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OneDrive\Desktop\"/>
    </mc:Choice>
  </mc:AlternateContent>
  <xr:revisionPtr revIDLastSave="0" documentId="13_ncr:1_{504A4B01-A696-4EA1-88F3-0B9985A3134D}" xr6:coauthVersionLast="43" xr6:coauthVersionMax="43" xr10:uidLastSave="{00000000-0000-0000-0000-000000000000}"/>
  <bookViews>
    <workbookView showVerticalScroll="0" xWindow="-120" yWindow="-120" windowWidth="29040" windowHeight="16440" activeTab="5" xr2:uid="{00000000-000D-0000-FFFF-FFFF00000000}"/>
  </bookViews>
  <sheets>
    <sheet name="Data" sheetId="1" r:id="rId1"/>
    <sheet name="Pivot Category" sheetId="3" r:id="rId2"/>
    <sheet name="Pivot Sub-Cat" sheetId="4" r:id="rId3"/>
    <sheet name="Line Chart" sheetId="8" r:id="rId4"/>
    <sheet name="Bonus Stuff" sheetId="9" r:id="rId5"/>
    <sheet name="Statistical Analysis # Stuff" sheetId="11" r:id="rId6"/>
  </sheets>
  <definedNames>
    <definedName name="_xlnm._FilterDatabase" localSheetId="0" hidden="1">Data!$A$1:$T$4115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1" l="1"/>
  <c r="J3" i="11"/>
  <c r="K8" i="11"/>
  <c r="J8" i="11"/>
  <c r="K7" i="11"/>
  <c r="J7" i="11"/>
  <c r="K5" i="11"/>
  <c r="K4" i="11"/>
  <c r="J6" i="11"/>
  <c r="J5" i="11"/>
  <c r="J4" i="11"/>
  <c r="K6" i="11"/>
  <c r="E3" i="9"/>
  <c r="C3" i="9"/>
  <c r="D3" i="9"/>
  <c r="F3" i="9"/>
  <c r="I3" i="9"/>
  <c r="E4" i="9"/>
  <c r="C4" i="9"/>
  <c r="D4" i="9"/>
  <c r="F4" i="9"/>
  <c r="I4" i="9"/>
  <c r="E5" i="9"/>
  <c r="C5" i="9"/>
  <c r="D5" i="9"/>
  <c r="F5" i="9"/>
  <c r="I5" i="9"/>
  <c r="E6" i="9"/>
  <c r="C6" i="9"/>
  <c r="D6" i="9"/>
  <c r="F6" i="9"/>
  <c r="I6" i="9"/>
  <c r="E7" i="9"/>
  <c r="C7" i="9"/>
  <c r="D7" i="9"/>
  <c r="F7" i="9"/>
  <c r="I7" i="9"/>
  <c r="E8" i="9"/>
  <c r="C8" i="9"/>
  <c r="D8" i="9"/>
  <c r="F8" i="9"/>
  <c r="I8" i="9"/>
  <c r="E9" i="9"/>
  <c r="C9" i="9"/>
  <c r="D9" i="9"/>
  <c r="F9" i="9"/>
  <c r="I9" i="9"/>
  <c r="E10" i="9"/>
  <c r="C10" i="9"/>
  <c r="D10" i="9"/>
  <c r="F10" i="9"/>
  <c r="I10" i="9"/>
  <c r="E11" i="9"/>
  <c r="C11" i="9"/>
  <c r="D11" i="9"/>
  <c r="F11" i="9"/>
  <c r="I11" i="9"/>
  <c r="E12" i="9"/>
  <c r="C12" i="9"/>
  <c r="D12" i="9"/>
  <c r="F12" i="9"/>
  <c r="I12" i="9"/>
  <c r="E13" i="9"/>
  <c r="C13" i="9"/>
  <c r="D13" i="9"/>
  <c r="F13" i="9"/>
  <c r="I13" i="9"/>
  <c r="E2" i="9"/>
  <c r="C2" i="9"/>
  <c r="D2" i="9"/>
  <c r="F2" i="9"/>
  <c r="I2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<sst xmlns="http://schemas.openxmlformats.org/spreadsheetml/2006/main" count="36774" uniqueCount="8410">
  <si>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</si>
  <si>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</si>
  <si>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</si>
  <si>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</si>
  <si>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</si>
  <si>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</si>
  <si>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</si>
  <si>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</si>
  <si>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</si>
  <si>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</si>
  <si>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</si>
  <si>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</si>
  <si>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</si>
  <si>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</si>
  <si>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</si>
  <si>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</si>
  <si>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</si>
  <si>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</si>
  <si>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</si>
  <si>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</si>
  <si>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</si>
  <si>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</si>
  <si>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</si>
  <si>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</si>
  <si>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</si>
  <si>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</si>
  <si>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</si>
  <si>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</si>
  <si>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</si>
  <si>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</si>
  <si>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</si>
  <si>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</si>
  <si>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</si>
  <si>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</si>
  <si>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</si>
  <si>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</si>
  <si>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</si>
  <si>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</si>
  <si>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</si>
  <si>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</si>
  <si>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</si>
  <si>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</si>
  <si>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</si>
  <si>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</si>
  <si>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</si>
  <si>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</si>
  <si>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</si>
  <si>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</si>
  <si>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</si>
  <si>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</si>
  <si>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</si>
  <si>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</si>
  <si>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</si>
  <si>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</si>
  <si>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</si>
  <si>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</si>
  <si>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</si>
  <si>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</si>
  <si>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</si>
  <si>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</si>
  <si>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</si>
  <si>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</si>
  <si>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</si>
  <si>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</si>
  <si>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</si>
  <si>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</si>
  <si>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</si>
  <si>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</si>
  <si>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</si>
  <si>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</si>
  <si>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</si>
  <si>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</si>
  <si>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</si>
  <si>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</si>
  <si>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</si>
  <si>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</si>
  <si>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</si>
  <si>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</si>
  <si>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</si>
  <si>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</si>
  <si>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</si>
  <si>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</si>
  <si>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</si>
  <si>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</si>
  <si>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</si>
  <si>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</si>
  <si>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</si>
  <si>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</si>
  <si>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</si>
  <si>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</si>
  <si>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</si>
  <si>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</si>
  <si>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</si>
  <si>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</si>
  <si>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</si>
  <si>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</si>
  <si>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</si>
  <si>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</si>
  <si>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</si>
  <si>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</si>
  <si>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</si>
  <si>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</si>
  <si>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</si>
  <si>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</si>
  <si>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</si>
  <si>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</si>
  <si>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</si>
  <si>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</si>
  <si>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</si>
  <si>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</si>
  <si>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</si>
  <si>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</si>
  <si>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</si>
  <si>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</si>
  <si>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</si>
  <si>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</si>
  <si>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</si>
  <si>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</si>
  <si>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</si>
  <si>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</si>
  <si>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</si>
  <si>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</si>
  <si>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</si>
  <si>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</si>
  <si>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</si>
  <si>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</si>
  <si>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</si>
  <si>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</si>
  <si>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</si>
  <si>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</si>
  <si>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</si>
  <si>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</si>
  <si>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</si>
  <si>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</si>
  <si>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</si>
  <si>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</si>
  <si>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</si>
  <si>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</si>
  <si>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</si>
  <si>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</si>
  <si>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</si>
  <si>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</si>
  <si>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</si>
  <si>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</si>
  <si>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</si>
  <si>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</si>
  <si>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</si>
  <si>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</si>
  <si>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</si>
  <si>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</si>
  <si>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</si>
  <si>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</si>
  <si>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</si>
  <si>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</si>
  <si>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</si>
  <si>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</si>
  <si>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</si>
  <si>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</si>
  <si>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</si>
  <si>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</si>
  <si>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</si>
  <si>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</si>
  <si>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</si>
  <si>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</si>
  <si>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</si>
  <si>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</si>
  <si>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</si>
  <si>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</si>
  <si>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</si>
  <si>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</si>
  <si>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</si>
  <si>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</si>
  <si>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</si>
  <si>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</si>
  <si>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</si>
  <si>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</si>
  <si>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</si>
  <si>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</si>
  <si>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</si>
  <si>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</si>
  <si>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</si>
  <si>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</si>
  <si>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</si>
  <si>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</si>
  <si>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</si>
  <si>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</si>
  <si>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</si>
  <si>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</si>
  <si>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</si>
  <si>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</si>
  <si>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</si>
  <si>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</si>
  <si>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</si>
  <si>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</si>
  <si>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</si>
  <si>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</si>
  <si>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</si>
  <si>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</si>
  <si>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</si>
  <si>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</si>
  <si>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</si>
  <si>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</si>
  <si>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</si>
  <si>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</si>
  <si>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</si>
  <si>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</si>
  <si>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</si>
  <si>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</si>
  <si>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</si>
  <si>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</si>
  <si>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</si>
  <si>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</si>
  <si>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</si>
  <si>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</si>
  <si>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</si>
  <si>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</si>
  <si>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</si>
  <si>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</si>
  <si>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</si>
  <si>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</si>
  <si>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</si>
  <si>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</si>
  <si>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</si>
  <si>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</si>
  <si>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</si>
  <si>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</si>
  <si>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</si>
  <si>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</si>
  <si>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</si>
  <si>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</si>
  <si>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</si>
  <si>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</si>
  <si>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</si>
  <si>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</si>
  <si>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</si>
  <si>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</si>
  <si>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</si>
  <si>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</si>
  <si>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</si>
  <si>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</si>
  <si>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</si>
  <si>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</si>
  <si>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</si>
  <si>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</si>
  <si>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</si>
  <si>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</si>
  <si>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</si>
  <si>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</si>
  <si>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</si>
  <si>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</si>
  <si>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</si>
  <si>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</si>
  <si>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</si>
  <si>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</si>
  <si>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</si>
  <si>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</si>
  <si>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</si>
  <si>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</si>
  <si>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</si>
  <si>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</si>
  <si>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</si>
  <si>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</si>
  <si>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</si>
  <si>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</si>
  <si>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</si>
  <si>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</si>
  <si>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</si>
  <si>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</si>
  <si>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</si>
  <si>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</si>
  <si>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</si>
  <si>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</si>
  <si>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</si>
  <si>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</si>
  <si>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</si>
  <si>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</si>
  <si>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</si>
  <si>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</si>
  <si>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</si>
  <si>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</si>
  <si>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</si>
  <si>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</si>
  <si>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</si>
  <si>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</si>
  <si>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</si>
  <si>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</si>
  <si>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</si>
  <si>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</si>
  <si>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</si>
  <si>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</si>
  <si>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</si>
  <si>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</si>
  <si>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</si>
  <si>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</si>
  <si>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</si>
  <si>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</si>
  <si>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</si>
  <si>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</si>
  <si>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</si>
  <si>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</si>
  <si>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</si>
  <si>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</si>
  <si>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</si>
  <si>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</si>
  <si>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</si>
  <si>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</si>
  <si>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</si>
  <si>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</si>
  <si>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</si>
  <si>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</si>
  <si>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</si>
  <si>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</si>
  <si>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</si>
  <si>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</si>
  <si>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</si>
  <si>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</si>
  <si>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</si>
  <si>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</si>
  <si>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</si>
  <si>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</si>
  <si>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</si>
  <si>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</si>
  <si>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</si>
  <si>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</si>
  <si>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</si>
  <si>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</si>
  <si>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</si>
  <si>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</si>
  <si>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</si>
  <si>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</si>
  <si>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</si>
  <si>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</si>
  <si>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</si>
  <si>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</si>
  <si>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</si>
  <si>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</si>
  <si>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</si>
  <si>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</si>
  <si>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</si>
  <si>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</si>
  <si>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</si>
  <si>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</si>
  <si>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</si>
  <si>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</si>
  <si>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</si>
  <si>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</si>
  <si>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</si>
  <si>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</si>
  <si>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</si>
  <si>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</si>
  <si>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</si>
  <si>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</si>
  <si>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</si>
  <si>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</si>
  <si>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</si>
  <si>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</si>
  <si>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</si>
  <si>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</si>
  <si>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</si>
  <si>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</si>
  <si>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</si>
  <si>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</si>
  <si>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</si>
  <si>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</si>
  <si>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</si>
  <si>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</si>
  <si>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</si>
  <si>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</si>
  <si>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</si>
  <si>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</si>
  <si>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</si>
  <si>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</si>
  <si>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</si>
  <si>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</si>
  <si>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</si>
  <si>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</si>
  <si>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</si>
  <si>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</si>
  <si>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</si>
  <si>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</si>
  <si>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</si>
  <si>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</si>
  <si>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</si>
  <si>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</si>
  <si>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</si>
  <si>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</si>
  <si>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</si>
  <si>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</si>
  <si>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</si>
  <si>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</si>
  <si>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</si>
  <si>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</si>
  <si>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</si>
  <si>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</si>
  <si>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</si>
  <si>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</si>
  <si>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</si>
  <si>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</si>
  <si>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</si>
  <si>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</si>
  <si>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</si>
  <si>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</si>
  <si>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</si>
  <si>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</si>
  <si>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</si>
  <si>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</si>
  <si>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</si>
  <si>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</si>
  <si>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</si>
  <si>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</si>
  <si>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</si>
  <si>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</si>
  <si>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</si>
  <si>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</si>
  <si>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</si>
  <si>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</si>
  <si>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</si>
  <si>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</si>
  <si>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</si>
  <si>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</si>
  <si>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</si>
  <si>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</si>
  <si>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</si>
  <si>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</si>
  <si>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</si>
  <si>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</si>
  <si>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</si>
  <si>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</si>
  <si>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</si>
  <si>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</si>
  <si>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</si>
  <si>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</si>
  <si>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</si>
  <si>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</si>
  <si>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</si>
  <si>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</si>
  <si>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</si>
  <si>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</si>
  <si>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</si>
  <si>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</si>
  <si>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</si>
  <si>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</si>
  <si>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</si>
  <si>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</si>
  <si>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</si>
  <si>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</si>
  <si>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</si>
  <si>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</si>
  <si>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</si>
  <si>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</si>
  <si>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</si>
  <si>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</si>
  <si>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</si>
  <si>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</si>
  <si>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</si>
  <si>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</si>
  <si>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</si>
  <si>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</si>
  <si>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</si>
  <si>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</si>
  <si>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</si>
  <si>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</si>
  <si>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</si>
  <si>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</si>
  <si>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</si>
  <si>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</si>
  <si>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</si>
  <si>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</si>
  <si>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</si>
  <si>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</si>
  <si>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</si>
  <si>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</si>
  <si>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</si>
  <si>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</si>
  <si>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</si>
  <si>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</si>
  <si>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</si>
  <si>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</si>
  <si>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</si>
  <si>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</si>
  <si>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</si>
  <si>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</si>
  <si>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</si>
  <si>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</si>
  <si>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</si>
  <si>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</si>
  <si>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</si>
  <si>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</si>
  <si>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</si>
  <si>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</si>
  <si>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</si>
  <si>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</si>
  <si>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</si>
  <si>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</si>
  <si>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</si>
  <si>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</si>
  <si>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</si>
  <si>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</si>
  <si>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</si>
  <si>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</si>
  <si>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</si>
  <si>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</si>
  <si>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</si>
  <si>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</si>
  <si>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</si>
  <si>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</si>
  <si>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</si>
  <si>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</si>
  <si>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</si>
  <si>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</si>
  <si>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</si>
  <si>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</si>
  <si>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</si>
  <si>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</si>
  <si>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</si>
  <si>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</si>
  <si>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</si>
  <si>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</si>
  <si>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</si>
  <si>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</si>
  <si>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</si>
  <si>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</si>
  <si>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</si>
  <si>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</si>
  <si>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</si>
  <si>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</si>
  <si>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</si>
  <si>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</si>
  <si>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</si>
  <si>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</si>
  <si>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</si>
  <si>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</si>
  <si>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</si>
  <si>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</si>
  <si>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</si>
  <si>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</si>
  <si>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</si>
  <si>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</si>
  <si>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</si>
  <si>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</si>
  <si>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</si>
  <si>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</si>
  <si>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</si>
  <si>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</si>
  <si>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</si>
  <si>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</si>
  <si>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</si>
  <si>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</si>
  <si>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</si>
  <si>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</si>
  <si>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</si>
  <si>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</si>
  <si>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</si>
  <si>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</si>
  <si>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</si>
  <si>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</si>
  <si>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</si>
  <si>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</si>
  <si>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</si>
  <si>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</si>
  <si>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</si>
  <si>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</si>
  <si>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</si>
  <si>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</si>
  <si>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</si>
  <si>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</si>
  <si>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</si>
  <si>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</si>
  <si>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</si>
  <si>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</si>
  <si>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</si>
  <si>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</si>
  <si>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</si>
  <si>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</si>
  <si>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</si>
  <si>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</si>
  <si>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</si>
  <si>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</si>
  <si>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</si>
  <si>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</si>
  <si>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</si>
  <si>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</si>
  <si>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</si>
  <si>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</si>
  <si>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</si>
  <si>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</si>
  <si>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</si>
  <si>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</si>
  <si>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</si>
  <si>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</si>
  <si>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</si>
  <si>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</si>
  <si>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</si>
  <si>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</si>
  <si>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</si>
  <si>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</si>
  <si>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</si>
  <si>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</si>
  <si>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</si>
  <si>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</si>
  <si>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</si>
  <si>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</si>
  <si>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</si>
  <si>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</si>
  <si>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</si>
  <si>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</si>
  <si>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</si>
  <si>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</si>
  <si>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</si>
  <si>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</si>
  <si>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</si>
  <si>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</si>
  <si>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</si>
  <si>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</si>
  <si>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</si>
  <si>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</si>
  <si>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</si>
  <si>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</si>
  <si>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</si>
  <si>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</si>
  <si>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</si>
  <si>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</si>
  <si>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</si>
  <si>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</si>
  <si>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</si>
  <si>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</si>
  <si>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</si>
  <si>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</si>
  <si>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</si>
  <si>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</si>
  <si>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</si>
  <si>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</si>
  <si>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</si>
  <si>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</si>
  <si>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</si>
  <si>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</si>
  <si>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</si>
  <si>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</si>
  <si>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</si>
  <si>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</si>
  <si>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</si>
  <si>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</si>
  <si>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</si>
  <si>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</si>
  <si>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</si>
  <si>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</si>
  <si>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</si>
  <si>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</si>
  <si>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</si>
  <si>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</si>
  <si>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</si>
  <si>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</si>
  <si>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</si>
  <si>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</si>
  <si>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</si>
  <si>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</si>
  <si>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</si>
  <si>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</si>
  <si>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</si>
  <si>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</si>
  <si>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</si>
  <si>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</si>
  <si>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</si>
  <si>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</si>
  <si>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</si>
  <si>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</si>
  <si>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</si>
  <si>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</si>
  <si>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</si>
  <si>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</si>
  <si>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</si>
  <si>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</si>
  <si>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</si>
  <si>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</si>
  <si>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</si>
  <si>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</si>
  <si>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</si>
  <si>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</si>
  <si>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</si>
  <si>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</si>
  <si>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</si>
  <si>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</si>
  <si>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</si>
  <si>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</si>
  <si>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</si>
  <si>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</si>
  <si>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</si>
  <si>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</si>
  <si>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</si>
  <si>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</si>
  <si>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</si>
  <si>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</si>
  <si>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</si>
  <si>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</si>
  <si>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</si>
  <si>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</si>
  <si>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</si>
  <si>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</si>
  <si>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</si>
  <si>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</si>
  <si>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</si>
  <si>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</si>
  <si>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</si>
  <si>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</si>
  <si>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</si>
  <si>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</si>
  <si>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</si>
  <si>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</si>
  <si>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</si>
  <si>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</si>
  <si>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</si>
  <si>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</si>
  <si>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</si>
  <si>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</si>
  <si>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</si>
  <si>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</si>
  <si>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</si>
  <si>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</si>
  <si>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</si>
  <si>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</si>
  <si>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</si>
  <si>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</si>
  <si>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</si>
  <si>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</si>
  <si>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</si>
  <si>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</si>
  <si>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</si>
  <si>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</si>
  <si>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</si>
  <si>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</si>
  <si>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</si>
  <si>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</si>
  <si>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</si>
  <si>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</si>
  <si>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</si>
  <si>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</si>
  <si>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</si>
  <si>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</si>
  <si>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</si>
  <si>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</si>
  <si>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</si>
  <si>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</si>
  <si>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</si>
  <si>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</si>
  <si>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</si>
  <si>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</si>
  <si>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</si>
  <si>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</si>
  <si>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</si>
  <si>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</si>
  <si>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</si>
  <si>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</si>
  <si>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</si>
  <si>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</si>
  <si>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</si>
  <si>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</si>
  <si>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</si>
  <si>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</si>
  <si>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</si>
  <si>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</si>
  <si>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</si>
  <si>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</si>
  <si>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</si>
  <si>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</si>
  <si>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</si>
  <si>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</si>
  <si>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</si>
  <si>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</si>
  <si>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</si>
  <si>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</si>
  <si>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</si>
  <si>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</si>
  <si>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</si>
  <si>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</si>
  <si>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</si>
  <si>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</si>
  <si>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</si>
  <si>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</si>
  <si>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</si>
  <si>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</si>
  <si>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</si>
  <si>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</si>
  <si>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</si>
  <si>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</si>
  <si>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</si>
  <si>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</si>
  <si>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</si>
  <si>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</si>
  <si>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</si>
  <si>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</si>
  <si>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</si>
  <si>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</si>
  <si>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</si>
  <si>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</si>
  <si>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</si>
  <si>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</si>
  <si>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</si>
  <si>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</si>
  <si>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</si>
  <si>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</si>
  <si>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</si>
  <si>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</si>
  <si>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</si>
  <si>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</si>
  <si>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</si>
  <si>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</si>
  <si>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</si>
  <si>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</si>
  <si>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</si>
  <si>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</si>
  <si>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</si>
  <si>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</si>
  <si>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</si>
  <si>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</si>
  <si>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</si>
  <si>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</si>
  <si>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</si>
  <si>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</si>
  <si>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</si>
  <si>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</si>
  <si>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</si>
  <si>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</si>
  <si>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</si>
  <si>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</si>
  <si>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</si>
  <si>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</si>
  <si>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</si>
  <si>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</si>
  <si>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</si>
  <si>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</si>
  <si>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</si>
  <si>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</si>
  <si>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</si>
  <si>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</si>
  <si>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</si>
  <si>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</si>
  <si>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</si>
  <si>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</si>
  <si>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</si>
  <si>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</si>
  <si>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</si>
  <si>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</si>
  <si>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</si>
  <si>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</si>
  <si>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</si>
  <si>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</si>
  <si>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</si>
  <si>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</si>
  <si>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</si>
  <si>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</si>
  <si>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</si>
  <si>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</si>
  <si>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</si>
  <si>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</si>
  <si>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</si>
  <si>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</si>
  <si>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</si>
  <si>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</si>
  <si>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</si>
  <si>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</si>
  <si>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</si>
  <si>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</si>
  <si>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</si>
  <si>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</si>
  <si>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</si>
  <si>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</si>
  <si>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</si>
  <si>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</si>
  <si>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</si>
  <si>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</si>
  <si>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</si>
  <si>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</si>
  <si>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</si>
  <si>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</si>
  <si>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</si>
  <si>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</si>
  <si>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</si>
  <si>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</si>
  <si>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</si>
  <si>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</si>
  <si>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</si>
  <si>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</si>
  <si>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</si>
  <si>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</si>
  <si>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</si>
  <si>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</si>
  <si>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</si>
  <si>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</si>
  <si>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</si>
  <si>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</si>
  <si>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</si>
  <si>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</si>
  <si>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</si>
  <si>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</si>
  <si>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</si>
  <si>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</si>
  <si>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</si>
  <si>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</si>
  <si>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</si>
  <si>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</si>
  <si>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</si>
  <si>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</si>
  <si>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</si>
  <si>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</si>
  <si>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</si>
  <si>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</si>
  <si>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</si>
  <si>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</si>
  <si>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</si>
  <si>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</si>
  <si>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</si>
  <si>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</si>
  <si>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</si>
  <si>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</si>
  <si>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</si>
  <si>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</si>
  <si>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</si>
  <si>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</si>
  <si>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</si>
  <si>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</si>
  <si>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</si>
  <si>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</si>
  <si>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</si>
  <si>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</si>
  <si>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</si>
  <si>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</si>
  <si>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</si>
  <si>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</si>
  <si>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</si>
  <si>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</si>
  <si>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</si>
  <si>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</si>
  <si>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</si>
  <si>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</si>
  <si>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</si>
  <si>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</si>
  <si>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</si>
  <si>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</si>
  <si>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</si>
  <si>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</si>
  <si>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</si>
  <si>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</si>
  <si>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</si>
  <si>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</si>
  <si>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</si>
  <si>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</si>
  <si>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</si>
  <si>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</si>
  <si>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</si>
  <si>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</si>
  <si>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</si>
  <si>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</si>
  <si>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</si>
  <si>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</si>
  <si>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</si>
  <si>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</si>
  <si>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</si>
  <si>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</si>
  <si>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</si>
  <si>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</si>
  <si>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</si>
  <si>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</si>
  <si>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</si>
  <si>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</si>
  <si>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</si>
  <si>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</si>
  <si>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</si>
  <si>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</si>
  <si>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</si>
  <si>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</si>
  <si>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</si>
  <si>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</si>
  <si>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</si>
  <si>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</si>
  <si>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</si>
  <si>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</si>
  <si>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</si>
  <si>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</si>
  <si>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</si>
  <si>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</si>
  <si>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</si>
  <si>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</si>
  <si>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</si>
  <si>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</si>
  <si>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</si>
  <si>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</si>
  <si>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</si>
  <si>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</si>
  <si>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</si>
  <si>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</si>
  <si>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</si>
  <si>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</si>
  <si>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</si>
  <si>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</si>
  <si>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</si>
  <si>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</si>
  <si>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</si>
  <si>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</si>
  <si>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</si>
  <si>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</si>
  <si>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</si>
  <si>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</si>
  <si>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</si>
  <si>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</si>
  <si>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</si>
  <si>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</si>
  <si>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</si>
  <si>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</si>
  <si>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</si>
  <si>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</si>
  <si>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</si>
  <si>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</si>
  <si>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</si>
  <si>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</si>
  <si>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</si>
  <si>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</si>
  <si>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</si>
  <si>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</si>
  <si>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</si>
  <si>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</si>
  <si>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</si>
  <si>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</si>
  <si>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</si>
  <si>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</si>
  <si>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</si>
  <si>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</si>
  <si>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</si>
  <si>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</si>
  <si>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</si>
  <si>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</si>
  <si>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</si>
  <si>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</si>
  <si>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</si>
  <si>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</si>
  <si>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</si>
  <si>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</si>
  <si>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</si>
  <si>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</si>
  <si>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</si>
  <si>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</si>
  <si>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</si>
  <si>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</si>
  <si>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</si>
  <si>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</si>
  <si>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</si>
  <si>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</si>
  <si>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</si>
  <si>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</si>
  <si>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</si>
  <si>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</si>
  <si>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</si>
  <si>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</si>
  <si>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</si>
  <si>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</si>
  <si>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</si>
  <si>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</si>
  <si>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</si>
  <si>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</si>
  <si>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</si>
  <si>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</si>
  <si>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</si>
  <si>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</si>
  <si>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</si>
  <si>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</si>
  <si>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</si>
  <si>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</si>
  <si>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</si>
  <si>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</si>
  <si>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</si>
  <si>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</si>
  <si>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</si>
  <si>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</si>
  <si>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</si>
  <si>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</si>
  <si>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</si>
  <si>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</si>
  <si>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</si>
  <si>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</si>
  <si>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</si>
  <si>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</si>
  <si>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</si>
  <si>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</si>
  <si>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</si>
  <si>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</si>
  <si>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</si>
  <si>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</si>
  <si>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</si>
  <si>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</si>
  <si>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</si>
  <si>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</si>
  <si>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</si>
  <si>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</si>
  <si>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</si>
  <si>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</si>
  <si>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</si>
  <si>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</si>
  <si>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</si>
  <si>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</si>
  <si>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</si>
  <si>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</si>
  <si>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</si>
  <si>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</si>
  <si>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</si>
  <si>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</si>
  <si>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</si>
  <si>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</si>
  <si>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</si>
  <si>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</si>
  <si>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</si>
  <si>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</si>
  <si>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</si>
  <si>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</si>
  <si>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</si>
  <si>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</si>
  <si>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</si>
  <si>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</si>
  <si>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</si>
  <si>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</si>
  <si>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</si>
  <si>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</si>
  <si>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</si>
  <si>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</si>
  <si>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</si>
  <si>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</si>
  <si>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</si>
  <si>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</si>
  <si>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</si>
  <si>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</si>
  <si>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</si>
  <si>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</si>
  <si>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</si>
  <si>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</si>
  <si>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</si>
  <si>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</si>
  <si>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</si>
  <si>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</si>
  <si>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</si>
  <si>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</si>
  <si>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</si>
  <si>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</si>
  <si>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</si>
  <si>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</si>
  <si>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</si>
  <si>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</si>
  <si>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</si>
  <si>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</si>
  <si>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</si>
  <si>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</si>
  <si>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</si>
  <si>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</si>
  <si>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</si>
  <si>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</si>
  <si>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</si>
  <si>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</si>
  <si>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</si>
  <si>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</si>
  <si>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</si>
  <si>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</si>
  <si>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</si>
  <si>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</si>
  <si>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</si>
  <si>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</si>
  <si>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</si>
  <si>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</si>
  <si>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</si>
  <si>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</si>
  <si>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</si>
  <si>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</si>
  <si>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</si>
  <si>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</si>
  <si>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</si>
  <si>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</si>
  <si>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</si>
  <si>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</si>
  <si>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</si>
  <si>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</si>
  <si>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</si>
  <si>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</si>
  <si>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</si>
  <si>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</si>
  <si>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</si>
  <si>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</si>
  <si>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</si>
  <si>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</si>
  <si>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</si>
  <si>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</si>
  <si>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</si>
  <si>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</si>
  <si>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</si>
  <si>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</si>
  <si>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</si>
  <si>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</si>
  <si>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</si>
  <si>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</si>
  <si>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</si>
  <si>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</si>
  <si>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</si>
  <si>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</si>
  <si>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</si>
  <si>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</si>
  <si>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</si>
  <si>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</si>
  <si>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</si>
  <si>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</si>
  <si>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</si>
  <si>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</si>
  <si>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</si>
  <si>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</si>
  <si>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</si>
  <si>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</si>
  <si>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</si>
  <si>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</si>
  <si>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</si>
  <si>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</si>
  <si>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</si>
  <si>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</si>
  <si>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</si>
  <si>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</si>
  <si>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</si>
  <si>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</si>
  <si>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</si>
  <si>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</si>
  <si>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</si>
  <si>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</si>
  <si>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</si>
  <si>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</si>
  <si>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</si>
  <si>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</si>
  <si>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</si>
  <si>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</si>
  <si>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</si>
  <si>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</si>
  <si>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</si>
  <si>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</si>
  <si>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</si>
  <si>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</si>
  <si>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</si>
  <si>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</si>
  <si>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</si>
  <si>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</si>
  <si>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</si>
  <si>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</si>
  <si>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</si>
  <si>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</si>
  <si>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</si>
  <si>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</si>
  <si>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</si>
  <si>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</si>
  <si>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</si>
  <si>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</si>
  <si>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</si>
  <si>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</si>
  <si>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</si>
  <si>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</si>
  <si>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</si>
  <si>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</si>
  <si>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</si>
  <si>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</si>
  <si>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</si>
  <si>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</si>
  <si>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</si>
  <si>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</si>
  <si>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</si>
  <si>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</si>
  <si>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</si>
  <si>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</si>
  <si>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</si>
  <si>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</si>
  <si>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</si>
  <si>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</si>
  <si>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</si>
  <si>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</si>
  <si>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</si>
  <si>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</si>
  <si>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</si>
  <si>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</si>
  <si>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</si>
  <si>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</si>
  <si>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</si>
  <si>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</si>
  <si>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</si>
  <si>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</si>
  <si>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</si>
  <si>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</si>
  <si>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</si>
  <si>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</si>
  <si>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</si>
  <si>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</si>
  <si>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</si>
  <si>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</si>
  <si>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</si>
  <si>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</si>
  <si>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</si>
  <si>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</si>
  <si>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</si>
  <si>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</si>
  <si>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</si>
  <si>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</si>
  <si>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</si>
  <si>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</si>
  <si>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</si>
  <si>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</si>
  <si>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</si>
  <si>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</si>
  <si>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</si>
  <si>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</si>
  <si>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</si>
  <si>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</si>
  <si>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</si>
  <si>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</si>
  <si>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</si>
  <si>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</si>
  <si>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</si>
  <si>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</si>
  <si>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</si>
  <si>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</si>
  <si>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</si>
  <si>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</si>
  <si>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</si>
  <si>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</si>
  <si>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</si>
  <si>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</si>
  <si>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</si>
  <si>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</si>
  <si>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</si>
  <si>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</si>
  <si>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</si>
  <si>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</si>
  <si>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</si>
  <si>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</si>
  <si>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</si>
  <si>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</si>
  <si>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</si>
  <si>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</si>
  <si>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</si>
  <si>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</si>
  <si>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</si>
  <si>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</si>
  <si>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</si>
  <si>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</si>
  <si>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</si>
  <si>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</si>
  <si>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</si>
  <si>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</si>
  <si>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</si>
  <si>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</si>
  <si>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</si>
  <si>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</si>
  <si>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</si>
  <si>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</si>
  <si>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</si>
  <si>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</si>
  <si>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</si>
  <si>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</si>
  <si>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</si>
  <si>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</si>
  <si>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</si>
  <si>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</si>
  <si>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</si>
  <si>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</si>
  <si>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</si>
  <si>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</si>
  <si>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</si>
  <si>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</si>
  <si>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</si>
  <si>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</si>
  <si>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</si>
  <si>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</si>
  <si>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</si>
  <si>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</si>
  <si>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</si>
  <si>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</si>
  <si>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</si>
  <si>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</si>
  <si>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</si>
  <si>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</si>
  <si>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</si>
  <si>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</si>
  <si>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</si>
  <si>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</si>
  <si>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</si>
  <si>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</si>
  <si>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</si>
  <si>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</si>
  <si>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</si>
  <si>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</si>
  <si>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</si>
  <si>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</si>
  <si>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</si>
  <si>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</si>
  <si>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</si>
  <si>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</si>
  <si>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</si>
  <si>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</si>
  <si>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</si>
  <si>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</si>
  <si>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</si>
  <si>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</si>
  <si>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</si>
  <si>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</si>
  <si>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</si>
  <si>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</si>
  <si>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</si>
  <si>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</si>
  <si>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</si>
  <si>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</si>
  <si>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</si>
  <si>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</si>
  <si>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</si>
  <si>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</si>
  <si>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</si>
  <si>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</si>
  <si>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</si>
  <si>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</si>
  <si>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</si>
  <si>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</si>
  <si>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</si>
  <si>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</si>
  <si>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</si>
  <si>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</si>
  <si>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</si>
  <si>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</si>
  <si>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</si>
  <si>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</si>
  <si>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</si>
  <si>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</si>
  <si>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</si>
  <si>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</si>
  <si>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</si>
  <si>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</si>
  <si>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</si>
  <si>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</si>
  <si>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</si>
  <si>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</si>
  <si>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</si>
  <si>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</si>
  <si>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</si>
  <si>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</si>
  <si>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</si>
  <si>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</si>
  <si>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</si>
  <si>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</si>
  <si>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</si>
  <si>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</si>
  <si>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</si>
  <si>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</si>
  <si>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</si>
  <si>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</si>
  <si>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</si>
  <si>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</si>
  <si>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</si>
  <si>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</si>
  <si>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</si>
  <si>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</si>
  <si>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</si>
  <si>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</si>
  <si>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</si>
  <si>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</si>
  <si>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</si>
  <si>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</si>
  <si>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</si>
  <si>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</si>
  <si>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</si>
  <si>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</si>
  <si>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</si>
  <si>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</si>
  <si>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</si>
  <si>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</si>
  <si>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</si>
  <si>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</si>
  <si>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</si>
  <si>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</si>
  <si>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</si>
  <si>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</si>
  <si>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</si>
  <si>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</si>
  <si>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</si>
  <si>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</si>
  <si>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</si>
  <si>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</si>
  <si>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</si>
  <si>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</si>
  <si>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</si>
  <si>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</si>
  <si>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</si>
  <si>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</si>
  <si>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</si>
  <si>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</si>
  <si>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</si>
  <si>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</si>
  <si>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</si>
  <si>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</si>
  <si>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</si>
  <si>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</si>
  <si>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</si>
  <si>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</si>
  <si>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</si>
  <si>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</si>
  <si>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</si>
  <si>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</si>
  <si>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</si>
  <si>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</si>
  <si>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</si>
  <si>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</si>
  <si>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</si>
  <si>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</si>
  <si>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</si>
  <si>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</si>
  <si>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</si>
  <si>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</si>
  <si>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</si>
  <si>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</si>
  <si>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</si>
  <si>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</si>
  <si>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</si>
  <si>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</si>
  <si>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</si>
  <si>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</si>
  <si>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</si>
  <si>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</si>
  <si>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</si>
  <si>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</si>
  <si>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</si>
  <si>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</si>
  <si>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</si>
  <si>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</si>
  <si>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</si>
  <si>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</si>
  <si>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</si>
  <si>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</si>
  <si>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</si>
  <si>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</si>
  <si>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</si>
  <si>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</si>
  <si>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</si>
  <si>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</si>
  <si>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</si>
  <si>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</si>
  <si>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</si>
  <si>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</si>
  <si>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</si>
  <si>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</si>
  <si>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</si>
  <si>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</si>
  <si>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</si>
  <si>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</si>
  <si>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</si>
  <si>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</si>
  <si>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</si>
  <si>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</si>
  <si>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</si>
  <si>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</si>
  <si>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</si>
  <si>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</si>
  <si>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</si>
  <si>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</si>
  <si>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</si>
  <si>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</si>
  <si>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</si>
  <si>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</si>
  <si>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</si>
  <si>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</si>
  <si>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</si>
  <si>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</si>
  <si>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</si>
  <si>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</si>
  <si>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</si>
  <si>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</si>
  <si>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</si>
  <si>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</si>
  <si>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</si>
  <si>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</si>
  <si>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</si>
  <si>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</si>
  <si>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</si>
  <si>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</si>
  <si>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</si>
  <si>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</si>
  <si>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</si>
  <si>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</si>
  <si>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</si>
  <si>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</si>
  <si>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</si>
  <si>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</si>
  <si>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</si>
  <si>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</si>
  <si>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</si>
  <si>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</si>
  <si>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</si>
  <si>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</si>
  <si>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</si>
  <si>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</si>
  <si>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</si>
  <si>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</si>
  <si>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</si>
  <si>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</si>
  <si>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</si>
  <si>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</si>
  <si>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</si>
  <si>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</si>
  <si>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</si>
  <si>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</si>
  <si>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</si>
  <si>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</si>
  <si>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</si>
  <si>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</si>
  <si>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</si>
  <si>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</si>
  <si>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</si>
  <si>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</si>
  <si>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</si>
  <si>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</si>
  <si>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</si>
  <si>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</si>
  <si>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</si>
  <si>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</si>
  <si>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</si>
  <si>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</si>
  <si>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</si>
  <si>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</si>
  <si>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</si>
  <si>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</si>
  <si>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</si>
  <si>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</si>
  <si>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</si>
  <si>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</si>
  <si>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</si>
  <si>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</si>
  <si>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</si>
  <si>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</si>
  <si>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</si>
  <si>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</si>
  <si>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</si>
  <si>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</si>
  <si>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</si>
  <si>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</si>
  <si>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</si>
  <si>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</si>
  <si>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</si>
  <si>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</si>
  <si>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</si>
  <si>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</si>
  <si>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</si>
  <si>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</si>
  <si>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</si>
  <si>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</si>
  <si>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</si>
  <si>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</si>
  <si>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</si>
  <si>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</si>
  <si>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</si>
  <si>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</si>
  <si>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</si>
  <si>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</si>
  <si>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</si>
  <si>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</si>
  <si>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</si>
  <si>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</si>
  <si>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</si>
  <si>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</si>
  <si>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</si>
  <si>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</si>
  <si>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</si>
  <si>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</si>
  <si>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</si>
  <si>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</si>
  <si>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</si>
  <si>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</si>
  <si>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</si>
  <si>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</si>
  <si>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</si>
  <si>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</si>
  <si>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</si>
  <si>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</si>
  <si>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</si>
  <si>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</si>
  <si>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</si>
  <si>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</si>
  <si>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</si>
  <si>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</si>
  <si>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</si>
  <si>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</si>
  <si>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</si>
  <si>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</si>
  <si>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</si>
  <si>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</si>
  <si>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</si>
  <si>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</si>
  <si>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</si>
  <si>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</si>
  <si>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</si>
  <si>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</si>
  <si>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</si>
  <si>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</si>
  <si>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</si>
  <si>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</si>
  <si>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</si>
  <si>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</si>
  <si>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</si>
  <si>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</si>
  <si>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</si>
  <si>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</si>
  <si>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</si>
  <si>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</si>
  <si>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</si>
  <si>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</si>
  <si>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</si>
  <si>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</si>
  <si>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</si>
  <si>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</si>
  <si>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</si>
  <si>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</si>
  <si>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</si>
  <si>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</si>
  <si>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</si>
  <si>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</si>
  <si>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</si>
  <si>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</si>
  <si>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</si>
  <si>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</si>
  <si>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</si>
  <si>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</si>
  <si>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</si>
  <si>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</si>
  <si>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</si>
  <si>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</si>
  <si>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</si>
  <si>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</si>
  <si>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</si>
  <si>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</si>
  <si>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</si>
  <si>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</si>
  <si>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</si>
  <si>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</si>
  <si>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</si>
  <si>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</si>
  <si>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</si>
  <si>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</si>
  <si>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</si>
  <si>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</si>
  <si>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</si>
  <si>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</si>
  <si>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</si>
  <si>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</si>
  <si>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</si>
  <si>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</si>
  <si>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</si>
  <si>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</si>
  <si>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</si>
  <si>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</si>
  <si>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</si>
  <si>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</si>
  <si>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</si>
  <si>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</si>
  <si>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</si>
  <si>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</si>
  <si>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</si>
  <si>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</si>
  <si>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</si>
  <si>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</si>
  <si>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</si>
  <si>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</si>
  <si>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</si>
  <si>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</si>
  <si>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</si>
  <si>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</si>
  <si>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</si>
  <si>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</si>
  <si>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</si>
  <si>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</si>
  <si>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</si>
  <si>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</si>
  <si>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</si>
  <si>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</si>
  <si>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</si>
  <si>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</si>
  <si>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</si>
  <si>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</si>
  <si>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</si>
  <si>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</si>
  <si>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</si>
  <si>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</si>
  <si>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</si>
  <si>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</si>
  <si>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</si>
  <si>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</si>
  <si>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</si>
  <si>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</si>
  <si>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</si>
  <si>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</si>
  <si>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</si>
  <si>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</si>
  <si>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</si>
  <si>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</si>
  <si>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</si>
  <si>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</si>
  <si>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</si>
  <si>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</si>
  <si>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</si>
  <si>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</si>
  <si>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</si>
  <si>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</si>
  <si>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</si>
  <si>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</si>
  <si>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</si>
  <si>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</si>
  <si>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</si>
  <si>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</si>
  <si>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</si>
  <si>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</si>
  <si>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</si>
  <si>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</si>
  <si>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</si>
  <si>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</si>
  <si>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</si>
  <si>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</si>
  <si>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</si>
  <si>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</si>
  <si>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</si>
  <si>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</si>
  <si>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</si>
  <si>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</si>
  <si>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</si>
  <si>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</si>
  <si>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</si>
  <si>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</si>
  <si>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</si>
  <si>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</si>
  <si>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</si>
  <si>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</si>
  <si>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</si>
  <si>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</si>
  <si>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</si>
  <si>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</si>
  <si>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</si>
  <si>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</si>
  <si>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</si>
  <si>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</si>
  <si>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</si>
  <si>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</si>
  <si>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</si>
  <si>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</si>
  <si>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</si>
  <si>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</si>
  <si>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</si>
  <si>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</si>
  <si>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</si>
  <si>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</si>
  <si>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</si>
  <si>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</si>
  <si>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</si>
  <si>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</si>
  <si>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</si>
  <si>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</si>
  <si>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</si>
  <si>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</si>
  <si>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</si>
  <si>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</si>
  <si>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</si>
  <si>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</si>
  <si>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</si>
  <si>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</si>
  <si>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</si>
  <si>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</si>
  <si>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</si>
  <si>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</si>
  <si>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</si>
  <si>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</si>
  <si>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</si>
  <si>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</si>
  <si>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</si>
  <si>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</si>
  <si>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</si>
  <si>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</si>
  <si>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</si>
  <si>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</si>
  <si>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</si>
  <si>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</si>
  <si>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</si>
  <si>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</si>
  <si>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</si>
  <si>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</si>
  <si>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</si>
  <si>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</si>
  <si>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</si>
  <si>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</si>
  <si>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</si>
  <si>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</si>
  <si>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</si>
  <si>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</si>
  <si>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</si>
  <si>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</si>
  <si>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</si>
  <si>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</si>
  <si>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</si>
  <si>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</si>
  <si>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</si>
  <si>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</si>
  <si>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</si>
  <si>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</si>
  <si>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</si>
  <si>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</si>
  <si>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</si>
  <si>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</si>
  <si>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</si>
  <si>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</si>
  <si>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</si>
  <si>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</si>
  <si>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</si>
  <si>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</si>
  <si>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</si>
  <si>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</si>
  <si>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</si>
  <si>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</si>
  <si>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</si>
  <si>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</si>
  <si>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</si>
  <si>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</si>
  <si>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</si>
  <si>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</si>
  <si>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</si>
  <si>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</si>
  <si>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</si>
  <si>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</si>
  <si>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</si>
  <si>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</si>
  <si>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</si>
  <si>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</si>
  <si>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</si>
  <si>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</si>
  <si>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</si>
  <si>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</si>
  <si>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</si>
  <si>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</si>
  <si>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</si>
  <si>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</si>
  <si>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</si>
  <si>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</si>
  <si>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</si>
  <si>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</si>
  <si>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</si>
  <si>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</si>
  <si>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</si>
  <si>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</si>
  <si>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</si>
  <si>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</si>
  <si>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</si>
  <si>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</si>
  <si>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</si>
  <si>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</si>
  <si>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</si>
  <si>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</si>
  <si>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</si>
  <si>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</si>
  <si>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</si>
  <si>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</si>
  <si>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</si>
  <si>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</si>
  <si>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</si>
  <si>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</si>
  <si>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</si>
  <si>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</si>
  <si>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</si>
  <si>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</si>
  <si>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</si>
  <si>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</si>
  <si>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</si>
  <si>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</si>
  <si>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</si>
  <si>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</si>
  <si>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</si>
  <si>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</si>
  <si>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</si>
  <si>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</si>
  <si>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</si>
  <si>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</si>
  <si>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</si>
  <si>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</si>
  <si>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</si>
  <si>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</si>
  <si>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</si>
  <si>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</si>
  <si>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</si>
  <si>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</si>
  <si>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</si>
  <si>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</si>
  <si>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</si>
  <si>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</si>
  <si>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</si>
  <si>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</si>
  <si>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</si>
  <si>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</si>
  <si>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</si>
  <si>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</si>
  <si>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</si>
  <si>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</si>
  <si>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</si>
  <si>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</si>
  <si>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</si>
  <si>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</si>
  <si>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</si>
  <si>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</si>
  <si>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</si>
  <si>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</si>
  <si>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</si>
  <si>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</si>
  <si>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</si>
  <si>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</si>
  <si>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</si>
  <si>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</si>
  <si>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</si>
  <si>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</si>
  <si>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</si>
  <si>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</si>
  <si>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</si>
  <si>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</si>
  <si>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</si>
  <si>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</si>
  <si>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</si>
  <si>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</si>
  <si>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</si>
  <si>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</si>
  <si>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</si>
  <si>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</si>
  <si>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</si>
  <si>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</si>
  <si>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</si>
  <si>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</si>
  <si>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</si>
  <si>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</si>
  <si>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</si>
  <si>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</si>
  <si>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</si>
  <si>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</si>
  <si>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</si>
  <si>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</si>
  <si>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</si>
  <si>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</si>
  <si>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</si>
  <si>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</si>
  <si>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</si>
  <si>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</si>
  <si>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</si>
  <si>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</si>
  <si>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</si>
  <si>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</si>
  <si>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</si>
  <si>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</si>
  <si>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</si>
  <si>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</si>
  <si>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</si>
  <si>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</si>
  <si>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</si>
  <si>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</si>
  <si>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</si>
  <si>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</si>
  <si>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</si>
  <si>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</si>
  <si>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</si>
  <si>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</si>
  <si>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</si>
  <si>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</si>
  <si>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</si>
  <si>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</si>
  <si>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</si>
  <si>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</si>
  <si>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</si>
  <si>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</si>
  <si>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</si>
  <si>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</si>
  <si>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</si>
  <si>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</si>
  <si>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</si>
  <si>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</si>
  <si>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</si>
  <si>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</si>
  <si>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</si>
  <si>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</si>
  <si>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</si>
  <si>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</si>
  <si>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</si>
  <si>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</si>
  <si>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</si>
  <si>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</si>
  <si>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</si>
  <si>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</si>
  <si>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</si>
  <si>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</si>
  <si>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</si>
  <si>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</si>
  <si>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</si>
  <si>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</si>
  <si>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</si>
  <si>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</si>
  <si>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</si>
  <si>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</si>
  <si>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</si>
  <si>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</si>
  <si>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</si>
  <si>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</si>
  <si>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</si>
  <si>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</si>
  <si>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</si>
  <si>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</si>
  <si>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</si>
  <si>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</si>
  <si>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</si>
  <si>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</si>
  <si>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</si>
  <si>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</si>
  <si>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</si>
  <si>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</si>
  <si>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</si>
  <si>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</si>
  <si>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</si>
  <si>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</si>
  <si>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</si>
  <si>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</si>
  <si>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</si>
  <si>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</si>
  <si>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</si>
  <si>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</si>
  <si>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</si>
  <si>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</si>
  <si>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</si>
  <si>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</si>
  <si>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</si>
  <si>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</si>
  <si>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</si>
  <si>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</si>
  <si>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</si>
  <si>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</si>
  <si>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</si>
  <si>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</si>
  <si>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</si>
  <si>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</si>
  <si>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</si>
  <si>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</si>
  <si>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</si>
  <si>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</si>
  <si>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</si>
  <si>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</si>
  <si>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</si>
  <si>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</si>
  <si>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</si>
  <si>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</si>
  <si>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</si>
  <si>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</si>
  <si>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</si>
  <si>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</si>
  <si>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</si>
  <si>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</si>
  <si>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</si>
  <si>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</si>
  <si>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</si>
  <si>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</si>
  <si>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</si>
  <si>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</si>
  <si>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</si>
  <si>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</si>
  <si>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</si>
  <si>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</si>
  <si>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</si>
  <si>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</si>
  <si>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</si>
  <si>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</si>
  <si>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</si>
  <si>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</si>
  <si>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</si>
  <si>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</si>
  <si>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</si>
  <si>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</si>
  <si>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</si>
  <si>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</si>
  <si>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</si>
  <si>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</si>
  <si>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</si>
  <si>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</si>
  <si>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</si>
  <si>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</si>
  <si>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</si>
  <si>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</si>
  <si>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</si>
  <si>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</si>
  <si>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</si>
  <si>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</si>
  <si>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</si>
  <si>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</si>
  <si>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</si>
  <si>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</si>
  <si>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</si>
  <si>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</si>
  <si>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</si>
  <si>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</si>
  <si>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</si>
  <si>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</si>
  <si>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</si>
  <si>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</si>
  <si>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</si>
  <si>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</si>
  <si>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</si>
  <si>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</si>
  <si>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</si>
  <si>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</si>
  <si>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</si>
  <si>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</si>
  <si>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</si>
  <si>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</si>
  <si>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</si>
  <si>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</si>
  <si>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</si>
  <si>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</si>
  <si>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</si>
  <si>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</si>
  <si>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</si>
  <si>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</si>
  <si>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</si>
  <si>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</si>
  <si>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</si>
  <si>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</si>
  <si>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</si>
  <si>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</si>
  <si>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</si>
  <si>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</si>
  <si>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</si>
  <si>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</si>
  <si>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</si>
  <si>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</si>
  <si>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</si>
  <si>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</si>
  <si>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</si>
  <si>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</si>
  <si>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</si>
  <si>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</si>
  <si>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</si>
  <si>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</si>
  <si>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</si>
  <si>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</si>
  <si>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</si>
  <si>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</si>
  <si>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</si>
  <si>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</si>
  <si>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</si>
  <si>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</si>
  <si>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</si>
  <si>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</si>
  <si>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</si>
  <si>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</si>
  <si>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</si>
  <si>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</si>
  <si>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</si>
  <si>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</si>
  <si>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</si>
  <si>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</si>
  <si>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</si>
  <si>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</si>
  <si>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</si>
  <si>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</si>
  <si>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</si>
  <si>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</si>
  <si>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</si>
  <si>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</si>
  <si>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</si>
  <si>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</si>
  <si>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</si>
  <si>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</si>
  <si>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</si>
  <si>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</si>
  <si>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</si>
  <si>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</si>
  <si>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</si>
  <si>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</si>
  <si>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</si>
  <si>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</si>
  <si>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</si>
  <si>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</si>
  <si>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</si>
  <si>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</si>
  <si>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</si>
  <si>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</si>
  <si>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</si>
  <si>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</si>
  <si>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</si>
  <si>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</si>
  <si>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</si>
  <si>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</si>
  <si>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</si>
  <si>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</si>
  <si>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</si>
  <si>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</si>
  <si>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</si>
  <si>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</si>
  <si>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</si>
  <si>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</si>
  <si>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</si>
  <si>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</si>
  <si>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</si>
  <si>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</si>
  <si>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</si>
  <si>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</si>
  <si>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</si>
  <si>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</si>
  <si>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</si>
  <si>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</si>
  <si>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</si>
  <si>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</si>
  <si>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</si>
  <si>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</si>
  <si>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</si>
  <si>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</si>
  <si>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</si>
  <si>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</si>
  <si>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</si>
  <si>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</si>
  <si>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</si>
  <si>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</si>
  <si>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</si>
  <si>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</si>
  <si>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</si>
  <si>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</si>
  <si>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</si>
  <si>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</si>
  <si>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</si>
  <si>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</si>
  <si>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</si>
  <si>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</si>
  <si>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</si>
  <si>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</si>
  <si>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</si>
  <si>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</si>
  <si>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</si>
  <si>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</si>
  <si>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</si>
  <si>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</si>
  <si>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</si>
  <si>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</si>
  <si>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</si>
  <si>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</si>
  <si>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</si>
  <si>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</si>
  <si>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</si>
  <si>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</si>
  <si>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</si>
  <si>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</si>
  <si>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</si>
  <si>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</si>
  <si>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</si>
  <si>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</si>
  <si>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</si>
  <si>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</si>
  <si>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</si>
  <si>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</si>
  <si>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</si>
  <si>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</si>
  <si>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</si>
  <si>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</si>
  <si>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</si>
  <si>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</si>
  <si>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</si>
  <si>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</si>
  <si>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</si>
  <si>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</si>
  <si>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</si>
  <si>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</si>
  <si>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</si>
  <si>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</si>
  <si>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</si>
  <si>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</si>
  <si>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</si>
  <si>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</si>
  <si>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</si>
  <si>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</si>
  <si>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</si>
  <si>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</si>
  <si>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</si>
  <si>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</si>
  <si>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</si>
  <si>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</si>
  <si>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</si>
  <si>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</si>
  <si>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</si>
  <si>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</si>
  <si>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</si>
  <si>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</si>
  <si>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</si>
  <si>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</si>
  <si>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</si>
  <si>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</si>
  <si>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</si>
  <si>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</si>
  <si>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</si>
  <si>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</si>
  <si>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</si>
  <si>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</si>
  <si>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</si>
  <si>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</si>
  <si>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</si>
  <si>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</si>
  <si>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</si>
  <si>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</si>
  <si>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</si>
  <si>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</si>
  <si>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</si>
  <si>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</si>
  <si>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</si>
  <si>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</si>
  <si>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</si>
  <si>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</si>
  <si>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</si>
  <si>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</si>
  <si>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</si>
  <si>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</si>
  <si>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</si>
  <si>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</si>
  <si>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</si>
  <si>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</si>
  <si>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</si>
  <si>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</si>
  <si>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</si>
  <si>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</si>
  <si>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</si>
  <si>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</si>
  <si>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</si>
  <si>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</si>
  <si>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</si>
  <si>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</si>
  <si>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</si>
  <si>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</si>
  <si>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</si>
  <si>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</si>
  <si>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</si>
  <si>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</si>
  <si>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</si>
  <si>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</si>
  <si>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</si>
  <si>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</si>
  <si>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</si>
  <si>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</si>
  <si>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</si>
  <si>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</si>
  <si>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</si>
  <si>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</si>
  <si>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</si>
  <si>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</si>
  <si>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</si>
  <si>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</si>
  <si>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</si>
  <si>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</si>
  <si>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</si>
  <si>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</si>
  <si>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</si>
  <si>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</si>
  <si>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</si>
  <si>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</si>
  <si>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</si>
  <si>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</si>
  <si>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</si>
  <si>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</si>
  <si>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</si>
  <si>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</si>
  <si>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</si>
  <si>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</si>
  <si>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</si>
  <si>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</si>
  <si>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</si>
  <si>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</si>
  <si>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</si>
  <si>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</si>
  <si>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</si>
  <si>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</si>
  <si>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</si>
  <si>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</si>
  <si>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</si>
  <si>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</si>
  <si>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</si>
  <si>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</si>
  <si>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</si>
  <si>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</si>
  <si>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</si>
  <si>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</si>
  <si>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</si>
  <si>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</si>
  <si>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</si>
  <si>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</si>
  <si>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</si>
  <si>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</si>
  <si>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</si>
  <si>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</si>
  <si>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</si>
  <si>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</si>
  <si>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</si>
  <si>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</si>
  <si>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</si>
  <si>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</si>
  <si>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</si>
  <si>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</si>
  <si>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</si>
  <si>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</si>
  <si>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</si>
  <si>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</si>
  <si>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</si>
  <si>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</si>
  <si>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</si>
  <si>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</si>
  <si>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</si>
  <si>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</si>
  <si>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</si>
  <si>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</si>
  <si>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</si>
  <si>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</si>
  <si>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</si>
  <si>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</si>
  <si>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</si>
  <si>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</si>
  <si>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</si>
  <si>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</si>
  <si>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</si>
  <si>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</si>
  <si>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</si>
  <si>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</si>
  <si>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</si>
  <si>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</si>
  <si>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</si>
  <si>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</si>
  <si>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</si>
  <si>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</si>
  <si>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</si>
  <si>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</si>
  <si>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</si>
  <si>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</si>
  <si>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</si>
  <si>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</si>
  <si>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</si>
  <si>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</si>
  <si>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</si>
  <si>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</si>
  <si>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</si>
  <si>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</si>
  <si>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</si>
  <si>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</si>
  <si>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</si>
  <si>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</si>
  <si>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</si>
  <si>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</si>
  <si>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</si>
  <si>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</si>
  <si>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</si>
  <si>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</si>
  <si>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</si>
  <si>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</si>
  <si>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</si>
  <si>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</si>
  <si>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</si>
  <si>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</si>
  <si>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</si>
  <si>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</si>
  <si>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</si>
  <si>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</si>
  <si>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</si>
  <si>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</si>
  <si>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</si>
  <si>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</si>
  <si>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</si>
  <si>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</si>
  <si>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</si>
  <si>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</si>
  <si>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</si>
  <si>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</si>
  <si>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</si>
  <si>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</si>
  <si>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</si>
  <si>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</si>
  <si>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</si>
  <si>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</si>
  <si>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</si>
  <si>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</si>
  <si>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</si>
  <si>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</si>
  <si>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</si>
  <si>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</si>
  <si>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</si>
  <si>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</si>
  <si>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</si>
  <si>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</si>
  <si>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</si>
  <si>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</si>
  <si>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</si>
  <si>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</si>
  <si>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</si>
  <si>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</si>
  <si>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</si>
  <si>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</si>
  <si>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</si>
  <si>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</si>
  <si>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</si>
  <si>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</si>
  <si>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</si>
  <si>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</si>
  <si>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</si>
  <si>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</si>
  <si>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</si>
  <si>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</si>
  <si>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</si>
  <si>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</si>
  <si>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</si>
  <si>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</si>
  <si>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</si>
  <si>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</si>
  <si>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</si>
  <si>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</si>
  <si>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</si>
  <si>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</si>
  <si>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</si>
  <si>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</si>
  <si>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</si>
  <si>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</si>
  <si>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</si>
  <si>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</si>
  <si>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</si>
  <si>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</si>
  <si>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</si>
  <si>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</si>
  <si>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</si>
  <si>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</si>
  <si>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</si>
  <si>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</si>
  <si>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</si>
  <si>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</si>
  <si>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</si>
  <si>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</si>
  <si>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</si>
  <si>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</si>
  <si>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</si>
  <si>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</si>
  <si>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</si>
  <si>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</si>
  <si>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</si>
  <si>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</si>
  <si>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</si>
  <si>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</si>
  <si>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</si>
  <si>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</si>
  <si>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</si>
  <si>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</si>
  <si>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</si>
  <si>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</si>
  <si>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</si>
  <si>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</si>
  <si>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</si>
  <si>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</si>
  <si>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</si>
  <si>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</si>
  <si>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</si>
  <si>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</si>
  <si>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</si>
  <si>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</si>
  <si>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</si>
  <si>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</si>
  <si>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</si>
  <si>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</si>
  <si>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</si>
  <si>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</si>
  <si>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</si>
  <si>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</si>
  <si>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</si>
  <si>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</si>
  <si>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</si>
  <si>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</si>
  <si>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</si>
  <si>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</si>
  <si>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</si>
  <si>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</si>
  <si>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</si>
  <si>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</si>
  <si>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</si>
  <si>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</si>
  <si>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</si>
  <si>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</si>
  <si>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</si>
  <si>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</si>
  <si>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</si>
  <si>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</si>
  <si>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</si>
  <si>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</si>
  <si>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</si>
  <si>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</si>
  <si>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</si>
  <si>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</si>
  <si>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</si>
  <si>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</si>
  <si>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</si>
  <si>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</si>
  <si>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</si>
  <si>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</si>
  <si>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</si>
  <si>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</si>
  <si>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</si>
  <si>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</si>
  <si>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</si>
  <si>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</si>
  <si>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</si>
  <si>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</si>
  <si>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</si>
  <si>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</si>
  <si>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</si>
  <si>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</si>
  <si>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</si>
  <si>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</si>
  <si>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</si>
  <si>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</si>
  <si>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</si>
  <si>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</si>
  <si>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</si>
  <si>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</si>
  <si>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</si>
  <si>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</si>
  <si>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</si>
  <si>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</si>
  <si>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</si>
  <si>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</si>
  <si>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</si>
  <si>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</si>
  <si>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</si>
  <si>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</si>
  <si>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</si>
  <si>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</si>
  <si>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</si>
  <si>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</si>
  <si>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</si>
  <si>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</si>
  <si>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</si>
  <si>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</si>
  <si>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</si>
  <si>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</si>
  <si>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</si>
  <si>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</si>
  <si>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</si>
  <si>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</si>
  <si>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</si>
  <si>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</si>
  <si>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</si>
  <si>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</si>
  <si>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</si>
  <si>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</si>
  <si>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</si>
  <si>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</si>
  <si>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</si>
  <si>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</si>
  <si>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</si>
  <si>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</si>
  <si>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</si>
  <si>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</si>
  <si>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</si>
  <si>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</si>
  <si>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</si>
  <si>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</si>
  <si>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</si>
  <si>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</si>
  <si>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</si>
  <si>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</si>
  <si>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</si>
  <si>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</si>
  <si>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</si>
  <si>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</si>
  <si>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</si>
  <si>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</si>
  <si>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</si>
  <si>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</si>
  <si>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</si>
  <si>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</si>
  <si>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</si>
  <si>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</si>
  <si>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</si>
  <si>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</si>
  <si>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</si>
  <si>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</si>
  <si>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</si>
  <si>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</si>
  <si>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</si>
  <si>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</si>
  <si>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</si>
  <si>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</si>
  <si>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</si>
  <si>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</si>
  <si>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</si>
  <si>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</si>
  <si>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</si>
  <si>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</si>
  <si>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</si>
  <si>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</si>
  <si>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</si>
  <si>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</si>
  <si>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</si>
  <si>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</si>
  <si>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</si>
  <si>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</si>
  <si>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</si>
  <si>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</si>
  <si>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</si>
  <si>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</si>
  <si>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</si>
  <si>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</si>
  <si>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</si>
  <si>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</si>
  <si>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</si>
  <si>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</si>
  <si>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</si>
  <si>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</si>
  <si>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</si>
  <si>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</si>
  <si>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</si>
  <si>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</si>
  <si>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</si>
  <si>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</si>
  <si>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</si>
  <si>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</si>
  <si>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</si>
  <si>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</si>
  <si>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</si>
  <si>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</si>
  <si>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</si>
  <si>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</si>
  <si>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</si>
  <si>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</si>
  <si>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</si>
  <si>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</si>
  <si>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</si>
  <si>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</si>
  <si>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</si>
  <si>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</si>
  <si>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</si>
  <si>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</si>
  <si>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</si>
  <si>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</si>
  <si>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</si>
  <si>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</si>
  <si>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</si>
  <si>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</si>
  <si>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</si>
  <si>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</si>
  <si>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</si>
  <si>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</si>
  <si>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</si>
  <si>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</si>
  <si>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</si>
  <si>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</si>
  <si>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</si>
  <si>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</si>
  <si>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</si>
  <si>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</si>
  <si>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</si>
  <si>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</si>
  <si>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</si>
  <si>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</si>
  <si>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</si>
  <si>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</si>
  <si>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</si>
  <si>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</si>
  <si>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</si>
  <si>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</si>
  <si>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</si>
  <si>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</si>
  <si>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</si>
  <si>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</si>
  <si>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</si>
  <si>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</si>
  <si>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</si>
  <si>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</si>
  <si>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</si>
  <si>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</si>
  <si>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</si>
  <si>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</si>
  <si>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</si>
  <si>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</si>
  <si>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</si>
  <si>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</si>
  <si>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</si>
  <si>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</si>
  <si>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</si>
  <si>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</si>
  <si>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</si>
  <si>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</si>
  <si>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</si>
  <si>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</si>
  <si>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</si>
  <si>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</si>
  <si>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</si>
  <si>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</si>
  <si>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</si>
  <si>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</si>
  <si>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</si>
  <si>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</si>
  <si>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</si>
  <si>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</si>
  <si>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</si>
  <si>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</si>
  <si>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</si>
  <si>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</si>
  <si>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</si>
  <si>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</si>
  <si>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</si>
  <si>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</si>
  <si>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</si>
  <si>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</si>
  <si>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</si>
  <si>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</si>
  <si>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</si>
  <si>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</si>
  <si>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</si>
  <si>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</si>
  <si>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</si>
  <si>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</si>
  <si>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</si>
  <si>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</si>
  <si>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</si>
  <si>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</si>
  <si>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</si>
  <si>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</si>
  <si>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</si>
  <si>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</si>
  <si>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</si>
  <si>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</si>
  <si>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</si>
  <si>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</si>
  <si>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</si>
  <si>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</si>
  <si>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</si>
  <si>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</si>
  <si>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</si>
  <si>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</si>
  <si>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</si>
  <si>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</si>
  <si>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</si>
  <si>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</si>
  <si>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</si>
  <si>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</si>
  <si>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</si>
  <si>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</si>
  <si>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</si>
  <si>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</si>
  <si>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</si>
  <si>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</si>
  <si>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</si>
  <si>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</si>
  <si>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</si>
  <si>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</si>
  <si>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</si>
  <si>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</si>
  <si>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</si>
  <si>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</si>
  <si>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</si>
  <si>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</si>
  <si>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</si>
  <si>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</si>
  <si>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</si>
  <si>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</si>
  <si>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</si>
  <si>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</si>
  <si>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</si>
  <si>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</si>
  <si>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</si>
  <si>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</si>
  <si>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</si>
  <si>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</si>
  <si>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</si>
  <si>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</si>
  <si>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</si>
  <si>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</si>
  <si>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</si>
  <si>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</si>
  <si>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</si>
  <si>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</si>
  <si>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</si>
  <si>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</si>
  <si>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</si>
  <si>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</si>
  <si>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</si>
  <si>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</si>
  <si>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</si>
  <si>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</si>
  <si>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</si>
  <si>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</si>
  <si>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</si>
  <si>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</si>
  <si>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</si>
  <si>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</si>
  <si>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</si>
  <si>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</si>
  <si>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</si>
  <si>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</si>
  <si>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</si>
  <si>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</si>
  <si>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</si>
  <si>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</si>
  <si>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</si>
  <si>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</si>
  <si>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</si>
  <si>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</si>
  <si>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</si>
  <si>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</si>
  <si>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</si>
  <si>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</si>
  <si>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</si>
  <si>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</si>
  <si>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</si>
  <si>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</si>
  <si>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</si>
  <si>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</si>
  <si>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</si>
  <si>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</si>
  <si>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</si>
  <si>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</si>
  <si>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</si>
  <si>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</si>
  <si>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</si>
  <si>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</si>
  <si>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</si>
  <si>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</si>
  <si>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</si>
  <si>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</si>
  <si>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</si>
  <si>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</si>
  <si>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</si>
  <si>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</si>
  <si>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</si>
  <si>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</si>
  <si>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</si>
  <si>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</si>
  <si>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</si>
  <si>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</si>
  <si>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</si>
  <si>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</si>
  <si>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</si>
  <si>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</si>
  <si>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</si>
  <si>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</si>
  <si>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</si>
  <si>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</si>
  <si>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</si>
  <si>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</si>
  <si>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</si>
  <si>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</si>
  <si>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</si>
  <si>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</si>
  <si>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</si>
  <si>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</si>
  <si>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</si>
  <si>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</si>
  <si>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</si>
  <si>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</si>
  <si>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</si>
  <si>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</si>
  <si>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</si>
  <si>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</si>
  <si>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</si>
  <si>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</si>
  <si>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</si>
  <si>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</si>
  <si>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</si>
  <si>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</si>
  <si>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</si>
  <si>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</si>
  <si>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</si>
  <si>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</si>
  <si>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</si>
  <si>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</si>
  <si>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</si>
  <si>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</si>
  <si>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</si>
  <si>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</si>
  <si>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</si>
  <si>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</si>
  <si>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</si>
  <si>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</si>
  <si>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</si>
  <si>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</si>
  <si>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</si>
  <si>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</si>
  <si>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</si>
  <si>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</si>
  <si>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</si>
  <si>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</si>
  <si>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</si>
  <si>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</si>
  <si>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</si>
  <si>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</si>
  <si>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</si>
  <si>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</si>
  <si>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</si>
  <si>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</si>
  <si>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</si>
  <si>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</si>
  <si>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</si>
  <si>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</si>
  <si>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</si>
  <si>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</si>
  <si>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</si>
  <si>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</si>
  <si>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</si>
  <si>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</si>
  <si>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</si>
  <si>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</si>
  <si>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</si>
  <si>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</si>
  <si>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</si>
  <si>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</si>
  <si>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</si>
  <si>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</si>
  <si>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</si>
  <si>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</si>
  <si>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</si>
  <si>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</si>
  <si>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</si>
  <si>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</si>
  <si>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</si>
  <si>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</si>
  <si>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</si>
  <si>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</si>
  <si>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</si>
  <si>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</si>
  <si>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</si>
  <si>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</si>
  <si>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</si>
  <si>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</si>
  <si>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</si>
  <si>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</si>
  <si>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</si>
  <si>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</si>
  <si>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</si>
  <si>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</si>
  <si>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</si>
  <si>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</si>
  <si>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</si>
  <si>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</si>
  <si>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</si>
  <si>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</si>
  <si>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</si>
  <si>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</si>
  <si>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</si>
  <si>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</si>
  <si>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</si>
  <si>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</si>
  <si>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</si>
  <si>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</si>
  <si>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</si>
  <si>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</si>
  <si>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</si>
  <si>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</si>
  <si>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</si>
  <si>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</si>
  <si>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</si>
  <si>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</si>
  <si>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</si>
  <si>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</si>
  <si>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</si>
  <si>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</si>
  <si>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</si>
  <si>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</si>
  <si>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</si>
  <si>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</si>
  <si>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</si>
  <si>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</si>
  <si>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</si>
  <si>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</si>
  <si>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</si>
  <si>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</si>
  <si>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</si>
  <si>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</si>
  <si>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</si>
  <si>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</si>
  <si>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</si>
  <si>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</si>
  <si>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</si>
  <si>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</si>
  <si>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</si>
  <si>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</si>
  <si>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</si>
  <si>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</si>
  <si>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</si>
  <si>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</si>
  <si>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</si>
  <si>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</si>
  <si>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</si>
  <si>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</si>
  <si>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</si>
  <si>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</si>
  <si>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</si>
  <si>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</si>
  <si>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</si>
  <si>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</si>
  <si>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</si>
  <si>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</si>
  <si>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</si>
  <si>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</si>
  <si>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</si>
  <si>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</si>
  <si>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</si>
  <si>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</si>
  <si>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</si>
  <si>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</si>
  <si>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</si>
  <si>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</si>
  <si>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</si>
  <si>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</si>
  <si>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</si>
  <si>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</si>
  <si>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</si>
  <si>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</si>
  <si>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</si>
  <si>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</si>
  <si>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</si>
  <si>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</si>
  <si>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</si>
  <si>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</si>
  <si>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</si>
  <si>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</si>
  <si>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</si>
  <si>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</si>
  <si>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</si>
  <si>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</si>
  <si>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</si>
  <si>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</si>
  <si>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</si>
  <si>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</si>
  <si>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</si>
  <si>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</si>
  <si>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</si>
  <si>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</si>
  <si>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</si>
  <si>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</si>
  <si>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</si>
  <si>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</si>
  <si>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</si>
  <si>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</si>
  <si>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</si>
  <si>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</si>
  <si>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</si>
  <si>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</si>
  <si>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</si>
  <si>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</si>
  <si>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</si>
  <si>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</si>
  <si>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</si>
  <si>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</si>
  <si>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</si>
  <si>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</si>
  <si>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</si>
  <si>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</si>
  <si>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</si>
  <si>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</si>
  <si>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</si>
  <si>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</si>
  <si>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</si>
  <si>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</si>
  <si>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</si>
  <si>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</si>
  <si>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</si>
  <si>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</si>
  <si>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</si>
  <si>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</si>
  <si>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</si>
  <si>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</si>
  <si>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</si>
  <si>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</si>
  <si>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</si>
  <si>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</si>
  <si>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</si>
  <si>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</si>
  <si>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</si>
  <si>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</si>
  <si>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</si>
  <si>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</si>
  <si>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</si>
  <si>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</si>
  <si>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</si>
  <si>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</si>
  <si>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</si>
  <si>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</si>
  <si>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</si>
  <si>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</si>
  <si>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</si>
  <si>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</si>
  <si>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</si>
  <si>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</si>
  <si>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</si>
  <si>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</si>
  <si>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</si>
  <si>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</si>
  <si>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</si>
  <si>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</si>
  <si>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</si>
  <si>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</si>
  <si>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</si>
  <si>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</si>
  <si>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</si>
  <si>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</si>
  <si>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</si>
  <si>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</si>
  <si>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</si>
  <si>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</si>
  <si>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</si>
  <si>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</si>
  <si>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</si>
  <si>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</si>
  <si>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</si>
  <si>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</si>
  <si>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</si>
  <si>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</si>
  <si>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</si>
  <si>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</si>
  <si>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</si>
  <si>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</si>
  <si>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</si>
  <si>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</si>
  <si>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</si>
  <si>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</si>
  <si>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</si>
  <si>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</si>
  <si>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</si>
  <si>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</si>
  <si>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</si>
  <si>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</si>
  <si>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</si>
  <si>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</si>
  <si>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</si>
  <si>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</si>
  <si>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</si>
  <si>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</si>
  <si>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</si>
  <si>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</si>
  <si>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</si>
  <si>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</si>
  <si>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</si>
  <si>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</si>
  <si>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</si>
  <si>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</si>
  <si>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</si>
  <si>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</si>
  <si>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</si>
  <si>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</si>
  <si>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</si>
  <si>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</si>
  <si>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</si>
  <si>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</si>
  <si>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</si>
  <si>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</si>
  <si>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</si>
  <si>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</si>
  <si>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</si>
  <si>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</si>
  <si>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</si>
  <si>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</si>
  <si>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</si>
  <si>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</si>
  <si>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</si>
  <si>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</si>
  <si>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</si>
  <si>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</si>
  <si>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</si>
  <si>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</si>
  <si>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</si>
  <si>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</si>
  <si>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</si>
  <si>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</si>
  <si>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</si>
  <si>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</si>
  <si>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</si>
  <si>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</si>
  <si>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</si>
  <si>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</si>
  <si>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</si>
  <si>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</si>
  <si>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</si>
  <si>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</si>
  <si>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</si>
  <si>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</si>
  <si>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</si>
  <si>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</si>
  <si>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</si>
  <si>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</si>
  <si>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</si>
  <si>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</si>
  <si>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</si>
  <si>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</si>
  <si>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</si>
  <si>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</si>
  <si>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</si>
  <si>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</si>
  <si>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</si>
  <si>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</si>
  <si>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</si>
  <si>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</si>
  <si>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</si>
  <si>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</si>
  <si>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</si>
  <si>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</si>
  <si>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</si>
  <si>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</si>
  <si>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</si>
  <si>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</si>
  <si>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</si>
  <si>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</si>
  <si>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</si>
  <si>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</si>
  <si>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</si>
  <si>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</si>
  <si>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</si>
  <si>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</si>
  <si>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</si>
  <si>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</si>
  <si>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</si>
  <si>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</si>
  <si>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</si>
  <si>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</si>
  <si>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</si>
  <si>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</si>
  <si>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</si>
  <si>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</si>
  <si>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</si>
  <si>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</si>
  <si>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</si>
  <si>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</si>
  <si>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</si>
  <si>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</si>
  <si>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</si>
  <si>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</si>
  <si>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</si>
  <si>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</si>
  <si>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</si>
  <si>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</si>
  <si>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</si>
  <si>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</si>
  <si>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</si>
  <si>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</si>
  <si>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</si>
  <si>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</si>
  <si>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</si>
  <si>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</si>
  <si>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</si>
  <si>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</si>
  <si>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</si>
  <si>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</si>
  <si>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</si>
  <si>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</si>
  <si>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</si>
  <si>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</si>
  <si>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</si>
  <si>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</si>
  <si>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</si>
  <si>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</si>
  <si>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</si>
  <si>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</si>
  <si>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</si>
  <si>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</si>
  <si>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</si>
  <si>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</si>
  <si>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</si>
  <si>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</si>
  <si>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</si>
  <si>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</si>
  <si>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</si>
  <si>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</si>
  <si>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</si>
  <si>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</si>
  <si>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</si>
  <si>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</si>
  <si>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</si>
  <si>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</si>
  <si>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</si>
  <si>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</si>
  <si>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</si>
  <si>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</si>
  <si>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</si>
  <si>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</si>
  <si>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</si>
  <si>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</si>
  <si>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</si>
  <si>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</si>
  <si>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</si>
  <si>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</si>
  <si>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</si>
  <si>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</si>
  <si>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</si>
  <si>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</si>
  <si>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</si>
  <si>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</si>
  <si>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</si>
  <si>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</si>
  <si>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</si>
  <si>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</si>
  <si>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</si>
  <si>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</si>
  <si>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</si>
  <si>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</si>
  <si>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</si>
  <si>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</si>
  <si>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</si>
  <si>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</si>
  <si>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</si>
  <si>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</si>
  <si>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</si>
  <si>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</si>
  <si>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</si>
  <si>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</si>
  <si>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</si>
  <si>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</si>
  <si>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</si>
  <si>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</si>
  <si>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</si>
  <si>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</si>
  <si>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</si>
  <si>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</si>
  <si>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</si>
  <si>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</si>
  <si>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</si>
  <si>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</si>
  <si>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</si>
  <si>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</si>
  <si>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</si>
  <si>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</si>
  <si>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</si>
  <si>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</si>
  <si>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</si>
  <si>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</si>
  <si>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</si>
  <si>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</si>
  <si>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</si>
  <si>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</si>
  <si>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</si>
  <si>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</si>
  <si>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</si>
  <si>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</si>
  <si>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</si>
  <si>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</si>
  <si>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</si>
  <si>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</si>
  <si>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</si>
  <si>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</si>
  <si>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</si>
  <si>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</si>
  <si>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</si>
  <si>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</si>
  <si>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</si>
  <si>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</si>
  <si>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</si>
  <si>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</si>
  <si>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</si>
  <si>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</si>
  <si>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</si>
  <si>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</si>
  <si>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</si>
  <si>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</si>
  <si>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</si>
  <si>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</si>
  <si>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</si>
  <si>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</si>
  <si>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</si>
  <si>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</si>
  <si>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</si>
  <si>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</si>
  <si>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</si>
  <si>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</si>
  <si>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</si>
  <si>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</si>
  <si>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</si>
  <si>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</si>
  <si>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</si>
  <si>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</si>
  <si>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</si>
  <si>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</si>
  <si>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</si>
  <si>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</si>
  <si>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</si>
  <si>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</si>
  <si>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</si>
  <si>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</si>
  <si>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</si>
  <si>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</si>
  <si>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</si>
  <si>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</si>
  <si>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</si>
  <si>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</si>
  <si>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</si>
  <si>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</si>
  <si>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</si>
  <si>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</si>
  <si>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</si>
  <si>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</si>
  <si>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</si>
  <si>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</si>
  <si>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</si>
  <si>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</si>
  <si>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</si>
  <si>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</si>
  <si>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</si>
  <si>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</si>
  <si>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</si>
  <si>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</si>
  <si>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</si>
  <si>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</si>
  <si>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</si>
  <si>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</si>
  <si>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</si>
  <si>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</si>
  <si>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</si>
  <si>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</si>
  <si>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</si>
  <si>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</si>
  <si>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</si>
  <si>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</si>
  <si>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</si>
  <si>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</si>
  <si>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</si>
  <si>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</si>
  <si>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</si>
  <si>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</si>
  <si>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</si>
  <si>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</si>
  <si>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</si>
  <si>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</si>
  <si>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</si>
  <si>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</si>
  <si>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</si>
  <si>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</si>
  <si>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</si>
  <si>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</si>
  <si>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</si>
  <si>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</si>
  <si>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</si>
  <si>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</si>
  <si>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</si>
  <si>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</si>
  <si>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</si>
  <si>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</si>
  <si>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</si>
  <si>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</si>
  <si>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</si>
  <si>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</si>
  <si>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</si>
  <si>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</si>
  <si>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</si>
  <si>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</si>
  <si>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</si>
  <si>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</si>
  <si>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</si>
  <si>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</si>
  <si>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</si>
  <si>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</si>
  <si>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</si>
  <si>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</si>
  <si>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</si>
  <si>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</si>
  <si>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</si>
  <si>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</si>
  <si>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</si>
  <si>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</si>
  <si>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</si>
  <si>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</si>
  <si>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</si>
  <si>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</si>
  <si>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</si>
  <si>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</si>
  <si>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</si>
  <si>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</si>
  <si>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</si>
  <si>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</si>
  <si>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</si>
  <si>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</si>
  <si>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</si>
  <si>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</si>
  <si>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</si>
  <si>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</si>
  <si>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</si>
  <si>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</si>
  <si>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</si>
  <si>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</si>
  <si>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</si>
  <si>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</si>
  <si>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</si>
  <si>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</si>
  <si>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</si>
  <si>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</si>
  <si>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</si>
  <si>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</si>
  <si>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</si>
  <si>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</si>
  <si>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</si>
  <si>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</si>
  <si>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</si>
  <si>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</si>
  <si>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</si>
  <si>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</si>
  <si>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</si>
  <si>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</si>
  <si>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</si>
  <si>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</si>
  <si>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</si>
  <si>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</si>
  <si>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</si>
  <si>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</si>
  <si>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</si>
  <si>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</si>
  <si>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</si>
  <si>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</si>
  <si>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</si>
  <si>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</si>
  <si>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</si>
  <si>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</si>
  <si>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</si>
  <si>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</si>
  <si>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</si>
  <si>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</si>
  <si>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</si>
  <si>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</si>
  <si>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</si>
  <si>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</si>
  <si>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</si>
  <si>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</si>
  <si>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</si>
  <si>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</si>
  <si>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</si>
  <si>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</si>
  <si>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</si>
  <si>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</si>
  <si>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</si>
  <si>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</si>
  <si>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</si>
  <si>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</si>
  <si>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</si>
  <si>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</si>
  <si>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</si>
  <si>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</si>
  <si>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</si>
  <si>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</si>
  <si>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</si>
  <si>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</si>
  <si>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</si>
  <si>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</si>
  <si>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</si>
  <si>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</si>
  <si>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</si>
  <si>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</si>
  <si>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</si>
  <si>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</si>
  <si>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</si>
  <si>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</si>
  <si>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</si>
  <si>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</si>
  <si>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</si>
  <si>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</si>
  <si>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</si>
  <si>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</si>
  <si>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</si>
  <si>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</si>
  <si>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</si>
  <si>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</si>
  <si>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</si>
  <si>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</si>
  <si>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</si>
  <si>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</si>
  <si>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</si>
  <si>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</si>
  <si>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</si>
  <si>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</si>
  <si>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</si>
  <si>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</si>
  <si>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</si>
  <si>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</si>
  <si>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</si>
  <si>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</si>
  <si>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</si>
  <si>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</si>
  <si>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</si>
  <si>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</si>
  <si>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</si>
  <si>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</si>
  <si>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</si>
  <si>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</si>
  <si>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</si>
  <si>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</si>
  <si>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</si>
  <si>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</si>
  <si>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</si>
  <si>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</si>
  <si>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</si>
  <si>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</si>
  <si>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</si>
  <si>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</si>
  <si>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</si>
  <si>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</si>
  <si>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</si>
  <si>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</si>
  <si>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</si>
  <si>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</si>
  <si>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</si>
  <si>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</si>
  <si>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</si>
  <si>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</si>
  <si>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</si>
  <si>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</si>
  <si>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</si>
  <si>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</si>
  <si>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</si>
  <si>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</si>
  <si>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</si>
  <si>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</si>
  <si>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</si>
  <si>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</si>
  <si>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</si>
  <si>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</si>
  <si>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</si>
  <si>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</si>
  <si>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</si>
  <si>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</si>
  <si>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</si>
  <si>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</si>
  <si>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</si>
  <si>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</si>
  <si>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</si>
  <si>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</si>
  <si>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</si>
  <si>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</si>
  <si>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</si>
  <si>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</si>
  <si>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</si>
  <si>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</si>
  <si>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</si>
  <si>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</si>
  <si>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</si>
  <si>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</si>
  <si>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</si>
  <si>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</si>
  <si>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</si>
  <si>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</si>
  <si>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</si>
  <si>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</si>
  <si>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</si>
  <si>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</si>
  <si>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</si>
  <si>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</si>
  <si>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</si>
  <si>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</si>
  <si>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</si>
  <si>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</si>
  <si>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</si>
  <si>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</si>
  <si>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</si>
  <si>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</si>
  <si>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</si>
  <si>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</si>
  <si>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</si>
  <si>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</si>
  <si>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</si>
  <si>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</si>
  <si>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</si>
  <si>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</si>
  <si>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</si>
  <si>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</si>
  <si>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</si>
  <si>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</si>
  <si>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</si>
  <si>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</si>
  <si>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</si>
  <si>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</si>
  <si>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</si>
  <si>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</si>
  <si>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</si>
  <si>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</si>
  <si>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</si>
  <si>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</si>
  <si>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</si>
  <si>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</si>
  <si>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</si>
  <si>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</si>
  <si>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</si>
  <si>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</si>
  <si>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</si>
  <si>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</si>
  <si>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</si>
  <si>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</si>
  <si>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</si>
  <si>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</si>
  <si>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</si>
  <si>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</si>
  <si>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</si>
  <si>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</si>
  <si>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</si>
  <si>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</si>
  <si>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</si>
  <si>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</si>
  <si>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</si>
  <si>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</si>
  <si>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</si>
  <si>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</si>
  <si>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</si>
  <si>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</si>
  <si>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</si>
  <si>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</si>
  <si>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</si>
  <si>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</si>
  <si>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</si>
  <si>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</si>
  <si>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</si>
  <si>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</si>
  <si>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</si>
  <si>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</si>
  <si>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</si>
  <si>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</si>
  <si>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</si>
  <si>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</si>
  <si>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</si>
  <si>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</si>
  <si>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</si>
  <si>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</si>
  <si>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</si>
  <si>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</si>
  <si>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</si>
  <si>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</si>
  <si>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</si>
  <si>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</si>
  <si>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</si>
  <si>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</si>
  <si>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</si>
  <si>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</si>
  <si>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</si>
  <si>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</si>
  <si>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</si>
  <si>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</si>
  <si>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</si>
  <si>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</si>
  <si>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</si>
  <si>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</si>
  <si>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</si>
  <si>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</si>
  <si>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</si>
  <si>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</si>
  <si>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</si>
  <si>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</si>
  <si>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</si>
  <si>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</si>
  <si>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</si>
  <si>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</si>
  <si>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</si>
  <si>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</si>
  <si>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</si>
  <si>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</si>
  <si>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</si>
  <si>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</si>
  <si>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</si>
  <si>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</si>
  <si>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</si>
  <si>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</si>
  <si>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</si>
  <si>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</si>
  <si>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</si>
  <si>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</si>
  <si>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</si>
  <si>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</si>
  <si>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</si>
  <si>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</si>
  <si>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</si>
  <si>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</si>
  <si>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</si>
  <si>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</si>
  <si>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</si>
  <si>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</si>
  <si>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</si>
  <si>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</si>
  <si>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</si>
  <si>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</si>
  <si>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</si>
  <si>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</si>
  <si>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</si>
  <si>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</si>
  <si>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</si>
  <si>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</si>
  <si>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</si>
  <si>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</si>
  <si>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</si>
  <si>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</si>
  <si>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</si>
  <si>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</si>
  <si>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</si>
  <si>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</si>
  <si>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</si>
  <si>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</si>
  <si>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</si>
  <si>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</si>
  <si>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</si>
  <si>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</si>
  <si>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</si>
  <si>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</si>
  <si>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</si>
  <si>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</si>
  <si>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</si>
  <si>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</si>
  <si>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</si>
  <si>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</si>
  <si>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</si>
  <si>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</si>
  <si>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</si>
  <si>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</si>
  <si>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</si>
  <si>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</si>
  <si>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</si>
  <si>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</si>
  <si>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</si>
  <si>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</si>
  <si>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</si>
  <si>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</si>
  <si>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</si>
  <si>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</si>
  <si>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</si>
  <si>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</si>
  <si>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</si>
  <si>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</si>
  <si>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</si>
  <si>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</si>
  <si>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</si>
  <si>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</si>
  <si>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</si>
  <si>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</si>
  <si>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</si>
  <si>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</si>
  <si>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</si>
  <si>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</si>
  <si>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</si>
  <si>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</si>
  <si>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</si>
  <si>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</si>
  <si>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</si>
  <si>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</si>
  <si>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</si>
  <si>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</si>
  <si>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</si>
  <si>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</si>
  <si>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</si>
  <si>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</si>
  <si>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</si>
  <si>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</si>
  <si>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</si>
  <si>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</si>
  <si>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</si>
  <si>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</si>
  <si>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</si>
  <si>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</si>
  <si>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</si>
  <si>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</si>
  <si>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</si>
  <si>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</si>
  <si>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</si>
  <si>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</si>
  <si>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</si>
  <si>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</si>
  <si>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</si>
  <si>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</si>
  <si>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</si>
  <si>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</si>
  <si>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</si>
  <si>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</si>
  <si>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</si>
  <si>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</si>
  <si>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</si>
  <si>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</si>
  <si>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</si>
  <si>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</si>
  <si>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</si>
  <si>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</si>
  <si>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</si>
  <si>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</si>
  <si>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</si>
  <si>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</si>
  <si>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</si>
  <si>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</si>
  <si>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</si>
  <si>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</si>
  <si>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</si>
  <si>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</si>
  <si>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</si>
  <si>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</si>
  <si>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</si>
  <si>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</si>
  <si>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</si>
  <si>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</si>
  <si>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</si>
  <si>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</si>
  <si>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</si>
  <si>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</si>
  <si>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</si>
  <si>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</si>
  <si>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</si>
  <si>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</si>
  <si>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</si>
  <si>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</si>
  <si>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</si>
  <si>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</si>
  <si>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</si>
  <si>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</si>
  <si>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</si>
  <si>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</si>
  <si>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</si>
  <si>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</si>
  <si>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</si>
  <si>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</si>
  <si>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</si>
  <si>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</si>
  <si>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</si>
  <si>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</si>
  <si>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</si>
  <si>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</si>
  <si>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</si>
  <si>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</si>
  <si>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</si>
  <si>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</si>
  <si>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</si>
  <si>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</si>
  <si>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</si>
  <si>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</si>
  <si>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</si>
  <si>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</si>
  <si>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</si>
  <si>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</si>
  <si>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</si>
  <si>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</si>
  <si>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</si>
  <si>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</si>
  <si>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</si>
  <si>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</si>
  <si>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</si>
  <si>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</si>
  <si>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</si>
  <si>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</si>
  <si>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</si>
  <si>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</si>
  <si>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</si>
  <si>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</si>
  <si>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</si>
  <si>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</si>
  <si>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</si>
  <si>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</si>
  <si>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</si>
  <si>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</si>
  <si>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</si>
  <si>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</si>
  <si>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</si>
  <si>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</si>
  <si>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</si>
  <si>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</si>
  <si>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</si>
  <si>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</si>
  <si>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</si>
  <si>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</si>
  <si>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</si>
  <si>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</si>
  <si>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</si>
  <si>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</si>
  <si>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</si>
  <si>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</si>
  <si>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</si>
  <si>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</si>
  <si>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</si>
  <si>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</si>
  <si>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</si>
  <si>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</si>
  <si>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</si>
  <si>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</si>
  <si>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</si>
  <si>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</si>
  <si>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</si>
  <si>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</si>
  <si>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</si>
  <si>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</si>
  <si>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</si>
  <si>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</si>
  <si>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</si>
  <si>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</si>
  <si>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</si>
  <si>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</si>
  <si>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</si>
  <si>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</si>
  <si>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</si>
  <si>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</si>
  <si>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</si>
  <si>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</si>
  <si>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</si>
  <si>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</si>
  <si>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</si>
  <si>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</si>
  <si>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</si>
  <si>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</si>
  <si>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</si>
  <si>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</si>
  <si>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</si>
  <si>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</si>
  <si>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</si>
  <si>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</si>
  <si>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</si>
  <si>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</si>
  <si>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</si>
  <si>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</si>
  <si>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</si>
  <si>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</si>
  <si>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</si>
  <si>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</si>
  <si>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</si>
  <si>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</si>
  <si>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</si>
  <si>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</si>
  <si>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</si>
  <si>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</si>
  <si>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</si>
  <si>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</si>
  <si>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</si>
  <si>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</si>
  <si>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</si>
  <si>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</si>
  <si>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</si>
  <si>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</si>
  <si>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</si>
  <si>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</si>
  <si>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</si>
  <si>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</si>
  <si>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</si>
  <si>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</si>
  <si>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</si>
  <si>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</si>
  <si>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</si>
  <si>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</si>
  <si>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</si>
  <si>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</si>
  <si>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</si>
  <si>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</si>
  <si>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</si>
  <si>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</si>
  <si>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</si>
  <si>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</si>
  <si>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</si>
  <si>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</si>
  <si>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</si>
  <si>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</si>
  <si>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</si>
  <si>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</si>
  <si>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</si>
  <si>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</si>
  <si>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</si>
  <si>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</si>
  <si>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</si>
  <si>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</si>
  <si>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</si>
  <si>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</si>
  <si>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</si>
  <si>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</si>
  <si>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</si>
  <si>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</si>
  <si>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</si>
  <si>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</si>
  <si>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</si>
  <si>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</si>
  <si>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</si>
  <si>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</si>
  <si>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</si>
  <si>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</si>
  <si>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</si>
  <si>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</si>
  <si>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</si>
  <si>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</si>
  <si>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</si>
  <si>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</si>
  <si>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</si>
  <si>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</si>
  <si>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</si>
  <si>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</si>
  <si>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</si>
  <si>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</si>
  <si>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</si>
  <si>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</si>
  <si>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</si>
  <si>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</si>
  <si>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</si>
  <si>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</si>
  <si>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</si>
  <si>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</si>
  <si>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</si>
  <si>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</si>
  <si>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</si>
  <si>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</si>
  <si>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</si>
  <si>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</si>
  <si>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</si>
  <si>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</si>
  <si>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</si>
  <si>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</si>
  <si>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</si>
  <si>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</si>
  <si>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</si>
  <si>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</si>
  <si>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</si>
  <si>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</si>
  <si>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</si>
  <si>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</si>
  <si>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</si>
  <si>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</si>
  <si>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</si>
  <si>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</si>
  <si>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</si>
  <si>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</si>
  <si>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</si>
  <si>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</si>
  <si>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</si>
  <si>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</si>
  <si>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</si>
  <si>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</si>
  <si>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</si>
  <si>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</si>
  <si>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</si>
  <si>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</si>
  <si>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</si>
  <si>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</si>
  <si>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</si>
  <si>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</si>
  <si>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</si>
  <si>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</si>
  <si>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</si>
  <si>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</si>
  <si>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</si>
  <si>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</si>
  <si>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</si>
  <si>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</si>
  <si>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</si>
  <si>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</si>
  <si>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</si>
  <si>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</si>
  <si>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</si>
  <si>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</si>
  <si>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</si>
  <si>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</si>
  <si>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</si>
  <si>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</si>
  <si>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</si>
  <si>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</si>
  <si>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</si>
  <si>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</si>
  <si>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</si>
  <si>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</si>
  <si>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</si>
  <si>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</si>
  <si>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</si>
  <si>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</si>
  <si>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</si>
  <si>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</si>
  <si>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</si>
  <si>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</si>
  <si>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</si>
  <si>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</si>
  <si>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</si>
  <si>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</si>
  <si>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</si>
  <si>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</si>
  <si>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</si>
  <si>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</si>
  <si>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</si>
  <si>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</si>
  <si>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</si>
  <si>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</si>
  <si>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</si>
  <si>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</si>
  <si>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</si>
  <si>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</si>
  <si>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</si>
  <si>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</si>
  <si>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</si>
  <si>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</si>
  <si>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</si>
  <si>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</si>
  <si>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</si>
  <si>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</si>
  <si>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</si>
  <si>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</si>
  <si>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</si>
  <si>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</si>
  <si>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</si>
  <si>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</si>
  <si>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</si>
  <si>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</si>
  <si>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</si>
  <si>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</si>
  <si>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</si>
  <si>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</si>
  <si>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</si>
  <si>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</si>
  <si>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</si>
  <si>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</si>
  <si>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</si>
  <si>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</si>
  <si>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</si>
  <si>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</si>
  <si>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</si>
  <si>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</si>
  <si>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</si>
  <si>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</si>
  <si>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</si>
  <si>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</si>
  <si>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</si>
  <si>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</si>
  <si>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</si>
  <si>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</si>
  <si>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</si>
  <si>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</si>
  <si>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</si>
  <si>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</si>
  <si>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</si>
  <si>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</si>
  <si>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</si>
  <si>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</si>
  <si>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</si>
  <si>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</si>
  <si>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</si>
  <si>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</si>
  <si>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</si>
  <si>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</si>
  <si>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</si>
  <si>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</si>
  <si>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</si>
  <si>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</si>
  <si>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</si>
  <si>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</si>
  <si>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</si>
  <si>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</si>
  <si>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</si>
  <si>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</si>
  <si>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</si>
  <si>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</si>
  <si>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</si>
  <si>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</si>
  <si>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</si>
  <si>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</si>
  <si>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</si>
  <si>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</si>
  <si>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</si>
  <si>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</si>
  <si>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</si>
  <si>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</si>
  <si>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</si>
  <si>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</si>
  <si>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</si>
  <si>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</si>
  <si>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</si>
  <si>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</si>
  <si>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</si>
  <si>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</si>
  <si>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</si>
  <si>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</si>
  <si>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</si>
  <si>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</si>
  <si>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</si>
  <si>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</si>
  <si>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</si>
  <si>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</si>
  <si>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</si>
  <si>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</si>
  <si>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</si>
  <si>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</si>
  <si>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</si>
  <si>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</si>
  <si>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</si>
  <si>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</si>
  <si>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</si>
  <si>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</si>
  <si>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</si>
  <si>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</si>
  <si>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</si>
  <si>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</si>
  <si>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</si>
  <si>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</si>
  <si>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</si>
  <si>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</si>
  <si>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</si>
  <si>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</si>
  <si>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</si>
  <si>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</si>
  <si>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</si>
  <si>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</si>
  <si>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</si>
  <si>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</si>
  <si>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</si>
  <si>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</si>
  <si>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</si>
  <si>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</si>
  <si>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</si>
  <si>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</si>
  <si>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</si>
  <si>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</si>
  <si>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</si>
  <si>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</si>
  <si>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</si>
  <si>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</si>
  <si>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</si>
  <si>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</si>
  <si>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</si>
  <si>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</si>
  <si>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</si>
  <si>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</si>
  <si>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</si>
  <si>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</si>
  <si>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</si>
  <si>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</si>
  <si>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</si>
  <si>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</si>
  <si>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</si>
  <si>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</si>
  <si>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</si>
  <si>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</si>
  <si>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</si>
  <si>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</si>
  <si>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</si>
  <si>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</si>
  <si>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</si>
  <si>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</si>
  <si>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</si>
  <si>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</si>
  <si>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</si>
  <si>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</si>
  <si>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</si>
  <si>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</si>
  <si>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</si>
  <si>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</si>
  <si>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</si>
  <si>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</si>
  <si>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</si>
  <si>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</si>
  <si>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</si>
  <si>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</si>
  <si>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</si>
  <si>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</si>
  <si>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</si>
  <si>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</si>
  <si>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</si>
  <si>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</si>
  <si>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</si>
  <si>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</si>
  <si>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</si>
  <si>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</si>
  <si>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</si>
  <si>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</si>
  <si>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</si>
  <si>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</si>
  <si>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</si>
  <si>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</si>
  <si>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</si>
  <si>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</si>
  <si>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</si>
  <si>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</si>
  <si>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</si>
  <si>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</si>
  <si>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</si>
  <si>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</si>
  <si>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</si>
  <si>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</si>
  <si>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</si>
  <si>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</si>
  <si>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</si>
  <si>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</si>
  <si>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</si>
  <si>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</si>
  <si>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</si>
  <si>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</si>
  <si>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</si>
  <si>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</si>
  <si>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</si>
  <si>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</si>
  <si>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</si>
  <si>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</si>
  <si>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</si>
  <si>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</si>
  <si>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</si>
  <si>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</si>
  <si>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</si>
  <si>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</si>
  <si>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</si>
  <si>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</si>
  <si>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</si>
  <si>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</si>
  <si>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</si>
  <si>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</si>
  <si>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</si>
  <si>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</si>
  <si>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</si>
  <si>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</si>
  <si>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</si>
  <si>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</si>
  <si>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</si>
  <si>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</si>
  <si>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</si>
  <si>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</si>
  <si>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</si>
  <si>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</si>
  <si>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</si>
  <si>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</si>
  <si>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</si>
  <si>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</si>
  <si>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</si>
  <si>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</si>
  <si>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</si>
  <si>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</si>
  <si>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</si>
  <si>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</si>
  <si>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</si>
  <si>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</si>
  <si>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</si>
  <si>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</si>
  <si>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</si>
  <si>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</si>
  <si>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</si>
  <si>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</si>
  <si>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</si>
  <si>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</si>
  <si>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</si>
  <si>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</si>
  <si>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</si>
  <si>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</si>
  <si>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</si>
  <si>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</si>
  <si>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</si>
  <si>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</si>
  <si>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</si>
  <si>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</si>
  <si>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</si>
  <si>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</si>
  <si>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</si>
  <si>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</si>
  <si>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</si>
  <si>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</si>
  <si>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</si>
  <si>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</si>
  <si>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</si>
  <si>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</si>
  <si>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</si>
  <si>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</si>
  <si>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</si>
  <si>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</si>
  <si>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</si>
  <si>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</si>
  <si>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</si>
  <si>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</si>
  <si>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</si>
  <si>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</si>
  <si>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</si>
  <si>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</si>
  <si>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</si>
  <si>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</si>
  <si>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</si>
  <si>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</si>
  <si>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</si>
  <si>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</si>
  <si>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</si>
  <si>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</si>
  <si>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</si>
  <si>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</si>
  <si>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</si>
  <si>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</si>
  <si>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</si>
  <si>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</si>
  <si>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</si>
  <si>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</si>
  <si>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</si>
  <si>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</si>
  <si>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</si>
  <si>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</si>
  <si>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</si>
  <si>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</si>
  <si>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</si>
  <si>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</si>
  <si>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</si>
  <si>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</si>
  <si>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</si>
  <si>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</si>
  <si>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</si>
  <si>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</si>
  <si>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</si>
  <si>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</si>
  <si>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</si>
  <si>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</si>
  <si>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</si>
  <si>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</si>
  <si>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</si>
  <si>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</si>
  <si>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</si>
  <si>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</si>
  <si>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</si>
  <si>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</si>
  <si>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</si>
  <si>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</si>
  <si>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</si>
  <si>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</si>
  <si>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</si>
  <si>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</si>
  <si>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</si>
  <si>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</si>
  <si>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</si>
  <si>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</si>
  <si>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</si>
  <si>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</si>
  <si>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</si>
  <si>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</si>
  <si>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</si>
  <si>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</si>
  <si>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</si>
  <si>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</si>
  <si>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</si>
  <si>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</si>
  <si>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</si>
  <si>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</si>
  <si>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</si>
  <si>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</si>
  <si>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</si>
  <si>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</si>
  <si>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</si>
  <si>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</si>
  <si>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</si>
  <si>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</si>
  <si>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</si>
  <si>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</si>
  <si>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</si>
  <si>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</si>
  <si>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</si>
  <si>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</si>
  <si>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</si>
  <si>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</si>
  <si>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</si>
  <si>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</si>
  <si>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</si>
  <si>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</si>
  <si>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</si>
  <si>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</si>
  <si>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</si>
  <si>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</si>
  <si>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</si>
  <si>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</si>
  <si>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</si>
  <si>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</si>
  <si>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</si>
  <si>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</si>
  <si>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</si>
  <si>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</si>
  <si>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</si>
  <si>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</si>
  <si>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</si>
  <si>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</si>
  <si>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</si>
  <si>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</si>
  <si>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</si>
  <si>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</si>
  <si>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</si>
  <si>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</si>
  <si>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</si>
  <si>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</si>
  <si>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</si>
  <si>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</si>
  <si>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</si>
  <si>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</si>
  <si>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</si>
  <si>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</si>
  <si>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</si>
  <si>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</si>
  <si>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</si>
  <si>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</si>
  <si>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</si>
  <si>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</si>
  <si>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</si>
  <si>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</si>
  <si>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</si>
  <si>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</si>
  <si>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</si>
  <si>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</si>
  <si>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</si>
  <si>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</si>
  <si>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</si>
  <si>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</si>
  <si>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</si>
  <si>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</si>
  <si>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</si>
  <si>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</si>
  <si>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</si>
  <si>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</si>
  <si>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</si>
  <si>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</si>
  <si>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</si>
  <si>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</si>
  <si>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</si>
  <si>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</si>
  <si>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</si>
  <si>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</si>
  <si>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</si>
  <si>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</si>
  <si>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</si>
  <si>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</si>
  <si>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</si>
  <si>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</si>
  <si>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</si>
  <si>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</si>
  <si>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</si>
  <si>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</si>
  <si>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</si>
  <si>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</si>
  <si>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</si>
  <si>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</si>
  <si>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</si>
  <si>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</si>
  <si>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</si>
  <si>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</si>
  <si>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</si>
  <si>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</si>
  <si>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</si>
  <si>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</si>
  <si>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</si>
  <si>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</si>
  <si>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</si>
  <si>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</si>
  <si>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</si>
  <si>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</si>
  <si>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</si>
  <si>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</si>
  <si>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</si>
  <si>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</si>
  <si>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</si>
  <si>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</si>
  <si>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</si>
  <si>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</si>
  <si>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</si>
  <si>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</si>
  <si>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</si>
  <si>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</si>
  <si>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</si>
  <si>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</si>
  <si>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</si>
  <si>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</si>
  <si>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</si>
  <si>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</si>
  <si>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</si>
  <si>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</si>
  <si>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</si>
  <si>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</si>
  <si>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</si>
  <si>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</si>
  <si>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</si>
  <si>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</si>
  <si>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</si>
  <si>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</si>
  <si>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</si>
  <si>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</si>
  <si>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</si>
  <si>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</si>
  <si>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</si>
  <si>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</si>
  <si>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</si>
  <si>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</si>
  <si>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</si>
  <si>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</si>
  <si>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</si>
  <si>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</si>
  <si>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</si>
  <si>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</si>
  <si>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</si>
  <si>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</si>
  <si>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</si>
  <si>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</si>
  <si>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</si>
  <si>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</si>
  <si>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</si>
  <si>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</si>
  <si>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</si>
  <si>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</si>
  <si>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</si>
  <si>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</si>
  <si>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</si>
  <si>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</si>
  <si>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</si>
  <si>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</si>
  <si>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</si>
  <si>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</si>
  <si>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</si>
  <si>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</si>
  <si>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</si>
  <si>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</si>
  <si>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</si>
  <si>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</si>
  <si>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</si>
  <si>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</si>
  <si>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</si>
  <si>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</si>
  <si>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</si>
  <si>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</si>
  <si>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</si>
  <si>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</si>
  <si>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</si>
  <si>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</si>
  <si>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</si>
  <si>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</si>
  <si>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</si>
  <si>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</si>
  <si>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</si>
  <si>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</si>
  <si>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</si>
  <si>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</si>
  <si>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</si>
  <si>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</si>
  <si>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</si>
  <si>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</si>
  <si>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</si>
  <si>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</si>
  <si>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</si>
  <si>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</si>
  <si>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</si>
  <si>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</si>
  <si>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</si>
  <si>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</si>
  <si>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</si>
  <si>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</si>
  <si>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</si>
  <si>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</si>
  <si>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</si>
  <si>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</si>
  <si>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</si>
  <si>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</si>
  <si>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</si>
  <si>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</si>
  <si>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</si>
  <si>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</si>
  <si>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</si>
  <si>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</si>
  <si>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</si>
  <si>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</si>
  <si>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</si>
  <si>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</si>
  <si>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</si>
  <si>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</si>
  <si>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</si>
  <si>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</si>
  <si>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</si>
  <si>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</si>
  <si>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</si>
  <si>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</si>
  <si>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</si>
  <si>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</si>
  <si>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</si>
  <si>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</si>
  <si>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</si>
  <si>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</si>
  <si>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</si>
  <si>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</si>
  <si>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</si>
  <si>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</si>
  <si>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</si>
  <si>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</si>
  <si>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</si>
  <si>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</si>
  <si>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</si>
  <si>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</si>
  <si>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</si>
  <si>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</si>
  <si>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</si>
  <si>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</si>
  <si>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</si>
  <si>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</si>
  <si>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</si>
  <si>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</si>
  <si>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</si>
  <si>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</si>
  <si>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</si>
  <si>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</si>
  <si>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</si>
  <si>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</si>
  <si>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</si>
  <si>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</si>
  <si>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</si>
  <si>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</si>
  <si>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</si>
  <si>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</si>
  <si>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</si>
  <si>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</si>
  <si>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</si>
  <si>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</si>
  <si>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</si>
  <si>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</si>
  <si>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</si>
  <si>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</si>
  <si>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</si>
  <si>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</si>
  <si>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</si>
  <si>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</si>
  <si>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</si>
  <si>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</si>
  <si>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</si>
  <si>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</si>
  <si>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</si>
  <si>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</si>
  <si>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</si>
  <si>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</si>
  <si>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</si>
  <si>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</si>
  <si>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</si>
  <si>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</si>
  <si>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</si>
  <si>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</si>
  <si>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</si>
  <si>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</si>
  <si>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</si>
  <si>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</si>
  <si>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</si>
  <si>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</si>
  <si>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</si>
  <si>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</si>
  <si>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</si>
  <si>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</si>
  <si>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</si>
  <si>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</si>
  <si>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</si>
  <si>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</si>
  <si>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</si>
  <si>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</si>
  <si>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</si>
  <si>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</si>
  <si>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</si>
  <si>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</si>
  <si>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</si>
  <si>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</si>
  <si>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</si>
  <si>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</si>
  <si>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</si>
  <si>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</si>
  <si>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</si>
  <si>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</si>
  <si>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</si>
  <si>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</si>
  <si>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</si>
  <si>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</si>
  <si>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</si>
  <si>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</si>
  <si>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</si>
  <si>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</si>
  <si>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</si>
  <si>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</si>
  <si>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</si>
  <si>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</si>
  <si>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</si>
  <si>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</si>
  <si>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</si>
  <si>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</si>
  <si>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</si>
  <si>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</si>
  <si>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</si>
  <si>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</si>
  <si>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</si>
  <si>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</si>
  <si>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</si>
  <si>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</si>
  <si>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</si>
  <si>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</si>
  <si>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</si>
  <si>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</si>
  <si>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</si>
  <si>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</si>
  <si>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</si>
  <si>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</si>
  <si>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</si>
  <si>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</si>
  <si>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</si>
  <si>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</si>
  <si>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</si>
  <si>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</si>
  <si>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</si>
  <si>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</si>
  <si>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</si>
  <si>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</si>
  <si>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</si>
  <si>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</si>
  <si>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</si>
  <si>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</si>
  <si>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</si>
  <si>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</si>
  <si>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</si>
  <si>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</si>
  <si>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</si>
  <si>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</si>
  <si>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</si>
  <si>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</si>
  <si>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</si>
  <si>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</si>
  <si>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</si>
  <si>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</si>
  <si>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</si>
  <si>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</si>
  <si>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</si>
  <si>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</si>
  <si>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</si>
  <si>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</si>
  <si>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</si>
  <si>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</si>
  <si>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</si>
  <si>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</si>
  <si>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</si>
  <si>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</si>
  <si>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</si>
  <si>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</si>
  <si>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</si>
  <si>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</si>
  <si>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</si>
  <si>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</si>
  <si>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</si>
  <si>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</si>
  <si>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</si>
  <si>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</si>
  <si>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</si>
  <si>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</si>
  <si>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</si>
  <si>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</si>
  <si>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</si>
  <si>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</si>
  <si>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</si>
  <si>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</si>
  <si>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</si>
  <si>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</si>
  <si>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</si>
  <si>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</si>
  <si>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</si>
  <si>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</si>
  <si>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</si>
  <si>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</si>
  <si>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</si>
  <si>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</si>
  <si>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</si>
  <si>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</si>
  <si>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</si>
  <si>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</si>
  <si>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</si>
  <si>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</si>
  <si>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</si>
  <si>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</si>
  <si>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</si>
  <si>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</si>
  <si>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</si>
  <si>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</si>
  <si>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</si>
  <si>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</si>
  <si>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</si>
  <si>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</si>
  <si>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</si>
  <si>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</si>
  <si>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</si>
  <si>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</si>
  <si>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</si>
  <si>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</si>
  <si>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</si>
  <si>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</si>
  <si>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</si>
  <si>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</si>
  <si>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</si>
  <si>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</si>
  <si>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</si>
  <si>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</si>
  <si>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</si>
  <si>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</si>
  <si>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</si>
  <si>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</si>
  <si>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</si>
  <si>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</si>
  <si>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</si>
  <si>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</si>
  <si>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</si>
  <si>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</si>
  <si>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</si>
  <si>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</si>
  <si>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</si>
  <si>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</si>
  <si>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</si>
  <si>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</si>
  <si>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</si>
  <si>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</si>
  <si>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</si>
  <si>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</si>
  <si>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</si>
  <si>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</si>
  <si>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</si>
  <si>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</si>
  <si>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</si>
  <si>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</si>
  <si>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</si>
  <si>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</si>
  <si>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</si>
  <si>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</si>
  <si>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</si>
  <si>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</si>
  <si>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</si>
  <si>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</si>
  <si>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</si>
  <si>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</si>
  <si>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</si>
  <si>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</si>
  <si>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</si>
  <si>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</si>
  <si>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</si>
  <si>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</si>
  <si>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</si>
  <si>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</si>
  <si>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</si>
  <si>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</si>
  <si>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</si>
  <si>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</si>
  <si>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</si>
  <si>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</si>
  <si>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</si>
  <si>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</si>
  <si>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</si>
  <si>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</si>
  <si>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</si>
  <si>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</si>
  <si>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</si>
  <si>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</si>
  <si>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</si>
  <si>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</si>
  <si>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</si>
  <si>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</si>
  <si>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</si>
  <si>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</si>
  <si>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</si>
  <si>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</si>
  <si>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</si>
  <si>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</si>
  <si>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</si>
  <si>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</si>
  <si>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</si>
  <si>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</si>
  <si>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</si>
  <si>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</si>
  <si>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</si>
  <si>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</si>
  <si>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</si>
  <si>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</si>
  <si>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</si>
  <si>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</si>
  <si>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</si>
  <si>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</si>
  <si>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</si>
  <si>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</si>
  <si>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</si>
  <si>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</si>
  <si>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</si>
  <si>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</si>
  <si>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</si>
  <si>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</si>
  <si>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</si>
  <si>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</si>
  <si>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</si>
  <si>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</si>
  <si>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</si>
  <si>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</si>
  <si>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</si>
  <si>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</si>
  <si>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</si>
  <si>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</si>
  <si>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</si>
  <si>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</si>
  <si>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</si>
  <si>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</si>
  <si>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</si>
  <si>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</si>
  <si>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</si>
  <si>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</si>
  <si>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</si>
  <si>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</si>
  <si>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</si>
  <si>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</si>
  <si>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</si>
  <si>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</si>
  <si>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</si>
  <si>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</si>
  <si>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</si>
  <si>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</si>
  <si>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</si>
  <si>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</si>
  <si>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</si>
  <si>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</si>
  <si>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</si>
  <si>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</si>
  <si>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</si>
  <si>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</si>
  <si>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</si>
  <si>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</si>
  <si>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</si>
  <si>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</si>
  <si>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</si>
  <si>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</si>
  <si>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</si>
  <si>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</si>
  <si>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</si>
  <si>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</si>
  <si>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</si>
  <si>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</si>
  <si>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</si>
  <si>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</si>
  <si>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</si>
  <si>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</si>
  <si>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</si>
  <si>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</si>
  <si>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</si>
  <si>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</si>
  <si>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</si>
  <si>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</si>
  <si>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</si>
  <si>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</si>
  <si>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</si>
  <si>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</si>
  <si>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</si>
  <si>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</si>
  <si>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</si>
  <si>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</si>
  <si>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</si>
  <si>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</si>
  <si>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</si>
  <si>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</si>
  <si>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</si>
  <si>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</si>
  <si>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</si>
  <si>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</si>
  <si>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</si>
  <si>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</si>
  <si>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</si>
  <si>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</si>
  <si>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</si>
  <si>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</si>
  <si>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</si>
  <si>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</si>
  <si>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</si>
  <si>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</si>
  <si>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</si>
  <si>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</si>
  <si>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</si>
  <si>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</si>
  <si>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</si>
  <si>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</si>
  <si>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</si>
  <si>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</si>
  <si>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</si>
  <si>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</si>
  <si>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</si>
  <si>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</si>
  <si>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</si>
  <si>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</si>
  <si>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</si>
  <si>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</si>
  <si>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</si>
  <si>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</si>
  <si>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</si>
  <si>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</si>
  <si>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</si>
  <si>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</si>
  <si>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</si>
  <si>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</si>
  <si>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</si>
  <si>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</si>
  <si>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</si>
  <si>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</si>
  <si>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</si>
  <si>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</si>
  <si>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</si>
  <si>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</si>
  <si>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</si>
  <si>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</si>
  <si>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</si>
  <si>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</si>
  <si>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</si>
  <si>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</si>
  <si>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</si>
  <si>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</si>
  <si>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</si>
  <si>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</si>
  <si>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</si>
  <si>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</si>
  <si>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</si>
  <si>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</si>
  <si>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</si>
  <si>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</si>
  <si>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</si>
  <si>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</si>
  <si>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</si>
  <si>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</si>
  <si>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</si>
  <si>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</si>
  <si>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</si>
  <si>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</si>
  <si>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</si>
  <si>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</si>
  <si>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</si>
  <si>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</si>
  <si>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</si>
  <si>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</si>
  <si>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</si>
  <si>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</si>
  <si>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</si>
  <si>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</si>
  <si>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</si>
  <si>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</si>
  <si>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</si>
  <si>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</si>
  <si>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</si>
  <si>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</si>
  <si>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</si>
  <si>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</si>
  <si>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</si>
  <si>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</si>
  <si>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</si>
  <si>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</si>
  <si>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</si>
  <si>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</si>
  <si>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</si>
  <si>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</si>
  <si>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</si>
  <si>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</si>
  <si>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</si>
  <si>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</si>
  <si>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</si>
  <si>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</si>
  <si>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</si>
  <si>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</si>
  <si>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</si>
  <si>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</si>
  <si>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</si>
  <si>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</si>
  <si>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</si>
  <si>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</si>
  <si>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</si>
  <si>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</si>
  <si>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</si>
  <si>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</si>
  <si>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</si>
  <si>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</si>
  <si>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</si>
  <si>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</si>
  <si>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</si>
  <si>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</si>
  <si>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</si>
  <si>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</si>
  <si>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</si>
  <si>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</si>
  <si>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</si>
  <si>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</si>
  <si>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</si>
  <si>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</si>
  <si>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</si>
  <si>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</si>
  <si>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</si>
  <si>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</si>
  <si>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</si>
  <si>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</si>
  <si>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</si>
  <si>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</si>
  <si>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</si>
  <si>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</si>
  <si>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</si>
  <si>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</si>
  <si>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</si>
  <si>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</si>
  <si>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</si>
  <si>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</si>
  <si>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</si>
  <si>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</si>
  <si>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</si>
  <si>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</si>
  <si>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</si>
  <si>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</si>
  <si>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</si>
  <si>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</si>
  <si>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</si>
  <si>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</si>
  <si>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</si>
  <si>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</si>
  <si>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</si>
  <si>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</si>
  <si>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</si>
  <si>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</si>
  <si>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</si>
  <si>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</si>
  <si>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</si>
  <si>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</si>
  <si>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</si>
  <si>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</si>
  <si>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</si>
  <si>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</si>
  <si>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</si>
  <si>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</si>
  <si>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</si>
  <si>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</si>
  <si>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</si>
  <si>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</si>
  <si>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</si>
  <si>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</si>
  <si>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</si>
  <si>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</si>
  <si>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</si>
  <si>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</si>
  <si>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</si>
  <si>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</si>
  <si>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</si>
  <si>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</si>
  <si>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</si>
  <si>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</si>
  <si>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</si>
  <si>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</si>
  <si>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</si>
  <si>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</si>
  <si>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</si>
  <si>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</si>
  <si>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</si>
  <si>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</si>
  <si>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</si>
  <si>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</si>
  <si>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</si>
  <si>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</si>
  <si>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</si>
  <si>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</si>
  <si>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</si>
  <si>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</si>
  <si>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</si>
  <si>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</si>
  <si>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</si>
  <si>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</si>
  <si>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</si>
  <si>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</si>
  <si>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</si>
  <si>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</si>
  <si>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</si>
  <si>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</si>
  <si>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</si>
  <si>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</si>
  <si>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</si>
  <si>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</si>
  <si>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</si>
  <si>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</si>
  <si>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</si>
  <si>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</si>
  <si>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</si>
  <si>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</si>
  <si>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</si>
  <si>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</si>
  <si>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</si>
  <si>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</si>
  <si>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</si>
  <si>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</si>
  <si>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</si>
  <si>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</si>
  <si>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</si>
  <si>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</si>
  <si>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</si>
  <si>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</si>
  <si>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</si>
  <si>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</si>
  <si>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</si>
  <si>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</si>
  <si>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</si>
  <si>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</si>
  <si>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</si>
  <si>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</si>
  <si>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</si>
  <si>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</si>
  <si>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</si>
  <si>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</si>
  <si>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</si>
  <si>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</si>
  <si>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</si>
  <si>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</si>
  <si>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</si>
  <si>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</si>
  <si>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</si>
  <si>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</si>
  <si>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</si>
  <si>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</si>
  <si>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</si>
  <si>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</si>
  <si>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</si>
  <si>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</si>
  <si>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</si>
  <si>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</si>
  <si>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</si>
  <si>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</si>
  <si>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</si>
  <si>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</si>
  <si>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</si>
  <si>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</si>
  <si>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</si>
  <si>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</si>
  <si>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</si>
  <si>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</si>
  <si>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</si>
  <si>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</si>
  <si>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</si>
  <si>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</si>
  <si>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</si>
  <si>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</si>
  <si>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</si>
  <si>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</si>
  <si>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</si>
  <si>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</si>
  <si>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</si>
  <si>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</si>
  <si>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</si>
  <si>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</si>
  <si>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</si>
  <si>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</si>
  <si>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</si>
  <si>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</si>
  <si>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</si>
  <si>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</si>
  <si>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</si>
  <si>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</si>
  <si>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</si>
  <si>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</si>
  <si>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</si>
  <si>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</si>
  <si>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</si>
  <si>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</si>
  <si>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</si>
  <si>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</si>
  <si>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</si>
  <si>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</si>
  <si>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</si>
  <si>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</si>
  <si>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</si>
  <si>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</si>
  <si>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</si>
  <si>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</si>
  <si>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</si>
  <si>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</si>
  <si>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</si>
  <si>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</si>
  <si>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</si>
  <si>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</si>
  <si>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</si>
  <si>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</si>
  <si>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</si>
  <si>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</si>
  <si>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</si>
  <si>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</si>
  <si>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</si>
  <si>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</si>
  <si>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</si>
  <si>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</si>
  <si>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</si>
  <si>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</si>
  <si>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</si>
  <si>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</si>
  <si>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</si>
  <si>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</si>
  <si>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</si>
  <si>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</si>
  <si>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</si>
  <si>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</si>
  <si>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</si>
  <si>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</si>
  <si>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</si>
  <si>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</si>
  <si>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</si>
  <si>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</si>
  <si>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</si>
  <si>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</si>
  <si>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</si>
  <si>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</si>
  <si>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</si>
  <si>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</si>
  <si>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</si>
  <si>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</si>
  <si>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</si>
  <si>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</si>
  <si>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</si>
  <si>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</si>
  <si>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</si>
  <si>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</si>
  <si>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</si>
  <si>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</si>
  <si>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</si>
  <si>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</si>
  <si>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</si>
  <si>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</si>
  <si>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</si>
  <si>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</si>
  <si>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</si>
  <si>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</si>
  <si>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</si>
  <si>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</si>
  <si>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</si>
  <si>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</si>
  <si>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</si>
  <si>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</si>
  <si>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</si>
  <si>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</si>
  <si>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</si>
  <si>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</si>
  <si>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</si>
  <si>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</si>
  <si>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</si>
  <si>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</si>
  <si>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</si>
  <si>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</si>
  <si>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</si>
  <si>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</si>
  <si>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</si>
  <si>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</si>
  <si>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</si>
  <si>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</si>
  <si>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</si>
  <si>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</si>
  <si>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</si>
  <si>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</si>
  <si>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</si>
  <si>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</si>
  <si>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</si>
  <si>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</si>
  <si>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</si>
  <si>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</si>
  <si>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</si>
  <si>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</si>
  <si>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</si>
  <si>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</si>
  <si>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</si>
  <si>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</si>
  <si>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</si>
  <si>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</si>
  <si>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</si>
  <si>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</si>
  <si>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</si>
  <si>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</si>
  <si>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</si>
  <si>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</si>
  <si>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</si>
  <si>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</si>
  <si>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</si>
  <si>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</si>
  <si>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</si>
  <si>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</si>
  <si>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</si>
  <si>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</si>
  <si>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</si>
  <si>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</si>
  <si>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</si>
  <si>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</si>
  <si>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</si>
  <si>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</si>
  <si>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</si>
  <si>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</si>
  <si>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</si>
  <si>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</si>
  <si>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</si>
  <si>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</si>
  <si>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</si>
  <si>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</si>
  <si>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</si>
  <si>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</si>
  <si>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</si>
  <si>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</si>
  <si>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</si>
  <si>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</si>
  <si>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</si>
  <si>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</si>
  <si>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</si>
  <si>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</si>
  <si>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</si>
  <si>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</si>
  <si>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</si>
  <si>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</si>
  <si>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</si>
  <si>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</si>
  <si>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</si>
  <si>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</si>
  <si>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</si>
  <si>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</si>
  <si>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</si>
  <si>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</si>
  <si>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</si>
  <si>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</si>
  <si>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</si>
  <si>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</si>
  <si>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</si>
  <si>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</si>
  <si>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</si>
  <si>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</si>
  <si>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</si>
  <si>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</si>
  <si>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</si>
  <si>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</si>
  <si>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</si>
  <si>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</si>
  <si>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</si>
  <si>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</si>
  <si>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</si>
  <si>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</si>
  <si>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</si>
  <si>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</si>
  <si>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</si>
  <si>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</si>
  <si>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</si>
  <si>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</si>
  <si>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</si>
  <si>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</si>
  <si>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</si>
  <si>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</si>
  <si>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</si>
  <si>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</si>
  <si>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</si>
  <si>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</si>
  <si>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</si>
  <si>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</si>
  <si>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</si>
  <si>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</si>
  <si>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</si>
  <si>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</si>
  <si>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</si>
  <si>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</si>
  <si>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</si>
  <si>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</si>
  <si>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</si>
  <si>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</si>
  <si>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</si>
  <si>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</si>
  <si>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</si>
  <si>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</si>
  <si>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</si>
  <si>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</si>
  <si>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</si>
  <si>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</si>
  <si>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</si>
  <si>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</si>
  <si>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</si>
  <si>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</si>
  <si>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</si>
  <si>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</si>
  <si>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</si>
  <si>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</si>
  <si>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</si>
  <si>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</si>
  <si>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</si>
  <si>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</si>
  <si>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</si>
  <si>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</si>
  <si>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</si>
  <si>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</si>
  <si>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</si>
  <si>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</si>
  <si>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</si>
  <si>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</si>
  <si>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</si>
  <si>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</si>
  <si>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</si>
  <si>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</si>
  <si>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</si>
  <si>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</si>
  <si>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</si>
  <si>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</si>
  <si>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</si>
  <si>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</si>
  <si>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</si>
  <si>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</si>
  <si>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</si>
  <si>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</si>
  <si>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</si>
  <si>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</si>
  <si>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</si>
  <si>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</si>
  <si>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</si>
  <si>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</si>
  <si>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</si>
  <si>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</si>
  <si>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</si>
  <si>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</si>
  <si>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</si>
  <si>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</si>
  <si>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</si>
  <si>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</si>
  <si>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</si>
  <si>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</si>
  <si>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</si>
  <si>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</si>
  <si>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</si>
  <si>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</si>
  <si>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</si>
  <si>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</si>
  <si>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</si>
  <si>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</si>
  <si>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</si>
  <si>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</si>
  <si>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</si>
  <si>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</si>
  <si>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</si>
  <si>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</si>
  <si>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</si>
  <si>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</si>
  <si>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</si>
  <si>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</si>
  <si>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</si>
  <si>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</si>
  <si>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</si>
  <si>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</si>
  <si>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</si>
  <si>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</si>
  <si>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</si>
  <si>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</si>
  <si>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</si>
  <si>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</si>
  <si>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</si>
  <si>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</si>
  <si>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</si>
  <si>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</si>
  <si>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</si>
  <si>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</si>
  <si>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</si>
  <si>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</si>
  <si>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</si>
  <si>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</si>
  <si>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</si>
  <si>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</si>
  <si>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</si>
  <si>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</si>
  <si>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</si>
  <si>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</si>
  <si>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</si>
  <si>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</si>
  <si>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</si>
  <si>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</si>
  <si>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</si>
  <si>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</si>
  <si>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</si>
  <si>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</si>
  <si>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</si>
  <si>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</si>
  <si>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</si>
  <si>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</si>
  <si>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</si>
  <si>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</si>
  <si>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</si>
  <si>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</si>
  <si>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</si>
  <si>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</si>
  <si>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</si>
  <si>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</si>
  <si>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</si>
  <si>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</si>
  <si>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</si>
  <si>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</si>
  <si>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</si>
  <si>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</si>
  <si>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</si>
  <si>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</si>
  <si>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</si>
  <si>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</si>
  <si>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</si>
  <si>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</si>
  <si>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</si>
  <si>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</si>
  <si>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</si>
  <si>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</si>
  <si>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</si>
  <si>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</si>
  <si>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</si>
  <si>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</si>
  <si>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</si>
  <si>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</si>
  <si>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</si>
  <si>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</si>
  <si>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</si>
  <si>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</si>
  <si>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</si>
  <si>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</si>
  <si>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</si>
  <si>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</si>
  <si>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</si>
  <si>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</si>
  <si>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</si>
  <si>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</si>
  <si>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</si>
  <si>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</si>
  <si>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</si>
  <si>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</si>
  <si>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</si>
  <si>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</si>
  <si>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</si>
  <si>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</si>
  <si>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</si>
  <si>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</si>
  <si>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</si>
  <si>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</si>
  <si>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</si>
  <si>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</si>
  <si>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</si>
  <si>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</si>
  <si>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</si>
  <si>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</si>
  <si>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</si>
  <si>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</si>
  <si>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</si>
  <si>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</si>
  <si>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</si>
  <si>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</si>
  <si>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</si>
  <si>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</si>
  <si>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</si>
  <si>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</si>
  <si>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</si>
  <si>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</si>
  <si>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</si>
  <si>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</si>
  <si>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</si>
  <si>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</si>
  <si>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</si>
  <si>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</si>
  <si>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</si>
  <si>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</si>
  <si>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</si>
  <si>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</si>
  <si>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</si>
  <si>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</si>
  <si>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</si>
  <si>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</si>
  <si>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</si>
  <si>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</si>
  <si>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</si>
  <si>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</si>
  <si>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</si>
  <si>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</si>
  <si>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</si>
  <si>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</si>
  <si>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</si>
  <si>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</si>
  <si>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</si>
  <si>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</si>
  <si>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</si>
  <si>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</si>
  <si>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</si>
  <si>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</si>
  <si>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</si>
  <si>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</si>
  <si>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</si>
  <si>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</si>
  <si>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</si>
  <si>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</si>
  <si>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</si>
  <si>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</si>
  <si>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</si>
  <si>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</si>
  <si>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</si>
  <si>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</si>
  <si>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</si>
  <si>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</si>
  <si>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</si>
  <si>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</si>
  <si>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</si>
  <si>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</si>
  <si>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</si>
  <si>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</si>
  <si>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</si>
  <si>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</si>
  <si>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</si>
  <si>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</si>
  <si>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</si>
  <si>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</si>
  <si>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</si>
  <si>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</si>
  <si>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</si>
  <si>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</si>
  <si>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</si>
  <si>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</si>
  <si>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</si>
  <si>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</si>
  <si>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</si>
  <si>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</si>
  <si>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</si>
  <si>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</si>
  <si>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</si>
  <si>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</si>
  <si>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</si>
  <si>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</si>
  <si>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</si>
  <si>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</si>
  <si>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</si>
  <si>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</si>
  <si>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</si>
  <si>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</si>
  <si>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</si>
  <si>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</si>
  <si>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</si>
  <si>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</si>
  <si>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</si>
  <si>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</si>
  <si>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</si>
  <si>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</si>
  <si>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</si>
  <si>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</si>
  <si>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</si>
  <si>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</si>
  <si>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</si>
  <si>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</si>
  <si>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</si>
  <si>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</si>
  <si>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</si>
  <si>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</si>
  <si>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</si>
  <si>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</si>
  <si>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</si>
  <si>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</si>
  <si>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</si>
  <si>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</si>
  <si>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</si>
  <si>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</si>
  <si>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</si>
  <si>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</si>
  <si>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</si>
  <si>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</si>
  <si>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</si>
  <si>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</si>
  <si>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</si>
  <si>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</si>
  <si>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</si>
  <si>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</si>
  <si>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</si>
  <si>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</si>
  <si>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</si>
  <si>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</si>
  <si>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</si>
  <si>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</si>
  <si>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</si>
  <si>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</si>
  <si>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</si>
  <si>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</si>
  <si>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</si>
  <si>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</si>
  <si>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</si>
  <si>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</si>
  <si>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</si>
  <si>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</si>
  <si>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</si>
  <si>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</si>
  <si>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</si>
  <si>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</si>
  <si>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</si>
  <si>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</si>
  <si>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</si>
  <si>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</si>
  <si>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</si>
  <si>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</si>
  <si>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</si>
  <si>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</si>
  <si>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</si>
  <si>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</si>
  <si>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</si>
  <si>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</si>
  <si>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</si>
  <si>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</si>
  <si>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</si>
  <si>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</si>
  <si>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</si>
  <si>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</si>
  <si>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</si>
  <si>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</si>
  <si>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</si>
  <si>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</si>
  <si>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</si>
  <si>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</si>
  <si>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</si>
  <si>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</si>
  <si>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</si>
  <si>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</si>
  <si>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</si>
  <si>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</si>
  <si>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</si>
  <si>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</si>
  <si>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</si>
  <si>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</si>
  <si>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</si>
  <si>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</si>
  <si>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</si>
  <si>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</si>
  <si>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</si>
  <si>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</si>
  <si>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</si>
  <si>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</si>
  <si>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</si>
  <si>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</si>
  <si>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</si>
  <si>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</si>
  <si>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</si>
  <si>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</si>
  <si>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</si>
  <si>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</si>
  <si>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</si>
  <si>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</si>
  <si>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</si>
  <si>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</si>
  <si>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</si>
  <si>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</si>
  <si>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</si>
  <si>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</si>
  <si>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</si>
  <si>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</si>
  <si>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</si>
  <si>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</si>
  <si>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</si>
  <si>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</si>
  <si>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</si>
  <si>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</si>
  <si>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</si>
  <si>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</si>
  <si>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</si>
  <si>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</si>
  <si>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</si>
  <si>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</si>
  <si>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</si>
  <si>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</si>
  <si>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</si>
  <si>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</si>
  <si>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</si>
  <si>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</si>
  <si>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</si>
  <si>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</si>
  <si>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</si>
  <si>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</si>
  <si>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</si>
  <si>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</si>
  <si>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</si>
  <si>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</si>
  <si>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</si>
  <si>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</si>
  <si>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</si>
  <si>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</si>
  <si>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</si>
  <si>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</si>
  <si>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</si>
  <si>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</si>
  <si>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</si>
  <si>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</si>
  <si>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</si>
  <si>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</si>
  <si>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</si>
  <si>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</si>
  <si>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</si>
  <si>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</si>
  <si>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</si>
  <si>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</si>
  <si>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</si>
  <si>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</si>
  <si>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</si>
  <si>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</si>
  <si>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</si>
  <si>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</si>
  <si>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</si>
  <si>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</si>
  <si>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</si>
  <si>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</si>
  <si>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</si>
  <si>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</si>
  <si>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</si>
  <si>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</si>
  <si>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</si>
  <si>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</si>
  <si>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</si>
  <si>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</si>
  <si>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</si>
  <si>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</si>
  <si>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</si>
  <si>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</si>
  <si>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</si>
  <si>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</si>
  <si>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</si>
  <si>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</si>
  <si>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</si>
  <si>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</si>
  <si>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</si>
  <si>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</si>
  <si>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</si>
  <si>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</si>
  <si>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</si>
  <si>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</si>
  <si>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</si>
  <si>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</si>
  <si>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</si>
  <si>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</si>
  <si>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</si>
  <si>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</si>
  <si>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</si>
  <si>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</si>
  <si>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</si>
  <si>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</si>
  <si>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</si>
  <si>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</si>
  <si>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</si>
  <si>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</si>
  <si>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</si>
  <si>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</si>
  <si>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</si>
  <si>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</si>
  <si>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</si>
  <si>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</si>
  <si>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</si>
  <si>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</si>
  <si>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</si>
  <si>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</si>
  <si>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</si>
  <si>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</si>
  <si>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</si>
  <si>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</si>
  <si>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</si>
  <si>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</si>
  <si>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</si>
  <si>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</si>
  <si>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</si>
  <si>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</si>
  <si>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</si>
  <si>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</si>
  <si>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</si>
  <si>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</si>
  <si>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</si>
  <si>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</si>
  <si>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</si>
  <si>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</si>
  <si>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</si>
  <si>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</si>
  <si>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</si>
  <si>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</si>
  <si>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</si>
  <si>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</si>
  <si>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</si>
  <si>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</si>
  <si>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</si>
  <si>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</si>
  <si>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</si>
  <si>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</si>
  <si>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</si>
  <si>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</si>
  <si>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</si>
  <si>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</si>
  <si>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</si>
  <si>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</si>
  <si>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</si>
  <si>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</si>
  <si>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</si>
  <si>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</si>
  <si>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</si>
  <si>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</si>
  <si>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</si>
  <si>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</si>
  <si>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</si>
  <si>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</si>
  <si>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</si>
  <si>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</si>
  <si>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</si>
  <si>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</si>
  <si>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</si>
  <si>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</si>
  <si>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</si>
  <si>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</si>
  <si>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</si>
  <si>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</si>
  <si>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</si>
  <si>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</si>
  <si>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</si>
  <si>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</si>
  <si>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</si>
  <si>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</si>
  <si>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</si>
  <si>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</si>
  <si>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</si>
  <si>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</si>
  <si>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</si>
  <si>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</si>
  <si>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</si>
  <si>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</si>
  <si>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</si>
  <si>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</si>
  <si>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</si>
  <si>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</si>
  <si>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</si>
  <si>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</si>
  <si>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</si>
  <si>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</si>
  <si>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</si>
  <si>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</si>
  <si>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</si>
  <si>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</si>
  <si>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</si>
  <si>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</si>
  <si>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</si>
  <si>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</si>
  <si>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</si>
  <si>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</si>
  <si>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</si>
  <si>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</si>
  <si>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</si>
  <si>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</si>
  <si>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</si>
  <si>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</si>
  <si>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</si>
  <si>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</si>
  <si>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</si>
  <si>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</si>
  <si>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</si>
  <si>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</si>
  <si>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</si>
  <si>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</si>
  <si>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</si>
  <si>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</si>
  <si>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</si>
  <si>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</si>
  <si>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</si>
  <si>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</si>
  <si>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</si>
  <si>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</si>
  <si>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</si>
  <si>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</si>
  <si>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</si>
  <si>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</si>
  <si>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</si>
  <si>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</si>
  <si>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</si>
  <si>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</si>
  <si>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</si>
  <si>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</si>
  <si>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</si>
  <si>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</si>
  <si>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</si>
  <si>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</si>
  <si>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</si>
  <si>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</si>
  <si>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</si>
  <si>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</si>
  <si>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</si>
  <si>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</si>
  <si>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</si>
  <si>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</si>
  <si>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</si>
  <si>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</si>
  <si>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</si>
  <si>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</si>
  <si>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</si>
  <si>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</si>
  <si>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</si>
  <si>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</si>
  <si>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</si>
  <si>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</si>
  <si>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</si>
  <si>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</si>
  <si>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</si>
  <si>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</si>
  <si>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</si>
  <si>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</si>
  <si>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</si>
  <si>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</si>
  <si>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</si>
  <si>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</si>
  <si>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</si>
  <si>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</si>
  <si>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</si>
  <si>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</si>
  <si>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</si>
  <si>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</si>
  <si>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</si>
  <si>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</si>
  <si>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</si>
  <si>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</si>
  <si>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</si>
  <si>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</si>
  <si>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</si>
  <si>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</si>
  <si>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</si>
  <si>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</si>
  <si>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</si>
  <si>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</si>
  <si>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</si>
  <si>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</si>
  <si>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</si>
  <si>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</si>
  <si>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</si>
  <si>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</si>
  <si>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</si>
  <si>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</si>
  <si>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</si>
  <si>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</si>
  <si>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</si>
  <si>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</si>
  <si>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</si>
  <si>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</si>
  <si>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</si>
  <si>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</si>
  <si>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</si>
  <si>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</si>
  <si>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</si>
  <si>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</si>
  <si>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</si>
  <si>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</si>
  <si>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</si>
  <si>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</si>
  <si>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</si>
  <si>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</si>
  <si>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</si>
  <si>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</si>
  <si>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</si>
  <si>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</si>
  <si>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</si>
  <si>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</si>
  <si>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</si>
  <si>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</si>
  <si>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</si>
  <si>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</si>
  <si>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</si>
  <si>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</si>
  <si>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</si>
  <si>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</si>
  <si>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</si>
  <si>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</si>
  <si>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</si>
  <si>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</si>
  <si>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</si>
  <si>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</si>
  <si>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</si>
  <si>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</si>
  <si>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</si>
  <si>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</si>
  <si>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</si>
  <si>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</si>
  <si>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</si>
  <si>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</si>
  <si>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</si>
  <si>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</si>
  <si>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</si>
  <si>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</si>
  <si>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</si>
  <si>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</si>
  <si>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</si>
  <si>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</si>
  <si>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</si>
  <si>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</si>
  <si>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</si>
  <si>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</si>
  <si>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</si>
  <si>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</si>
  <si>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</si>
  <si>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</si>
  <si>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</si>
  <si>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</si>
  <si>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</si>
  <si>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</si>
  <si>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</si>
  <si>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</si>
  <si>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</si>
  <si>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</si>
  <si>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</si>
  <si>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</si>
  <si>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</si>
  <si>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</si>
  <si>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</si>
  <si>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</si>
  <si>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</si>
  <si>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</si>
  <si>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</si>
  <si>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</si>
  <si>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</si>
  <si>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</si>
  <si>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</si>
  <si>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</si>
  <si>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</si>
  <si>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</si>
  <si>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</si>
  <si>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</si>
  <si>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</si>
  <si>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</si>
  <si>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</si>
  <si>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</si>
  <si>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</si>
  <si>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</si>
  <si>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</si>
  <si>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</si>
  <si>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</si>
  <si>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</si>
  <si>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</si>
  <si>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</si>
  <si>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</si>
  <si>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</si>
  <si>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</si>
  <si>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</si>
  <si>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</si>
  <si>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</si>
  <si>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</si>
  <si>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</si>
  <si>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</si>
  <si>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</si>
  <si>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</si>
  <si>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</si>
  <si>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</si>
  <si>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</si>
  <si>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</si>
  <si>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</si>
  <si>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</si>
  <si>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</si>
  <si>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</si>
  <si>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</si>
  <si>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</si>
  <si>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</si>
  <si>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</si>
  <si>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</si>
  <si>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</si>
  <si>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</si>
  <si>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</si>
  <si>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</si>
  <si>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</si>
  <si>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</si>
  <si>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</si>
  <si>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</si>
  <si>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</si>
  <si>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</si>
  <si>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</si>
  <si>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</si>
  <si>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</si>
  <si>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</si>
  <si>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</si>
  <si>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</si>
  <si>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</si>
  <si>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</si>
  <si>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</si>
  <si>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</si>
  <si>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</si>
  <si>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</si>
  <si>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</si>
  <si>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</si>
  <si>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</si>
  <si>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</si>
  <si>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</si>
  <si>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</si>
  <si>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</si>
  <si>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</si>
  <si>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</si>
  <si>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</si>
  <si>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</si>
  <si>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</si>
  <si>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</si>
  <si>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</si>
  <si>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</si>
  <si>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</si>
  <si>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</si>
  <si>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</si>
  <si>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</si>
  <si>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</si>
  <si>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</si>
  <si>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</si>
  <si>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</si>
  <si>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</si>
  <si>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</si>
  <si>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</si>
  <si>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</si>
  <si>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</si>
  <si>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</si>
  <si>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</si>
  <si>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</si>
  <si>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</si>
  <si>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</si>
  <si>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</si>
  <si>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</si>
  <si>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</si>
  <si>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</si>
  <si>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</si>
  <si>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</si>
  <si>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</si>
  <si>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</si>
  <si>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</si>
  <si>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</si>
  <si>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</si>
  <si>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</si>
  <si>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</si>
  <si>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</si>
  <si>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</si>
  <si>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</si>
  <si>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</si>
  <si>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</si>
  <si>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</si>
  <si>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</si>
  <si>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</si>
  <si>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</si>
  <si>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</si>
  <si>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</si>
  <si>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</si>
  <si>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</si>
  <si>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</si>
  <si>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</si>
  <si>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</si>
  <si>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</si>
  <si>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</si>
  <si>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</si>
  <si>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</si>
  <si>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</si>
  <si>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</si>
  <si>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</si>
  <si>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</si>
  <si>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</si>
  <si>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</si>
  <si>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</si>
  <si>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</si>
  <si>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</si>
  <si>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</si>
  <si>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</si>
  <si>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</si>
  <si>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</si>
  <si>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</si>
  <si>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</si>
  <si>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</si>
  <si>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</si>
  <si>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</si>
  <si>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</si>
  <si>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</si>
  <si>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</si>
  <si>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</si>
  <si>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</si>
  <si>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</si>
  <si>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</si>
  <si>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</si>
  <si>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</si>
  <si>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</si>
  <si>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</si>
  <si>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</si>
  <si>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</si>
  <si>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</si>
  <si>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</si>
  <si>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</si>
  <si>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</si>
  <si>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</si>
  <si>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</si>
  <si>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</si>
  <si>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</si>
  <si>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</si>
  <si>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</si>
  <si>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</si>
  <si>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</si>
  <si>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</si>
  <si>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</si>
  <si>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</si>
  <si>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</si>
  <si>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</si>
  <si>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</si>
  <si>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</si>
  <si>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</si>
  <si>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</si>
  <si>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</si>
  <si>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</si>
  <si>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</si>
  <si>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</si>
  <si>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</si>
  <si>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</si>
  <si>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</si>
  <si>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</si>
  <si>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</si>
  <si>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</si>
  <si>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</si>
  <si>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</si>
  <si>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</si>
  <si>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</si>
  <si>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</si>
  <si>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</si>
  <si>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</si>
  <si>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</si>
  <si>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</si>
  <si>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</si>
  <si>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</si>
  <si>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</si>
  <si>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</si>
  <si>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</si>
  <si>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</si>
  <si>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</si>
  <si>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</si>
  <si>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</si>
  <si>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</si>
  <si>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</si>
  <si>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</si>
  <si>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</si>
  <si>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</si>
  <si>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</si>
  <si>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</si>
  <si>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</si>
  <si>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</si>
  <si>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</si>
  <si>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</si>
  <si>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</si>
  <si>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</si>
  <si>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</si>
  <si>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</si>
  <si>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</si>
  <si>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</si>
  <si>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</si>
  <si>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</si>
  <si>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</si>
  <si>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</si>
  <si>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</si>
  <si>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</si>
  <si>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</si>
  <si>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</si>
  <si>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</si>
  <si>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</si>
  <si>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</si>
  <si>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</si>
  <si>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</si>
  <si>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</si>
  <si>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</si>
  <si>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</si>
  <si>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</si>
  <si>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</si>
  <si>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</si>
  <si>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</si>
  <si>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</si>
  <si>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</si>
  <si>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</si>
  <si>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</si>
  <si>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</si>
  <si>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</si>
  <si>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</si>
  <si>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</si>
  <si>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</si>
  <si>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</si>
  <si>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</si>
  <si>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</si>
  <si>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</si>
  <si>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</si>
  <si>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</si>
  <si>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</si>
  <si>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</si>
  <si>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</si>
  <si>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</si>
  <si>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</si>
  <si>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</si>
  <si>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</si>
  <si>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</si>
  <si>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</si>
  <si>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</si>
  <si>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</si>
  <si>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</si>
  <si>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</si>
  <si>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</si>
  <si>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</si>
  <si>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</si>
  <si>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</si>
  <si>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</si>
  <si>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</si>
  <si>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</si>
  <si>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</si>
  <si>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</si>
  <si>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</si>
  <si>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</si>
  <si>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</si>
  <si>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</si>
  <si>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</si>
  <si>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</si>
  <si>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</si>
  <si>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</si>
  <si>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</si>
  <si>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</si>
  <si>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</si>
  <si>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</si>
  <si>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</si>
  <si>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</si>
  <si>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</si>
  <si>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</si>
  <si>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</si>
  <si>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</si>
  <si>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</si>
  <si>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</si>
  <si>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</si>
  <si>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</si>
  <si>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</si>
  <si>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</si>
  <si>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</si>
  <si>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</si>
  <si>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</si>
  <si>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</si>
  <si>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</si>
  <si>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</si>
  <si>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</si>
  <si>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</si>
  <si>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</si>
  <si>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</si>
  <si>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</si>
  <si>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</si>
  <si>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</si>
  <si>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</si>
  <si>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</si>
  <si>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</si>
  <si>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</si>
  <si>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</si>
  <si>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</si>
  <si>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</si>
  <si>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</si>
  <si>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</si>
  <si>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</si>
  <si>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</si>
  <si>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</si>
  <si>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</si>
  <si>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</si>
  <si>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</si>
  <si>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</si>
  <si>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</si>
  <si>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</si>
  <si>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</si>
  <si>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</si>
  <si>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</si>
  <si>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</si>
  <si>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</si>
  <si>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</si>
  <si>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</si>
  <si>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</si>
  <si>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</si>
  <si>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</si>
  <si>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</si>
  <si>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</si>
  <si>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</si>
  <si>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</si>
  <si>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</si>
  <si>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</si>
  <si>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</si>
  <si>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</si>
  <si>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</si>
  <si>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</si>
  <si>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</si>
  <si>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</si>
  <si>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</si>
  <si>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</si>
  <si>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</si>
  <si>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</si>
  <si>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</si>
  <si>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</si>
  <si>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</si>
  <si>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</si>
  <si>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</si>
  <si>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</si>
  <si>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</si>
  <si>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</si>
  <si>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</si>
  <si>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</si>
  <si>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</si>
  <si>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</si>
  <si>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</si>
  <si>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</si>
  <si>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</si>
  <si>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</si>
  <si>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</si>
  <si>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</si>
  <si>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</si>
  <si>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</si>
  <si>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</si>
  <si>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</si>
  <si>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</si>
  <si>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</si>
  <si>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</si>
  <si>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</si>
  <si>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</si>
  <si>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</si>
  <si>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</si>
  <si>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</si>
  <si>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</si>
  <si>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</si>
  <si>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</si>
  <si>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</si>
  <si>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</si>
  <si>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</si>
  <si>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</si>
  <si>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</si>
  <si>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</si>
  <si>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</si>
  <si>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</si>
  <si>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</si>
  <si>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</si>
  <si>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</si>
  <si>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</si>
  <si>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</si>
  <si>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</si>
  <si>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</si>
  <si>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</si>
  <si>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</si>
  <si>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</si>
  <si>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</si>
  <si>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</si>
  <si>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</si>
  <si>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</si>
  <si>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</si>
  <si>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</si>
  <si>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</si>
  <si>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</si>
  <si>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</si>
  <si>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</si>
  <si>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</si>
  <si>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</si>
  <si>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</si>
  <si>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</si>
  <si>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</si>
  <si>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</si>
  <si>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</si>
  <si>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</si>
  <si>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</si>
  <si>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</si>
  <si>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</si>
  <si>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</si>
  <si>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</si>
  <si>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</si>
  <si>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</si>
  <si>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</si>
  <si>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</si>
  <si>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</si>
  <si>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</si>
  <si>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</si>
  <si>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</si>
  <si>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</si>
  <si>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</si>
  <si>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</si>
  <si>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</si>
  <si>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</si>
  <si>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</si>
  <si>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</si>
  <si>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</si>
  <si>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</si>
  <si>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</si>
  <si>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</si>
  <si>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</si>
  <si>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</si>
  <si>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</si>
  <si>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</si>
  <si>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</si>
  <si>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</si>
  <si>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</si>
  <si>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</si>
  <si>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</si>
  <si>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</si>
  <si>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</si>
  <si>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</si>
  <si>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</si>
  <si>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</si>
  <si>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</si>
  <si>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</si>
  <si>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</si>
  <si>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</si>
  <si>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</si>
  <si>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</si>
  <si>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</si>
  <si>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</si>
  <si>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</si>
  <si>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</si>
  <si>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</si>
  <si>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</si>
  <si>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</si>
  <si>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</si>
  <si>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</si>
  <si>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</si>
  <si>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</si>
  <si>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</si>
  <si>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</si>
  <si>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</si>
  <si>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</si>
  <si>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</si>
  <si>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</si>
  <si>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</si>
  <si>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</si>
  <si>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</si>
  <si>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</si>
  <si>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</si>
  <si>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</si>
  <si>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</si>
  <si>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</si>
  <si>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</si>
  <si>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</si>
  <si>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</si>
  <si>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</si>
  <si>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</si>
  <si>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</si>
  <si>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</si>
  <si>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</si>
  <si>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</si>
  <si>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</si>
  <si>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</si>
  <si>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</si>
  <si>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</si>
  <si>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</si>
  <si>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</si>
  <si>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</si>
  <si>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</si>
  <si>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</si>
  <si>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</si>
  <si>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</si>
  <si>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</si>
  <si>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</si>
  <si>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</si>
  <si>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</si>
  <si>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</si>
  <si>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</si>
  <si>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</si>
  <si>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</si>
  <si>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</si>
  <si>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</si>
  <si>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</si>
  <si>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</si>
  <si>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</si>
  <si>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</si>
  <si>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</si>
  <si>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</si>
  <si>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</si>
  <si>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</si>
  <si>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</si>
  <si>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</si>
  <si>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</si>
  <si>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</si>
  <si>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</si>
  <si>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</si>
  <si>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</si>
  <si>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</si>
  <si>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</si>
  <si>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</si>
  <si>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</si>
  <si>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</si>
  <si>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</si>
  <si>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</si>
  <si>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</si>
  <si>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</si>
  <si>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</si>
  <si>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</si>
  <si>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</si>
  <si>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</si>
  <si>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</si>
  <si>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</si>
  <si>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</si>
  <si>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</si>
  <si>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</si>
  <si>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</si>
  <si>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</si>
  <si>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</si>
  <si>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</si>
  <si>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</si>
  <si>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</si>
  <si>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</si>
  <si>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</si>
  <si>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</si>
  <si>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</si>
  <si>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</si>
  <si>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</si>
  <si>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</si>
  <si>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</si>
  <si>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</si>
  <si>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</si>
  <si>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</si>
  <si>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</si>
  <si>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</si>
  <si>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</si>
  <si>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</si>
  <si>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</si>
  <si>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</si>
  <si>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</si>
  <si>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</si>
  <si>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</si>
  <si>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</si>
  <si>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</si>
  <si>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</si>
  <si>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</si>
  <si>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</si>
  <si>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</si>
  <si>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</si>
  <si>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</si>
  <si>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</si>
  <si>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</si>
  <si>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</si>
  <si>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</si>
  <si>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</si>
  <si>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</si>
  <si>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</si>
  <si>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</si>
  <si>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</si>
  <si>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</si>
  <si>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</si>
  <si>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</si>
  <si>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</si>
  <si>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</si>
  <si>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</si>
  <si>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</si>
  <si>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</si>
  <si>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</si>
  <si>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</si>
  <si>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</si>
  <si>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</si>
  <si>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</si>
  <si>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</si>
  <si>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</si>
  <si>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</si>
  <si>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</si>
  <si>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</si>
  <si>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</si>
  <si>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</si>
  <si>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</si>
  <si>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</si>
  <si>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</si>
  <si>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</si>
  <si>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</si>
  <si>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</si>
  <si>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</si>
  <si>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</si>
  <si>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</si>
  <si>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</si>
  <si>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</si>
  <si>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</si>
  <si>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</si>
  <si>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</si>
  <si>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</si>
  <si>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</si>
  <si>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</si>
  <si>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</si>
  <si>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</si>
  <si>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</si>
  <si>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</si>
  <si>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</si>
  <si>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</si>
  <si>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</si>
  <si>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</si>
  <si>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</si>
  <si>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</si>
  <si>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</si>
  <si>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</si>
  <si>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</si>
  <si>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</si>
  <si>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</si>
  <si>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</si>
  <si>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</si>
  <si>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</si>
  <si>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</si>
  <si>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</si>
  <si>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</si>
  <si>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</si>
  <si>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</si>
  <si>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</si>
  <si>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</si>
  <si>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</si>
  <si>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</si>
  <si>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</si>
  <si>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</si>
  <si>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</si>
  <si>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</si>
  <si>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</si>
  <si>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</si>
  <si>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</si>
  <si>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</si>
  <si>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</si>
  <si>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</si>
  <si>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</si>
  <si>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</si>
  <si>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</si>
  <si>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</si>
  <si>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</si>
  <si>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</si>
  <si>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</si>
  <si>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</si>
  <si>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</si>
  <si>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</si>
  <si>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</si>
  <si>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</si>
  <si>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</si>
  <si>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</si>
  <si>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</si>
  <si>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</si>
  <si>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</si>
  <si>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</si>
  <si>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</si>
  <si>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</si>
  <si>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</si>
  <si>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</si>
  <si>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</si>
  <si>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</si>
  <si>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</si>
  <si>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</si>
  <si>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</si>
  <si>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</si>
  <si>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</si>
  <si>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</si>
  <si>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</si>
  <si>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</si>
  <si>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</si>
  <si>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</si>
  <si>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</si>
  <si>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</si>
  <si>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</si>
  <si>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</si>
  <si>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</si>
  <si>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</si>
  <si>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</si>
  <si>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</si>
  <si>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</si>
  <si>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</si>
  <si>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</si>
  <si>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</si>
  <si>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</si>
  <si>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</si>
  <si>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</si>
  <si>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</si>
  <si>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</si>
  <si>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</si>
  <si>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</si>
  <si>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</si>
  <si>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</si>
  <si>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</si>
  <si>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</si>
  <si>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</si>
  <si>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</si>
  <si>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</si>
  <si>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</si>
  <si>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</si>
  <si>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</si>
  <si>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</si>
  <si>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</si>
  <si>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</si>
  <si>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</si>
  <si>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</si>
  <si>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</si>
  <si>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</si>
  <si>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</si>
  <si>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</si>
  <si>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</si>
  <si>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</si>
  <si>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</si>
  <si>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</si>
  <si>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</si>
  <si>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</si>
  <si>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</si>
  <si>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</si>
  <si>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</si>
  <si>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</si>
  <si>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</si>
  <si>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</si>
  <si>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</si>
  <si>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</si>
  <si>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</si>
  <si>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</si>
  <si>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</si>
  <si>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</si>
  <si>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</si>
  <si>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</si>
  <si>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</si>
  <si>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</si>
  <si>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</si>
  <si>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</si>
  <si>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</si>
  <si>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</si>
  <si>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</si>
  <si>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</si>
  <si>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</si>
  <si>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</si>
  <si>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</si>
  <si>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</si>
  <si>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</si>
  <si>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</si>
  <si>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</si>
  <si>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</si>
  <si>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</si>
  <si>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</si>
  <si>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</si>
  <si>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</si>
  <si>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</si>
  <si>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</si>
  <si>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</si>
  <si>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</si>
  <si>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</si>
  <si>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</si>
  <si>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</si>
  <si>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</si>
  <si>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</si>
  <si>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</si>
  <si>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</si>
  <si>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</si>
  <si>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</si>
  <si>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</si>
  <si>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</si>
  <si>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</si>
  <si>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</si>
  <si>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</si>
  <si>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</si>
  <si>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</si>
  <si>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</si>
  <si>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</si>
  <si>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</si>
  <si>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</si>
  <si>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</si>
  <si>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</si>
  <si>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</si>
  <si>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</si>
  <si>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</si>
  <si>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</si>
  <si>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</si>
  <si>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</si>
  <si>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</si>
  <si>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</si>
  <si>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</si>
  <si>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</si>
  <si>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</si>
  <si>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</si>
  <si>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</si>
  <si>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</si>
  <si>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</si>
  <si>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</si>
  <si>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</si>
  <si>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</si>
  <si>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</si>
  <si>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</si>
  <si>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</si>
  <si>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</si>
  <si>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</si>
  <si>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</si>
  <si>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</si>
  <si>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</si>
  <si>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</si>
  <si>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</si>
  <si>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</si>
  <si>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</si>
  <si>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</si>
  <si>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</si>
  <si>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</si>
  <si>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</si>
  <si>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</si>
  <si>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</si>
  <si>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</si>
  <si>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</si>
  <si>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</si>
  <si>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</si>
  <si>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</si>
  <si>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</si>
  <si>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</si>
  <si>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</si>
  <si>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</si>
  <si>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</si>
  <si>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</si>
  <si>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</si>
  <si>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</si>
  <si>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</si>
  <si>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</si>
  <si>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</si>
  <si>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</si>
  <si>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</si>
  <si>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</si>
  <si>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</si>
  <si>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</si>
  <si>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</si>
  <si>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</si>
  <si>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</si>
  <si>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</si>
  <si>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</si>
  <si>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</si>
  <si>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</si>
  <si>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</si>
  <si>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</si>
  <si>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</si>
  <si>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</si>
  <si>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</si>
  <si>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</si>
  <si>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</si>
  <si>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</si>
  <si>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</si>
  <si>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</si>
  <si>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</si>
  <si>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</si>
  <si>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</si>
  <si>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</si>
  <si>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</si>
  <si>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</si>
  <si>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</si>
  <si>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</si>
  <si>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</si>
  <si>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</si>
  <si>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</si>
  <si>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</si>
  <si>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</si>
  <si>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</si>
  <si>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</si>
  <si>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</si>
  <si>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</si>
  <si>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</si>
  <si>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</si>
  <si>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</si>
  <si>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</si>
  <si>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</si>
  <si>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</si>
  <si>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</si>
  <si>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</si>
  <si>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</si>
  <si>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</si>
  <si>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</si>
  <si>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</si>
  <si>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</si>
  <si>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</si>
  <si>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</si>
  <si>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</si>
  <si>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</si>
  <si>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</si>
  <si>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</si>
  <si>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</si>
  <si>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</si>
  <si>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</si>
  <si>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</si>
  <si>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</si>
  <si>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</si>
  <si>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</si>
  <si>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</si>
  <si>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</si>
  <si>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</si>
  <si>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</si>
  <si>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</si>
  <si>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</si>
  <si>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</si>
  <si>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</si>
  <si>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</si>
  <si>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</si>
  <si>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</si>
  <si>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</si>
  <si>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</si>
  <si>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</si>
  <si>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</si>
  <si>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</si>
  <si>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</si>
  <si>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</si>
  <si>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</si>
  <si>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</si>
  <si>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</si>
  <si>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</si>
  <si>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</si>
  <si>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</si>
  <si>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</si>
  <si>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</si>
  <si>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</si>
  <si>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</si>
  <si>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</si>
  <si>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</si>
  <si>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</si>
  <si>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</si>
  <si>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</si>
  <si>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</si>
  <si>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</si>
  <si>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</si>
  <si>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</si>
  <si>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</si>
  <si>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</si>
  <si>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</si>
  <si>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</si>
  <si>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</si>
  <si>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</si>
  <si>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</si>
  <si>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</si>
  <si>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</si>
  <si>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</si>
  <si>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</si>
  <si>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</si>
  <si>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</si>
  <si>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</si>
  <si>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</si>
  <si>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</si>
  <si>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</si>
  <si>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</si>
  <si>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</si>
  <si>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</si>
  <si>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</si>
  <si>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</si>
  <si>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</si>
  <si>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</si>
  <si>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</si>
  <si>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</si>
  <si>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</si>
  <si>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</si>
  <si>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</si>
  <si>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</si>
  <si>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</si>
  <si>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</si>
  <si>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</si>
  <si>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</si>
  <si>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</si>
  <si>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</si>
  <si>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</si>
  <si>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</si>
  <si>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</si>
  <si>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</si>
  <si>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</si>
  <si>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</si>
  <si>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</si>
  <si>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</si>
  <si>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</si>
  <si>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</si>
  <si>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</si>
  <si>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</si>
  <si>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</si>
  <si>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</si>
  <si>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</si>
  <si>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</si>
  <si>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</si>
  <si>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</si>
  <si>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</si>
  <si>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</si>
  <si>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</si>
  <si>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</si>
  <si>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</si>
  <si>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</si>
  <si>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</si>
  <si>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</si>
  <si>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</si>
  <si>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</si>
  <si>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</si>
  <si>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</si>
  <si>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</si>
  <si>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</si>
  <si>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</si>
  <si>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</si>
  <si>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</si>
  <si>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</si>
  <si>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</si>
  <si>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</si>
  <si>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</si>
  <si>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</si>
  <si>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</si>
  <si>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</si>
  <si>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</si>
  <si>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</si>
  <si>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</si>
  <si>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</si>
  <si>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</si>
  <si>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</si>
  <si>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</si>
  <si>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</si>
  <si>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</si>
  <si>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</si>
  <si>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</si>
  <si>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</si>
  <si>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</si>
  <si>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</si>
  <si>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</si>
  <si>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</si>
  <si>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</si>
  <si>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</si>
  <si>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</si>
  <si>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</si>
  <si>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</si>
  <si>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</si>
  <si>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</si>
  <si>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</si>
  <si>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</si>
  <si>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</si>
  <si>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</si>
  <si>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</si>
  <si>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</si>
  <si>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</si>
  <si>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</si>
  <si>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</si>
  <si>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</si>
  <si>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</si>
  <si>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</si>
  <si>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</si>
  <si>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</si>
  <si>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</si>
  <si>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</si>
  <si>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</si>
  <si>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</si>
  <si>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</si>
  <si>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</si>
  <si>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</si>
  <si>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</si>
  <si>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</si>
  <si>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</si>
  <si>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</si>
  <si>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</si>
  <si>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</si>
  <si>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</si>
  <si>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</si>
  <si>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</si>
  <si>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</si>
  <si>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</si>
  <si>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</si>
  <si>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</si>
  <si>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</si>
  <si>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</si>
  <si>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</si>
  <si>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</si>
  <si>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</si>
  <si>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</si>
  <si>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</si>
  <si>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</si>
  <si>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</si>
  <si>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</si>
  <si>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</si>
  <si>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</si>
  <si>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</si>
  <si>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</si>
  <si>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</si>
  <si>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</si>
  <si>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</si>
  <si>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</si>
  <si>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</si>
  <si>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</si>
  <si>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</si>
  <si>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</si>
  <si>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</si>
  <si>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</si>
  <si>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</si>
  <si>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</si>
  <si>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</si>
  <si>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</si>
  <si>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</si>
  <si>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</si>
  <si>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</si>
  <si>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</si>
  <si>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</si>
  <si>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</si>
  <si>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</si>
  <si>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</si>
  <si>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</si>
  <si>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</si>
  <si>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</si>
  <si>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</si>
  <si>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</si>
  <si>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</si>
  <si>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</si>
  <si>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</si>
  <si>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</si>
  <si>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</si>
  <si>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</si>
  <si>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</si>
  <si>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</si>
  <si>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</si>
  <si>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</si>
  <si>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</si>
  <si>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</si>
  <si>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</si>
  <si>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</si>
  <si>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</si>
  <si>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</si>
  <si>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</si>
  <si>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</si>
  <si>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</si>
  <si>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</si>
  <si>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</si>
  <si>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</si>
  <si>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</si>
  <si>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</si>
  <si>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</si>
  <si>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</si>
  <si>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</si>
  <si>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</si>
  <si>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</si>
  <si>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</si>
  <si>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</si>
  <si>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</si>
  <si>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</si>
  <si>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</si>
  <si>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</si>
  <si>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</si>
  <si>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</si>
  <si>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</si>
  <si>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</si>
  <si>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</si>
  <si>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</si>
  <si>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</si>
  <si>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</si>
  <si>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</si>
  <si>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</si>
  <si>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</si>
  <si>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</si>
  <si>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</si>
  <si>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</si>
  <si>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</si>
  <si>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</si>
  <si>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</si>
  <si>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</si>
  <si>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</si>
  <si>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</si>
  <si>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</si>
  <si>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</si>
  <si>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</si>
  <si>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</si>
  <si>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</si>
  <si>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</si>
  <si>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</si>
  <si>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</si>
  <si>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</si>
  <si>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</si>
  <si>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</si>
  <si>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</si>
  <si>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</si>
  <si>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</si>
  <si>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</si>
  <si>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</si>
  <si>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</si>
  <si>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</si>
  <si>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</si>
  <si>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</si>
  <si>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</si>
  <si>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</si>
  <si>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</si>
  <si>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</si>
  <si>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</si>
  <si>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</si>
  <si>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</si>
  <si>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</si>
  <si>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</si>
  <si>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</si>
  <si>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</si>
  <si>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</si>
  <si>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</si>
  <si>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</si>
  <si>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</si>
  <si>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</si>
  <si>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</si>
  <si>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</si>
  <si>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</si>
  <si>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</si>
  <si>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</si>
  <si>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</si>
  <si>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</si>
  <si>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</si>
  <si>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</si>
  <si>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</si>
  <si>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</si>
  <si>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</si>
  <si>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</si>
  <si>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</si>
  <si>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</si>
  <si>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</si>
  <si>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</si>
  <si>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</si>
  <si>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</si>
  <si>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</si>
  <si>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</si>
  <si>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</si>
  <si>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</si>
  <si>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</si>
  <si>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</si>
  <si>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</si>
  <si>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</si>
  <si>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</si>
  <si>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</si>
  <si>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</si>
  <si>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</si>
  <si>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</si>
  <si>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</si>
  <si>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</si>
  <si>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</si>
  <si>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</si>
  <si>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</si>
  <si>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</si>
  <si>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</si>
  <si>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</si>
  <si>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</si>
  <si>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</si>
  <si>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</si>
  <si>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</si>
  <si>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</si>
  <si>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</si>
  <si>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</si>
  <si>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</si>
  <si>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</si>
  <si>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</si>
  <si>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</si>
  <si>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</si>
  <si>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</si>
  <si>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</si>
  <si>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</si>
  <si>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</si>
  <si>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</si>
  <si>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</si>
  <si>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</si>
  <si>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</si>
  <si>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</si>
  <si>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</si>
  <si>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</si>
  <si>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</si>
  <si>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</si>
  <si>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</si>
  <si>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</si>
  <si>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</si>
  <si>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</si>
  <si>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</si>
  <si>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</si>
  <si>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</si>
  <si>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</si>
  <si>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</si>
  <si>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</si>
  <si>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</si>
  <si>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</si>
  <si>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</si>
  <si>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</si>
  <si>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</si>
  <si>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</si>
  <si>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</si>
  <si>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</si>
  <si>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</si>
  <si>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</si>
  <si>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</si>
  <si>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</si>
  <si>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</si>
  <si>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</si>
  <si>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</si>
  <si>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</si>
  <si>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</si>
  <si>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</si>
  <si>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</si>
  <si>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</si>
  <si>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</si>
  <si>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</si>
  <si>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</si>
  <si>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</si>
  <si>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</si>
  <si>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</si>
  <si>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</si>
  <si>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</si>
  <si>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</si>
  <si>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</si>
  <si>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</si>
  <si>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</si>
  <si>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</si>
  <si>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</si>
  <si>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</si>
  <si>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</si>
  <si>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</si>
  <si>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</si>
  <si>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</si>
  <si>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</si>
  <si>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</si>
  <si>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</si>
  <si>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</si>
  <si>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</si>
  <si>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</si>
  <si>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</si>
  <si>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</si>
  <si>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</si>
  <si>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</si>
  <si>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</si>
  <si>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</si>
  <si>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</si>
  <si>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</si>
  <si>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</si>
  <si>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</si>
  <si>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</si>
  <si>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</si>
  <si>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</si>
  <si>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</si>
  <si>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</si>
  <si>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</si>
  <si>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</si>
  <si>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</si>
  <si>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</si>
  <si>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</si>
  <si>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</si>
  <si>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</si>
  <si>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</si>
  <si>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</si>
  <si>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</si>
  <si>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</si>
  <si>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</si>
  <si>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</si>
  <si>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</si>
  <si>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</si>
  <si>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</si>
  <si>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</si>
  <si>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</si>
  <si>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</si>
  <si>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</si>
  <si>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</si>
  <si>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</si>
  <si>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</si>
  <si>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</si>
  <si>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</si>
  <si>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</si>
  <si>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</si>
  <si>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</si>
  <si>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</si>
  <si>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</si>
  <si>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</si>
  <si>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</si>
  <si>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</si>
  <si>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</si>
  <si>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</si>
  <si>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</si>
  <si>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</si>
  <si>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</si>
  <si>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</si>
  <si>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</si>
  <si>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</si>
  <si>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</si>
  <si>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</si>
  <si>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</si>
  <si>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</si>
  <si>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</si>
  <si>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</si>
  <si>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</si>
  <si>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</si>
  <si>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</si>
  <si>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</si>
  <si>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</si>
  <si>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</si>
  <si>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</si>
  <si>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</si>
  <si>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</si>
  <si>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</si>
  <si>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</si>
  <si>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</si>
  <si>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</si>
  <si>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</si>
  <si>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</si>
  <si>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</si>
  <si>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</si>
  <si>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</si>
  <si>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</si>
  <si>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</si>
  <si>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</si>
  <si>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</si>
  <si>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</si>
  <si>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</si>
  <si>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</si>
  <si>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</si>
  <si>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</si>
  <si>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</si>
  <si>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</si>
  <si>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</si>
  <si>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</si>
  <si>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</si>
  <si>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</si>
  <si>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</si>
  <si>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</si>
  <si>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</si>
  <si>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</si>
  <si>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</si>
  <si>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</si>
  <si>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</si>
  <si>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</si>
  <si>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</si>
  <si>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</si>
  <si>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</si>
  <si>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</si>
  <si>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</si>
  <si>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</si>
  <si>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</si>
  <si>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</si>
  <si>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</si>
  <si>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</si>
  <si>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</si>
  <si>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</si>
  <si>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</si>
  <si>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</si>
  <si>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</si>
  <si>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</si>
  <si>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</si>
  <si>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</si>
  <si>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</si>
  <si>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</si>
  <si>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</si>
  <si>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</si>
  <si>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</si>
  <si>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</si>
  <si>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</si>
  <si>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</si>
  <si>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</si>
  <si>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</si>
  <si>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</si>
  <si>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</si>
  <si>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</si>
  <si>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</si>
  <si>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</si>
  <si>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</si>
  <si>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</si>
  <si>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</si>
  <si>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</si>
  <si>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</si>
  <si>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</si>
  <si>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</si>
  <si>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</si>
  <si>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</si>
  <si>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</si>
  <si>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</si>
  <si>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</si>
  <si>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</si>
  <si>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</si>
  <si>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</si>
  <si>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</si>
  <si>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</si>
  <si>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</si>
  <si>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</si>
  <si>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</si>
  <si>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</si>
  <si>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</si>
  <si>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</si>
  <si>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</si>
  <si>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</si>
  <si>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</si>
  <si>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</si>
  <si>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</si>
  <si>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</si>
  <si>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</si>
  <si>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</si>
  <si>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</si>
  <si>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</si>
  <si>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</si>
  <si>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</si>
  <si>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</si>
  <si>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</si>
  <si>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</si>
  <si>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</si>
  <si>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</si>
  <si>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</si>
  <si>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</si>
  <si>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</si>
  <si>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</si>
  <si>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</si>
  <si>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</si>
  <si>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</si>
  <si>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</si>
  <si>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</si>
  <si>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</si>
  <si>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</si>
  <si>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</si>
  <si>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</si>
  <si>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</si>
  <si>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</si>
  <si>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</si>
  <si>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</si>
  <si>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</si>
  <si>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</si>
  <si>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</si>
  <si>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</si>
  <si>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</si>
  <si>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</si>
  <si>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</si>
  <si>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</si>
  <si>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</si>
  <si>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</si>
  <si>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</si>
  <si>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</si>
  <si>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</si>
  <si>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</si>
  <si>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</si>
  <si>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</si>
  <si>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</si>
  <si>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</si>
  <si>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</si>
  <si>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</si>
  <si>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</si>
  <si>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</si>
  <si>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</si>
  <si>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</si>
  <si>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</si>
  <si>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</si>
  <si>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</si>
  <si>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</si>
  <si>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</si>
  <si>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</si>
  <si>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</si>
  <si>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</si>
  <si>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</si>
  <si>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</si>
  <si>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</si>
  <si>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</si>
  <si>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</si>
  <si>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</si>
  <si>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</si>
  <si>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</si>
  <si>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</si>
  <si>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</si>
  <si>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</si>
  <si>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</si>
  <si>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</si>
  <si>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</si>
  <si>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</si>
  <si>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</si>
  <si>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</si>
  <si>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</si>
  <si>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</si>
  <si>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</si>
  <si>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</si>
  <si>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</si>
  <si>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</si>
  <si>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</si>
  <si>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</si>
  <si>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</si>
  <si>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</si>
  <si>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</si>
  <si>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</si>
  <si>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</si>
  <si>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</si>
  <si>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</si>
  <si>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</si>
  <si>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</si>
  <si>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</si>
  <si>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</si>
  <si>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</si>
  <si>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</si>
  <si>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</si>
  <si>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</si>
  <si>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</si>
  <si>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</si>
  <si>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</si>
  <si>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</si>
  <si>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</si>
  <si>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</si>
  <si>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</si>
  <si>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</si>
  <si>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</si>
  <si>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</si>
  <si>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</si>
  <si>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</si>
  <si>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</si>
  <si>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</si>
  <si>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</si>
  <si>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</si>
  <si>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</si>
  <si>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</si>
  <si>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</si>
  <si>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</si>
  <si>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</si>
  <si>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</si>
  <si>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</si>
  <si>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</si>
  <si>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</si>
  <si>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</si>
  <si>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</si>
  <si>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</si>
  <si>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</si>
  <si>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</si>
  <si>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</si>
  <si>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</si>
  <si>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</si>
  <si>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</si>
  <si>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</si>
  <si>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</si>
  <si>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</si>
  <si>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</si>
  <si>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</si>
  <si>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</si>
  <si>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</si>
  <si>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</si>
  <si>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</si>
  <si>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</si>
  <si>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</si>
  <si>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</si>
  <si>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</si>
  <si>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</si>
  <si>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</si>
  <si>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</si>
  <si>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</si>
  <si>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</si>
  <si>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</si>
  <si>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</si>
  <si>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</si>
  <si>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</si>
  <si>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</si>
  <si>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</si>
  <si>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</si>
  <si>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</si>
  <si>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</si>
  <si>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</si>
  <si>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</si>
  <si>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</si>
  <si>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</si>
  <si>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</si>
  <si>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</si>
  <si>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</si>
  <si>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</si>
  <si>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</si>
  <si>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</si>
  <si>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</si>
  <si>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</si>
  <si>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</si>
  <si>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</si>
  <si>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</si>
  <si>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</si>
  <si>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</si>
  <si>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</si>
  <si>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</si>
  <si>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</si>
  <si>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</si>
  <si>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</si>
  <si>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</si>
  <si>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</si>
  <si>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</si>
  <si>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</si>
  <si>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</si>
  <si>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</si>
  <si>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</si>
  <si>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</si>
  <si>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</si>
  <si>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</si>
  <si>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</si>
  <si>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</si>
  <si>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</si>
  <si>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</si>
  <si>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</si>
  <si>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</si>
  <si>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</si>
  <si>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</si>
  <si>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</si>
  <si>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</si>
  <si>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</si>
  <si>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</si>
  <si>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</si>
  <si>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</si>
  <si>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</si>
  <si>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</si>
  <si>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</si>
  <si>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</si>
  <si>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</si>
  <si>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</si>
  <si>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</si>
  <si>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</si>
  <si>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</si>
  <si>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</si>
  <si>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</si>
  <si>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</si>
  <si>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ewafawef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</si>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</sst>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2" fontId="0" fillId="0" borderId="0" xfId="2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1" applyNumberFormat="1" applyFont="1"/>
    <xf numFmtId="9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[hmw#1_fleishman.xlsx]Pivot Category!PivotTable2</c:name>
    <c:fmtId val="0"/>
  </c:pivotSource>
  <c:chart>
    <c:title>
      <c:tx>
        <c:strRef>
          <c:f>'Pivot Category'!$B$1</c:f>
          <c:strCache>
            <c:ptCount val="1"/>
            <c:pt idx="0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Category'!$B$1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Category'!$B$1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E23-A492-9723910CF558}"/>
            </c:ext>
          </c:extLst>
        </c:ser>
        <c:ser>
          <c:idx val="1"/>
          <c:order val="1"/>
          <c:tx>
            <c:strRef>
              <c:f>'Pivot Category'!$B$1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Category'!$B$1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Category'!$B$1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E23-A492-9723910CF558}"/>
            </c:ext>
          </c:extLst>
        </c:ser>
        <c:ser>
          <c:idx val="2"/>
          <c:order val="2"/>
          <c:tx>
            <c:strRef>
              <c:f>'Pivot Category'!$B$1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Category'!$B$1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Category'!$B$1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E23-A492-9723910CF558}"/>
            </c:ext>
          </c:extLst>
        </c:ser>
        <c:ser>
          <c:idx val="3"/>
          <c:order val="3"/>
          <c:tx>
            <c:strRef>
              <c:f>'Pivot Category'!$B$1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Category'!$B$1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Category'!$B$1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BD-4E23-A492-9723910CF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806416"/>
        <c:axId val="536799856"/>
      </c:barChart>
      <c:catAx>
        <c:axId val="5368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99856"/>
        <c:crosses val="autoZero"/>
        <c:auto val="1"/>
        <c:lblAlgn val="ctr"/>
        <c:lblOffset val="100"/>
        <c:noMultiLvlLbl val="0"/>
      </c:catAx>
      <c:valAx>
        <c:axId val="5367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[hmw#1_fleishman.xlsx]Pivot Sub-Cat!PivotTable3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4-4286-AD38-687136E6E3C3}"/>
            </c:ext>
          </c:extLst>
        </c:ser>
        <c:ser>
          <c:idx val="1"/>
          <c:order val="1"/>
          <c:tx>
            <c:strRef>
              <c:f>'Pivot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4-4286-AD38-687136E6E3C3}"/>
            </c:ext>
          </c:extLst>
        </c:ser>
        <c:ser>
          <c:idx val="2"/>
          <c:order val="2"/>
          <c:tx>
            <c:strRef>
              <c:f>'Pivot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4-4286-AD38-687136E6E3C3}"/>
            </c:ext>
          </c:extLst>
        </c:ser>
        <c:ser>
          <c:idx val="3"/>
          <c:order val="3"/>
          <c:tx>
            <c:strRef>
              <c:f>'Pivot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94-4286-AD38-687136E6E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799200"/>
        <c:axId val="536800512"/>
      </c:barChart>
      <c:catAx>
        <c:axId val="5367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0512"/>
        <c:crosses val="autoZero"/>
        <c:auto val="1"/>
        <c:lblAlgn val="ctr"/>
        <c:lblOffset val="100"/>
        <c:noMultiLvlLbl val="0"/>
      </c:catAx>
      <c:valAx>
        <c:axId val="5368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[hmw#1_fleishman.xlsx]Line Chart!PivotTable7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0-4B74-A5B9-AC2782E8217D}"/>
            </c:ext>
          </c:extLst>
        </c:ser>
        <c:ser>
          <c:idx val="1"/>
          <c:order val="1"/>
          <c:tx>
            <c:strRef>
              <c:f>'Line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0-4B74-A5B9-AC2782E8217D}"/>
            </c:ext>
          </c:extLst>
        </c:ser>
        <c:ser>
          <c:idx val="2"/>
          <c:order val="2"/>
          <c:tx>
            <c:strRef>
              <c:f>'Line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0-4B74-A5B9-AC2782E8217D}"/>
            </c:ext>
          </c:extLst>
        </c:ser>
        <c:ser>
          <c:idx val="3"/>
          <c:order val="3"/>
          <c:tx>
            <c:strRef>
              <c:f>'Line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0-4B74-A5B9-AC2782E8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4448"/>
        <c:axId val="536805104"/>
      </c:lineChart>
      <c:catAx>
        <c:axId val="5368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5104"/>
        <c:crosses val="autoZero"/>
        <c:auto val="1"/>
        <c:lblAlgn val="ctr"/>
        <c:lblOffset val="100"/>
        <c:noMultiLvlLbl val="0"/>
      </c:catAx>
      <c:valAx>
        <c:axId val="5368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</a:t>
            </a:r>
            <a:r>
              <a:rPr lang="en-US" baseline="0"/>
              <a:t> Amount for Goal vs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Stuff'!$G$1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Stuff'!$B$2:$B$13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Stuff'!$G$2:$G$13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E-4E7C-A212-7EB17404DFA1}"/>
            </c:ext>
          </c:extLst>
        </c:ser>
        <c:ser>
          <c:idx val="1"/>
          <c:order val="1"/>
          <c:tx>
            <c:strRef>
              <c:f>'Bonus Stuff'!$H$1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Stuff'!$B$2:$B$13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Stuff'!$H$2:$H$13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E-4E7C-A212-7EB17404DFA1}"/>
            </c:ext>
          </c:extLst>
        </c:ser>
        <c:ser>
          <c:idx val="2"/>
          <c:order val="2"/>
          <c:tx>
            <c:strRef>
              <c:f>'Bonus Stuff'!$I$1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Stuff'!$B$2:$B$13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Stuff'!$I$2:$I$13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E-4E7C-A212-7EB17404D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038280"/>
        <c:axId val="597038608"/>
      </c:lineChart>
      <c:catAx>
        <c:axId val="59703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38608"/>
        <c:crosses val="autoZero"/>
        <c:auto val="1"/>
        <c:lblAlgn val="ctr"/>
        <c:lblOffset val="100"/>
        <c:noMultiLvlLbl val="0"/>
      </c:catAx>
      <c:valAx>
        <c:axId val="5970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3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28574</xdr:rowOff>
    </xdr:from>
    <xdr:to>
      <xdr:col>18</xdr:col>
      <xdr:colOff>168276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EE355-2610-47BF-AF64-8E60894D4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5</xdr:row>
      <xdr:rowOff>123824</xdr:rowOff>
    </xdr:from>
    <xdr:to>
      <xdr:col>18</xdr:col>
      <xdr:colOff>520699</xdr:colOff>
      <xdr:row>29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15F7C-B867-4E3A-83B0-F2D87DAC0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5</xdr:row>
      <xdr:rowOff>66674</xdr:rowOff>
    </xdr:from>
    <xdr:to>
      <xdr:col>17</xdr:col>
      <xdr:colOff>438149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FB6B5-05AE-46BE-925F-3EB8EC260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533399</xdr:colOff>
      <xdr:row>14</xdr:row>
      <xdr:rowOff>85725</xdr:rowOff>
    </xdr:from>
    <xdr:to>
      <xdr:col>14</xdr:col>
      <xdr:colOff>190500</xdr:colOff>
      <xdr:row>36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0497-0BAD-47C5-83ED-5EE23EA34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" refreshedDate="43619.486444675924" createdVersion="6" refreshedVersion="6" minRefreshableVersion="3" recordCount="4114" xr:uid="{B1CCF4E5-380A-42F3-AEFC-EFF7C1A3A65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" refreshedDate="43619.51983553241" createdVersion="6" refreshedVersion="6" minRefreshableVersion="3" recordCount="4114" xr:uid="{817781FD-FFAF-4992-A744-9C66EC04AD2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x v="10"/>
    <s v="NOK"/>
    <n v="1471557139"/>
    <x v="185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x v="11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x v="0"/>
    <s v="USD"/>
    <n v="1345677285"/>
    <x v="490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x v="0"/>
    <s v="USD"/>
    <n v="1436366699"/>
    <x v="58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x v="12"/>
    <s v="EUR"/>
    <n v="1490447662"/>
    <x v="638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x v="0"/>
    <s v="USD"/>
    <n v="1397941475"/>
    <x v="833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x v="0"/>
    <s v="USD"/>
    <n v="1455272445"/>
    <x v="1049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x v="1"/>
    <s v="GBP"/>
    <n v="1407425717"/>
    <x v="1128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x v="0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x v="0"/>
    <s v="USD"/>
    <n v="1369498714"/>
    <x v="1569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x v="0"/>
    <s v="USD"/>
    <n v="1463201940"/>
    <x v="1718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x v="0"/>
    <s v="USD"/>
    <n v="1389146880"/>
    <x v="1824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x v="0"/>
    <s v="USD"/>
    <n v="1452142672"/>
    <x v="3125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x v="0"/>
    <s v="USD"/>
    <n v="1488258000"/>
    <x v="3285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x v="2"/>
    <s v="AUD"/>
    <n v="1418275702"/>
    <x v="3886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0E10D-E21F-4FE0-B850-D6F09EC7B0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6">
        <item m="1" x="17"/>
        <item m="1" x="42"/>
        <item m="1" x="14"/>
        <item m="1" x="9"/>
        <item m="1" x="23"/>
        <item m="1" x="35"/>
        <item m="1" x="34"/>
        <item m="1" x="44"/>
        <item m="1" x="33"/>
        <item m="1" x="29"/>
        <item m="1" x="28"/>
        <item m="1" x="22"/>
        <item m="1" x="39"/>
        <item m="1" x="30"/>
        <item m="1" x="41"/>
        <item m="1" x="21"/>
        <item m="1" x="38"/>
        <item m="1" x="43"/>
        <item m="1" x="36"/>
        <item m="1" x="37"/>
        <item m="1" x="40"/>
        <item m="1" x="25"/>
        <item m="1" x="15"/>
        <item m="1" x="10"/>
        <item m="1" x="18"/>
        <item m="1" x="27"/>
        <item m="1" x="32"/>
        <item m="1" x="13"/>
        <item m="1" x="24"/>
        <item m="1" x="19"/>
        <item m="1" x="11"/>
        <item m="1" x="12"/>
        <item m="1" x="20"/>
        <item m="1" x="31"/>
        <item m="1" x="26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69860-6E0C-4739-9992-63910BAB26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46">
        <item m="1" x="17"/>
        <item x="0"/>
        <item x="7"/>
        <item m="1" x="42"/>
        <item m="1" x="14"/>
        <item m="1" x="9"/>
        <item x="6"/>
        <item m="1" x="23"/>
        <item m="1" x="35"/>
        <item m="1" x="34"/>
        <item x="5"/>
        <item m="1" x="44"/>
        <item x="4"/>
        <item m="1" x="33"/>
        <item m="1" x="29"/>
        <item m="1" x="28"/>
        <item m="1" x="22"/>
        <item m="1" x="39"/>
        <item m="1" x="30"/>
        <item m="1" x="41"/>
        <item m="1" x="21"/>
        <item m="1" x="38"/>
        <item x="8"/>
        <item m="1" x="43"/>
        <item m="1" x="36"/>
        <item m="1" x="37"/>
        <item m="1" x="40"/>
        <item x="3"/>
        <item m="1" x="25"/>
        <item m="1" x="15"/>
        <item m="1" x="10"/>
        <item m="1" x="18"/>
        <item m="1" x="27"/>
        <item m="1" x="32"/>
        <item x="2"/>
        <item m="1" x="13"/>
        <item m="1" x="24"/>
        <item m="1" x="19"/>
        <item m="1" x="11"/>
        <item m="1" x="12"/>
        <item m="1" x="20"/>
        <item x="1"/>
        <item m="1" x="31"/>
        <item m="1" x="26"/>
        <item m="1" x="16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D928C-2362-4DE3-BA75-E356D5A5FD2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zoomScaleNormal="100" workbookViewId="0">
      <selection activeCell="E8" sqref="E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5" customWidth="1"/>
    <col min="16" max="16" width="23.28515625" customWidth="1"/>
    <col min="17" max="17" width="14" customWidth="1"/>
    <col min="18" max="18" width="19.42578125" customWidth="1"/>
    <col min="19" max="19" width="23.7109375" customWidth="1"/>
    <col min="20" max="20" width="26.85546875" customWidth="1"/>
  </cols>
  <sheetData>
    <row r="1" spans="1:2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  <c r="U1" s="1"/>
      <c r="AA1" t="s">
        <v>8308</v>
      </c>
    </row>
    <row r="2" spans="1:27" ht="60" x14ac:dyDescent="0.2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11" t="s">
        <v>8320</v>
      </c>
      <c r="R2" t="s">
        <v>8321</v>
      </c>
      <c r="S2" s="12">
        <f>(J2/86400)+25569+(-5/24)</f>
        <v>42176.798738425925</v>
      </c>
      <c r="T2" s="12">
        <f>(I2/86400)+25569+(-5/24)</f>
        <v>42207.916666666664</v>
      </c>
    </row>
    <row r="3" spans="1:27" ht="30" x14ac:dyDescent="0.2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11" t="s">
        <v>8320</v>
      </c>
      <c r="R3" t="s">
        <v>8321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7" ht="45" x14ac:dyDescent="0.2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11" t="s">
        <v>8320</v>
      </c>
      <c r="R4" t="s">
        <v>8321</v>
      </c>
      <c r="S4" s="12">
        <f t="shared" si="2"/>
        <v>42405.494016203702</v>
      </c>
      <c r="T4" s="12">
        <f t="shared" si="3"/>
        <v>42415.494016203702</v>
      </c>
    </row>
    <row r="5" spans="1:27" ht="30" x14ac:dyDescent="0.2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11" t="s">
        <v>8320</v>
      </c>
      <c r="R5" t="s">
        <v>8321</v>
      </c>
      <c r="S5" s="12">
        <f t="shared" si="2"/>
        <v>41828.306793981479</v>
      </c>
      <c r="T5" s="12">
        <f t="shared" si="3"/>
        <v>41858.306793981479</v>
      </c>
    </row>
    <row r="6" spans="1:27" ht="60" x14ac:dyDescent="0.2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11" t="s">
        <v>8320</v>
      </c>
      <c r="R6" t="s">
        <v>8321</v>
      </c>
      <c r="S6" s="12">
        <f t="shared" si="2"/>
        <v>42327.625914351847</v>
      </c>
      <c r="T6" s="12">
        <f t="shared" si="3"/>
        <v>42357.625914351847</v>
      </c>
    </row>
    <row r="7" spans="1:27" ht="45" x14ac:dyDescent="0.2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11" t="s">
        <v>8320</v>
      </c>
      <c r="R7" t="s">
        <v>8321</v>
      </c>
      <c r="S7" s="12">
        <f t="shared" si="2"/>
        <v>42563.724618055552</v>
      </c>
      <c r="T7" s="12">
        <f t="shared" si="3"/>
        <v>42580.024305555555</v>
      </c>
    </row>
    <row r="8" spans="1:27" ht="60" x14ac:dyDescent="0.2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11" t="s">
        <v>8320</v>
      </c>
      <c r="R8" t="s">
        <v>8321</v>
      </c>
      <c r="S8" s="12">
        <f t="shared" si="2"/>
        <v>41793.864004629628</v>
      </c>
      <c r="T8" s="12">
        <f t="shared" si="3"/>
        <v>41803.864004629628</v>
      </c>
    </row>
    <row r="9" spans="1:27" ht="60" x14ac:dyDescent="0.2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11" t="s">
        <v>8320</v>
      </c>
      <c r="R9" t="s">
        <v>8321</v>
      </c>
      <c r="S9" s="12">
        <f t="shared" si="2"/>
        <v>42515.838738425919</v>
      </c>
      <c r="T9" s="12">
        <f t="shared" si="3"/>
        <v>42555.838738425919</v>
      </c>
    </row>
    <row r="10" spans="1:27" ht="30" x14ac:dyDescent="0.2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11" t="s">
        <v>8320</v>
      </c>
      <c r="R10" t="s">
        <v>8321</v>
      </c>
      <c r="S10" s="12">
        <f t="shared" si="2"/>
        <v>42468.736249999994</v>
      </c>
      <c r="T10" s="12">
        <f t="shared" si="3"/>
        <v>42475.666666666664</v>
      </c>
    </row>
    <row r="11" spans="1:27" ht="45" x14ac:dyDescent="0.2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11" t="s">
        <v>8320</v>
      </c>
      <c r="R11" t="s">
        <v>8321</v>
      </c>
      <c r="S11" s="12">
        <f t="shared" si="2"/>
        <v>42446.895185185182</v>
      </c>
      <c r="T11" s="12">
        <f t="shared" si="3"/>
        <v>42476.895185185182</v>
      </c>
    </row>
    <row r="12" spans="1:27" ht="60" x14ac:dyDescent="0.2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11" t="s">
        <v>8320</v>
      </c>
      <c r="R12" t="s">
        <v>8321</v>
      </c>
      <c r="S12" s="12">
        <f t="shared" si="2"/>
        <v>41779.859710648147</v>
      </c>
      <c r="T12" s="12">
        <f t="shared" si="3"/>
        <v>41814.859710648147</v>
      </c>
    </row>
    <row r="13" spans="1:27" ht="60" x14ac:dyDescent="0.2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11" t="s">
        <v>8320</v>
      </c>
      <c r="R13" t="s">
        <v>8321</v>
      </c>
      <c r="S13" s="12">
        <f t="shared" si="2"/>
        <v>42572.570162037031</v>
      </c>
      <c r="T13" s="12">
        <f t="shared" si="3"/>
        <v>42603.916666666664</v>
      </c>
    </row>
    <row r="14" spans="1:27" ht="60" x14ac:dyDescent="0.2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11" t="s">
        <v>8320</v>
      </c>
      <c r="R14" t="s">
        <v>8321</v>
      </c>
      <c r="S14" s="12">
        <f t="shared" si="2"/>
        <v>41791.504918981482</v>
      </c>
      <c r="T14" s="12">
        <f t="shared" si="3"/>
        <v>41835.916666666664</v>
      </c>
    </row>
    <row r="15" spans="1:27" ht="45" x14ac:dyDescent="0.2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11" t="s">
        <v>8320</v>
      </c>
      <c r="R15" t="s">
        <v>8321</v>
      </c>
      <c r="S15" s="12">
        <f t="shared" si="2"/>
        <v>42508.468854166662</v>
      </c>
      <c r="T15" s="12">
        <f t="shared" si="3"/>
        <v>42544.643749999996</v>
      </c>
    </row>
    <row r="16" spans="1:27" ht="30" x14ac:dyDescent="0.2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11" t="s">
        <v>8320</v>
      </c>
      <c r="R16" t="s">
        <v>8321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11" t="s">
        <v>8320</v>
      </c>
      <c r="R17" t="s">
        <v>8321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11" t="s">
        <v>8320</v>
      </c>
      <c r="R18" t="s">
        <v>8321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11" t="s">
        <v>8320</v>
      </c>
      <c r="R19" t="s">
        <v>8321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11" t="s">
        <v>8320</v>
      </c>
      <c r="R20" t="s">
        <v>8321</v>
      </c>
      <c r="S20" s="12">
        <f t="shared" si="2"/>
        <v>41869.333981481475</v>
      </c>
      <c r="T20" s="12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11" t="s">
        <v>8320</v>
      </c>
      <c r="R21" t="s">
        <v>8321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11" t="s">
        <v>8320</v>
      </c>
      <c r="R22" t="s">
        <v>8321</v>
      </c>
      <c r="S22" s="12">
        <f t="shared" si="2"/>
        <v>42200.549907407403</v>
      </c>
      <c r="T22" s="12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11" t="s">
        <v>8320</v>
      </c>
      <c r="R23" t="s">
        <v>8321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11" t="s">
        <v>8320</v>
      </c>
      <c r="R24" t="s">
        <v>8321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11" t="s">
        <v>8320</v>
      </c>
      <c r="R25" t="s">
        <v>8321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11" t="s">
        <v>8320</v>
      </c>
      <c r="R26" t="s">
        <v>8321</v>
      </c>
      <c r="S26" s="12">
        <f t="shared" si="2"/>
        <v>42229.611840277772</v>
      </c>
      <c r="T26" s="12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11" t="s">
        <v>8320</v>
      </c>
      <c r="R27" t="s">
        <v>8321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11" t="s">
        <v>8320</v>
      </c>
      <c r="R28" t="s">
        <v>8321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11" t="s">
        <v>8320</v>
      </c>
      <c r="R29" t="s">
        <v>8321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11" t="s">
        <v>8320</v>
      </c>
      <c r="R30" t="s">
        <v>8321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11" t="s">
        <v>8320</v>
      </c>
      <c r="R31" t="s">
        <v>8321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11" t="s">
        <v>8320</v>
      </c>
      <c r="R32" t="s">
        <v>8321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11" t="s">
        <v>8320</v>
      </c>
      <c r="R33" t="s">
        <v>8321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11" t="s">
        <v>8320</v>
      </c>
      <c r="R34" t="s">
        <v>8321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11" t="s">
        <v>8320</v>
      </c>
      <c r="R35" t="s">
        <v>8321</v>
      </c>
      <c r="S35" s="12">
        <f t="shared" si="2"/>
        <v>42286.452557870369</v>
      </c>
      <c r="T35" s="12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11" t="s">
        <v>8320</v>
      </c>
      <c r="R36" t="s">
        <v>8321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11" t="s">
        <v>8320</v>
      </c>
      <c r="R37" t="s">
        <v>8321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11" t="s">
        <v>8320</v>
      </c>
      <c r="R38" t="s">
        <v>8321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11" t="s">
        <v>8320</v>
      </c>
      <c r="R39" t="s">
        <v>8321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11" t="s">
        <v>8320</v>
      </c>
      <c r="R40" t="s">
        <v>8321</v>
      </c>
      <c r="S40" s="12">
        <f t="shared" si="2"/>
        <v>41374.84888888889</v>
      </c>
      <c r="T40" s="12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11" t="s">
        <v>8320</v>
      </c>
      <c r="R41" t="s">
        <v>8321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11" t="s">
        <v>8320</v>
      </c>
      <c r="R42" t="s">
        <v>8321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11" t="s">
        <v>8320</v>
      </c>
      <c r="R43" t="s">
        <v>8321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11" t="s">
        <v>8320</v>
      </c>
      <c r="R44" t="s">
        <v>8321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11" t="s">
        <v>8320</v>
      </c>
      <c r="R45" t="s">
        <v>8321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11" t="s">
        <v>8320</v>
      </c>
      <c r="R46" t="s">
        <v>8321</v>
      </c>
      <c r="S46" s="12">
        <f t="shared" si="2"/>
        <v>41873.890474537031</v>
      </c>
      <c r="T46" s="12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11" t="s">
        <v>8320</v>
      </c>
      <c r="R47" t="s">
        <v>8321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11" t="s">
        <v>8320</v>
      </c>
      <c r="R48" t="s">
        <v>8321</v>
      </c>
      <c r="S48" s="12">
        <f t="shared" si="2"/>
        <v>42323.756643518514</v>
      </c>
      <c r="T48" s="12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11" t="s">
        <v>8320</v>
      </c>
      <c r="R49" t="s">
        <v>8321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11" t="s">
        <v>8320</v>
      </c>
      <c r="R50" t="s">
        <v>8321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11" t="s">
        <v>8320</v>
      </c>
      <c r="R51" t="s">
        <v>8321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11" t="s">
        <v>8320</v>
      </c>
      <c r="R52" t="s">
        <v>8321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11" t="s">
        <v>8320</v>
      </c>
      <c r="R53" t="s">
        <v>8321</v>
      </c>
      <c r="S53" s="12">
        <f t="shared" si="2"/>
        <v>42196.72033564814</v>
      </c>
      <c r="T53" s="12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11" t="s">
        <v>8320</v>
      </c>
      <c r="R54" t="s">
        <v>8321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11" t="s">
        <v>8320</v>
      </c>
      <c r="R55" t="s">
        <v>8321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11" t="s">
        <v>8320</v>
      </c>
      <c r="R56" t="s">
        <v>8321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11" t="s">
        <v>8320</v>
      </c>
      <c r="R57" t="s">
        <v>8321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11" t="s">
        <v>8320</v>
      </c>
      <c r="R58" t="s">
        <v>8321</v>
      </c>
      <c r="S58" s="12">
        <f t="shared" si="2"/>
        <v>42149.340555555558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11" t="s">
        <v>8320</v>
      </c>
      <c r="R59" t="s">
        <v>8321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11" t="s">
        <v>8320</v>
      </c>
      <c r="R60" t="s">
        <v>8321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11" t="s">
        <v>8320</v>
      </c>
      <c r="R61" t="s">
        <v>8321</v>
      </c>
      <c r="S61" s="12">
        <f t="shared" si="2"/>
        <v>42230.027499999997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11" t="s">
        <v>8320</v>
      </c>
      <c r="R62" t="s">
        <v>8322</v>
      </c>
      <c r="S62" s="12">
        <f t="shared" si="2"/>
        <v>41701.693483796298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11" t="s">
        <v>8320</v>
      </c>
      <c r="R63" t="s">
        <v>8322</v>
      </c>
      <c r="S63" s="12">
        <f t="shared" si="2"/>
        <v>41409.605983796289</v>
      </c>
      <c r="T63" s="12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11" t="s">
        <v>8320</v>
      </c>
      <c r="R64" t="s">
        <v>8322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11" t="s">
        <v>8320</v>
      </c>
      <c r="R65" t="s">
        <v>8322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11" t="s">
        <v>8320</v>
      </c>
      <c r="R66" t="s">
        <v>8322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11" t="s">
        <v>8320</v>
      </c>
      <c r="R67" t="s">
        <v>8322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s="11" t="s">
        <v>8320</v>
      </c>
      <c r="R68" t="s">
        <v>8322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s="11" t="s">
        <v>8320</v>
      </c>
      <c r="R69" t="s">
        <v>8322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s="11" t="s">
        <v>8320</v>
      </c>
      <c r="R70" t="s">
        <v>8322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s="11" t="s">
        <v>8320</v>
      </c>
      <c r="R71" t="s">
        <v>8322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s="11" t="s">
        <v>8320</v>
      </c>
      <c r="R72" t="s">
        <v>8322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s="11" t="s">
        <v>8320</v>
      </c>
      <c r="R73" t="s">
        <v>8322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s="11" t="s">
        <v>8320</v>
      </c>
      <c r="R74" t="s">
        <v>8322</v>
      </c>
      <c r="S74" s="12">
        <f t="shared" si="6"/>
        <v>41207.801863425928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s="11" t="s">
        <v>8320</v>
      </c>
      <c r="R75" t="s">
        <v>8322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s="11" t="s">
        <v>8320</v>
      </c>
      <c r="R76" t="s">
        <v>8322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s="11" t="s">
        <v>8320</v>
      </c>
      <c r="R77" t="s">
        <v>8322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s="11" t="s">
        <v>8320</v>
      </c>
      <c r="R78" t="s">
        <v>8322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s="11" t="s">
        <v>8320</v>
      </c>
      <c r="R79" t="s">
        <v>8322</v>
      </c>
      <c r="S79" s="12">
        <f t="shared" si="6"/>
        <v>40996.936539351846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s="11" t="s">
        <v>8320</v>
      </c>
      <c r="R80" t="s">
        <v>8322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s="11" t="s">
        <v>8320</v>
      </c>
      <c r="R81" t="s">
        <v>8322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s="11" t="s">
        <v>8320</v>
      </c>
      <c r="R82" t="s">
        <v>8322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s="11" t="s">
        <v>8320</v>
      </c>
      <c r="R83" t="s">
        <v>8322</v>
      </c>
      <c r="S83" s="12">
        <f t="shared" si="6"/>
        <v>41099.950543981475</v>
      </c>
      <c r="T83" s="12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s="11" t="s">
        <v>8320</v>
      </c>
      <c r="R84" t="s">
        <v>8322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s="11" t="s">
        <v>8320</v>
      </c>
      <c r="R85" t="s">
        <v>8322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s="11" t="s">
        <v>8320</v>
      </c>
      <c r="R86" t="s">
        <v>8322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s="11" t="s">
        <v>8320</v>
      </c>
      <c r="R87" t="s">
        <v>8322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s="11" t="s">
        <v>8320</v>
      </c>
      <c r="R88" t="s">
        <v>8322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s="11" t="s">
        <v>8320</v>
      </c>
      <c r="R89" t="s">
        <v>8322</v>
      </c>
      <c r="S89" s="12">
        <f t="shared" si="6"/>
        <v>40322.331053240741</v>
      </c>
      <c r="T89" s="12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s="11" t="s">
        <v>8320</v>
      </c>
      <c r="R90" t="s">
        <v>8322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s="11" t="s">
        <v>8320</v>
      </c>
      <c r="R91" t="s">
        <v>8322</v>
      </c>
      <c r="S91" s="12">
        <f t="shared" si="6"/>
        <v>41402.543888888882</v>
      </c>
      <c r="T91" s="12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s="11" t="s">
        <v>8320</v>
      </c>
      <c r="R92" t="s">
        <v>8322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s="11" t="s">
        <v>8320</v>
      </c>
      <c r="R93" t="s">
        <v>8322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s="11" t="s">
        <v>8320</v>
      </c>
      <c r="R94" t="s">
        <v>8322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s="11" t="s">
        <v>8320</v>
      </c>
      <c r="R95" t="s">
        <v>8322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s="11" t="s">
        <v>8320</v>
      </c>
      <c r="R96" t="s">
        <v>8322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s="11" t="s">
        <v>8320</v>
      </c>
      <c r="R97" t="s">
        <v>8322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s="11" t="s">
        <v>8320</v>
      </c>
      <c r="R98" t="s">
        <v>8322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s="11" t="s">
        <v>8320</v>
      </c>
      <c r="R99" t="s">
        <v>8322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s="11" t="s">
        <v>8320</v>
      </c>
      <c r="R100" t="s">
        <v>8322</v>
      </c>
      <c r="S100" s="12">
        <f t="shared" si="6"/>
        <v>41214.586504629631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s="11" t="s">
        <v>8320</v>
      </c>
      <c r="R101" t="s">
        <v>8322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s="11" t="s">
        <v>8320</v>
      </c>
      <c r="R102" t="s">
        <v>8322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s="11" t="s">
        <v>8320</v>
      </c>
      <c r="R103" t="s">
        <v>8322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s="11" t="s">
        <v>8320</v>
      </c>
      <c r="R104" t="s">
        <v>8322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s="11" t="s">
        <v>8320</v>
      </c>
      <c r="R105" t="s">
        <v>8322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s="11" t="s">
        <v>8320</v>
      </c>
      <c r="R106" t="s">
        <v>8322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s="11" t="s">
        <v>8320</v>
      </c>
      <c r="R107" t="s">
        <v>8322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s="11" t="s">
        <v>8320</v>
      </c>
      <c r="R108" t="s">
        <v>8322</v>
      </c>
      <c r="S108" s="12">
        <f t="shared" si="6"/>
        <v>40987.568298611106</v>
      </c>
      <c r="T108" s="12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s="11" t="s">
        <v>8320</v>
      </c>
      <c r="R109" t="s">
        <v>8322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s="11" t="s">
        <v>8320</v>
      </c>
      <c r="R110" t="s">
        <v>8322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s="11" t="s">
        <v>8320</v>
      </c>
      <c r="R111" t="s">
        <v>8322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s="11" t="s">
        <v>8320</v>
      </c>
      <c r="R112" t="s">
        <v>8322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s="11" t="s">
        <v>8320</v>
      </c>
      <c r="R113" t="s">
        <v>8322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s="11" t="s">
        <v>8320</v>
      </c>
      <c r="R114" t="s">
        <v>8322</v>
      </c>
      <c r="S114" s="12">
        <f t="shared" si="6"/>
        <v>41717.834699074076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s="11" t="s">
        <v>8320</v>
      </c>
      <c r="R115" t="s">
        <v>8322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s="11" t="s">
        <v>8320</v>
      </c>
      <c r="R116" t="s">
        <v>8322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s="11" t="s">
        <v>8320</v>
      </c>
      <c r="R117" t="s">
        <v>8322</v>
      </c>
      <c r="S117" s="12">
        <f t="shared" si="6"/>
        <v>40918.530601851853</v>
      </c>
      <c r="T117" s="12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s="11" t="s">
        <v>8320</v>
      </c>
      <c r="R118" t="s">
        <v>8322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s="11" t="s">
        <v>8320</v>
      </c>
      <c r="R119" t="s">
        <v>8322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s="11" t="s">
        <v>8320</v>
      </c>
      <c r="R120" t="s">
        <v>8322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s="11" t="s">
        <v>8320</v>
      </c>
      <c r="R121" t="s">
        <v>8322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s="11" t="s">
        <v>8320</v>
      </c>
      <c r="R122" t="s">
        <v>8323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s="11" t="s">
        <v>8320</v>
      </c>
      <c r="R123" t="s">
        <v>8323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11" t="s">
        <v>8320</v>
      </c>
      <c r="R124" t="s">
        <v>8323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s="11" t="s">
        <v>8320</v>
      </c>
      <c r="R125" t="s">
        <v>8323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11" t="s">
        <v>8320</v>
      </c>
      <c r="R126" t="s">
        <v>8323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s="11" t="s">
        <v>8320</v>
      </c>
      <c r="R127" t="s">
        <v>8323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s="11" t="s">
        <v>8320</v>
      </c>
      <c r="R128" t="s">
        <v>8323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s="11" t="s">
        <v>8320</v>
      </c>
      <c r="R129" t="s">
        <v>8323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s="11" t="s">
        <v>8320</v>
      </c>
      <c r="R130" t="s">
        <v>8323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s="11" t="s">
        <v>8320</v>
      </c>
      <c r="R131" t="s">
        <v>8323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11" t="s">
        <v>8320</v>
      </c>
      <c r="R132" t="s">
        <v>8323</v>
      </c>
      <c r="S132" s="12">
        <f t="shared" si="10"/>
        <v>41778.707083333335</v>
      </c>
      <c r="T132" s="12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11" t="s">
        <v>8320</v>
      </c>
      <c r="R133" t="s">
        <v>8323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s="11" t="s">
        <v>8320</v>
      </c>
      <c r="R134" t="s">
        <v>8323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11" t="s">
        <v>8320</v>
      </c>
      <c r="R135" t="s">
        <v>8323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11" t="s">
        <v>8320</v>
      </c>
      <c r="R136" t="s">
        <v>8323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s="11" t="s">
        <v>8320</v>
      </c>
      <c r="R137" t="s">
        <v>8323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11" t="s">
        <v>8320</v>
      </c>
      <c r="R138" t="s">
        <v>8323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11" t="s">
        <v>8320</v>
      </c>
      <c r="R139" t="s">
        <v>8323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s="11" t="s">
        <v>8320</v>
      </c>
      <c r="R140" t="s">
        <v>8323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s="11" t="s">
        <v>8320</v>
      </c>
      <c r="R141" t="s">
        <v>8323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11" t="s">
        <v>8320</v>
      </c>
      <c r="R142" t="s">
        <v>8323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s="11" t="s">
        <v>8320</v>
      </c>
      <c r="R143" t="s">
        <v>8323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s="11" t="s">
        <v>8320</v>
      </c>
      <c r="R144" t="s">
        <v>8323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11" t="s">
        <v>8320</v>
      </c>
      <c r="R145" t="s">
        <v>8323</v>
      </c>
      <c r="S145" s="12">
        <f t="shared" si="10"/>
        <v>42558.855810185181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s="11" t="s">
        <v>8320</v>
      </c>
      <c r="R146" t="s">
        <v>8323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s="11" t="s">
        <v>8320</v>
      </c>
      <c r="R147" t="s">
        <v>8323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s="11" t="s">
        <v>8320</v>
      </c>
      <c r="R148" t="s">
        <v>8323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11" t="s">
        <v>8320</v>
      </c>
      <c r="R149" t="s">
        <v>8323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s="11" t="s">
        <v>8320</v>
      </c>
      <c r="R150" t="s">
        <v>8323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s="11" t="s">
        <v>8320</v>
      </c>
      <c r="R151" t="s">
        <v>8323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s="11" t="s">
        <v>8320</v>
      </c>
      <c r="R152" t="s">
        <v>8323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s="11" t="s">
        <v>8320</v>
      </c>
      <c r="R153" t="s">
        <v>8323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s="11" t="s">
        <v>8320</v>
      </c>
      <c r="R154" t="s">
        <v>8323</v>
      </c>
      <c r="S154" s="12">
        <f t="shared" si="10"/>
        <v>41874.869212962956</v>
      </c>
      <c r="T154" s="12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s="11" t="s">
        <v>8320</v>
      </c>
      <c r="R155" t="s">
        <v>8323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s="11" t="s">
        <v>8320</v>
      </c>
      <c r="R156" t="s">
        <v>8323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s="11" t="s">
        <v>8320</v>
      </c>
      <c r="R157" t="s">
        <v>8323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s="11" t="s">
        <v>8320</v>
      </c>
      <c r="R158" t="s">
        <v>8323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s="11" t="s">
        <v>8320</v>
      </c>
      <c r="R159" t="s">
        <v>8323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11" t="s">
        <v>8320</v>
      </c>
      <c r="R160" t="s">
        <v>8323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s="11" t="s">
        <v>8320</v>
      </c>
      <c r="R161" t="s">
        <v>8323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11" t="s">
        <v>8320</v>
      </c>
      <c r="R162" t="s">
        <v>8324</v>
      </c>
      <c r="S162" s="12">
        <f t="shared" si="10"/>
        <v>42171.70475694444</v>
      </c>
      <c r="T162" s="12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s="11" t="s">
        <v>8320</v>
      </c>
      <c r="R163" t="s">
        <v>8324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s="11" t="s">
        <v>8320</v>
      </c>
      <c r="R164" t="s">
        <v>8324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11" t="s">
        <v>8320</v>
      </c>
      <c r="R165" t="s">
        <v>8324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s="11" t="s">
        <v>8320</v>
      </c>
      <c r="R166" t="s">
        <v>8324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11" t="s">
        <v>8320</v>
      </c>
      <c r="R167" t="s">
        <v>8324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s="11" t="s">
        <v>8320</v>
      </c>
      <c r="R168" t="s">
        <v>8324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s="11" t="s">
        <v>8320</v>
      </c>
      <c r="R169" t="s">
        <v>8324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s="11" t="s">
        <v>8320</v>
      </c>
      <c r="R170" t="s">
        <v>8324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s="11" t="s">
        <v>8320</v>
      </c>
      <c r="R171" t="s">
        <v>8324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s="11" t="s">
        <v>8320</v>
      </c>
      <c r="R172" t="s">
        <v>8324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s="11" t="s">
        <v>8320</v>
      </c>
      <c r="R173" t="s">
        <v>8324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11" t="s">
        <v>8320</v>
      </c>
      <c r="R174" t="s">
        <v>8324</v>
      </c>
      <c r="S174" s="12">
        <f t="shared" si="10"/>
        <v>42047.186608796292</v>
      </c>
      <c r="T174" s="12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11" t="s">
        <v>8320</v>
      </c>
      <c r="R175" t="s">
        <v>8324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11" t="s">
        <v>8320</v>
      </c>
      <c r="R176" t="s">
        <v>8324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s="11" t="s">
        <v>8320</v>
      </c>
      <c r="R177" t="s">
        <v>8324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11" t="s">
        <v>8320</v>
      </c>
      <c r="R178" t="s">
        <v>8324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s="11" t="s">
        <v>8320</v>
      </c>
      <c r="R179" t="s">
        <v>8324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11" t="s">
        <v>8320</v>
      </c>
      <c r="R180" t="s">
        <v>8324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s="11" t="s">
        <v>8320</v>
      </c>
      <c r="R181" t="s">
        <v>8324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s="11" t="s">
        <v>8320</v>
      </c>
      <c r="R182" t="s">
        <v>8324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s="11" t="s">
        <v>8320</v>
      </c>
      <c r="R183" t="s">
        <v>8324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11" t="s">
        <v>8320</v>
      </c>
      <c r="R184" t="s">
        <v>8324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s="11" t="s">
        <v>8320</v>
      </c>
      <c r="R185" t="s">
        <v>8324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s="11" t="s">
        <v>8320</v>
      </c>
      <c r="R186" t="s">
        <v>8324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s="11" t="s">
        <v>8320</v>
      </c>
      <c r="R187" t="s">
        <v>8324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11" t="s">
        <v>8320</v>
      </c>
      <c r="R188" t="s">
        <v>8324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s="11" t="s">
        <v>8320</v>
      </c>
      <c r="R189" t="s">
        <v>8324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11" t="s">
        <v>8320</v>
      </c>
      <c r="R190" t="s">
        <v>8324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s="11" t="s">
        <v>8320</v>
      </c>
      <c r="R191" t="s">
        <v>8324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s="11" t="s">
        <v>8320</v>
      </c>
      <c r="R192" t="s">
        <v>8324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s="11" t="s">
        <v>8320</v>
      </c>
      <c r="R193" t="s">
        <v>8324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s="11" t="s">
        <v>8320</v>
      </c>
      <c r="R194" t="s">
        <v>8324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s="11" t="s">
        <v>8320</v>
      </c>
      <c r="R195" t="s">
        <v>8324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s="11" t="s">
        <v>8320</v>
      </c>
      <c r="R196" t="s">
        <v>8324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11" t="s">
        <v>8320</v>
      </c>
      <c r="R197" t="s">
        <v>8324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s="11" t="s">
        <v>8320</v>
      </c>
      <c r="R198" t="s">
        <v>8324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s="11" t="s">
        <v>8320</v>
      </c>
      <c r="R199" t="s">
        <v>8324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s="11" t="s">
        <v>8320</v>
      </c>
      <c r="R200" t="s">
        <v>8324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11" t="s">
        <v>8320</v>
      </c>
      <c r="R201" t="s">
        <v>8324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s="11" t="s">
        <v>8320</v>
      </c>
      <c r="R202" t="s">
        <v>8324</v>
      </c>
      <c r="S202" s="12">
        <f t="shared" si="14"/>
        <v>41866.875034722216</v>
      </c>
      <c r="T202" s="12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s="11" t="s">
        <v>8320</v>
      </c>
      <c r="R203" t="s">
        <v>8324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11" t="s">
        <v>8320</v>
      </c>
      <c r="R204" t="s">
        <v>8324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s="11" t="s">
        <v>8320</v>
      </c>
      <c r="R205" t="s">
        <v>8324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s="11" t="s">
        <v>8320</v>
      </c>
      <c r="R206" t="s">
        <v>8324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s="11" t="s">
        <v>8320</v>
      </c>
      <c r="R207" t="s">
        <v>8324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11" t="s">
        <v>8320</v>
      </c>
      <c r="R208" t="s">
        <v>8324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s="11" t="s">
        <v>8320</v>
      </c>
      <c r="R209" t="s">
        <v>8324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11" t="s">
        <v>8320</v>
      </c>
      <c r="R210" t="s">
        <v>8324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11" t="s">
        <v>8320</v>
      </c>
      <c r="R211" t="s">
        <v>8324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s="11" t="s">
        <v>8320</v>
      </c>
      <c r="R212" t="s">
        <v>8324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s="11" t="s">
        <v>8320</v>
      </c>
      <c r="R213" t="s">
        <v>8324</v>
      </c>
      <c r="S213" s="12">
        <f t="shared" si="14"/>
        <v>42235.951585648145</v>
      </c>
      <c r="T213" s="12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s="11" t="s">
        <v>8320</v>
      </c>
      <c r="R214" t="s">
        <v>8324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s="11" t="s">
        <v>8320</v>
      </c>
      <c r="R215" t="s">
        <v>8324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s="11" t="s">
        <v>8320</v>
      </c>
      <c r="R216" t="s">
        <v>8324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s="11" t="s">
        <v>8320</v>
      </c>
      <c r="R217" t="s">
        <v>8324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s="11" t="s">
        <v>8320</v>
      </c>
      <c r="R218" t="s">
        <v>8324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s="11" t="s">
        <v>8320</v>
      </c>
      <c r="R219" t="s">
        <v>8324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s="11" t="s">
        <v>8320</v>
      </c>
      <c r="R220" t="s">
        <v>8324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s="11" t="s">
        <v>8320</v>
      </c>
      <c r="R221" t="s">
        <v>8324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s="11" t="s">
        <v>8320</v>
      </c>
      <c r="R222" t="s">
        <v>8324</v>
      </c>
      <c r="S222" s="12">
        <f t="shared" si="14"/>
        <v>42195.435532407406</v>
      </c>
      <c r="T222" s="12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11" t="s">
        <v>8320</v>
      </c>
      <c r="R223" t="s">
        <v>8324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s="11" t="s">
        <v>8320</v>
      </c>
      <c r="R224" t="s">
        <v>8324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11" t="s">
        <v>8320</v>
      </c>
      <c r="R225" t="s">
        <v>8324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11" t="s">
        <v>8320</v>
      </c>
      <c r="R226" t="s">
        <v>8324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11" t="s">
        <v>8320</v>
      </c>
      <c r="R227" t="s">
        <v>8324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s="11" t="s">
        <v>8320</v>
      </c>
      <c r="R228" t="s">
        <v>8324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11" t="s">
        <v>8320</v>
      </c>
      <c r="R229" t="s">
        <v>8324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11" t="s">
        <v>8320</v>
      </c>
      <c r="R230" t="s">
        <v>8324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11" t="s">
        <v>8320</v>
      </c>
      <c r="R231" t="s">
        <v>8324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s="11" t="s">
        <v>8320</v>
      </c>
      <c r="R232" t="s">
        <v>8324</v>
      </c>
      <c r="S232" s="12">
        <f t="shared" si="14"/>
        <v>42129.568877314814</v>
      </c>
      <c r="T232" s="12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11" t="s">
        <v>8320</v>
      </c>
      <c r="R233" t="s">
        <v>8324</v>
      </c>
      <c r="S233" s="12">
        <f t="shared" si="14"/>
        <v>42341.75059027777</v>
      </c>
      <c r="T233" s="12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s="11" t="s">
        <v>8320</v>
      </c>
      <c r="R234" t="s">
        <v>8324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11" t="s">
        <v>8320</v>
      </c>
      <c r="R235" t="s">
        <v>8324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s="11" t="s">
        <v>8320</v>
      </c>
      <c r="R236" t="s">
        <v>8324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11" t="s">
        <v>8320</v>
      </c>
      <c r="R237" t="s">
        <v>8324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11" t="s">
        <v>8320</v>
      </c>
      <c r="R238" t="s">
        <v>8324</v>
      </c>
      <c r="S238" s="12">
        <f t="shared" si="14"/>
        <v>42320.876145833332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s="11" t="s">
        <v>8320</v>
      </c>
      <c r="R239" t="s">
        <v>8324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11" t="s">
        <v>8320</v>
      </c>
      <c r="R240" t="s">
        <v>8324</v>
      </c>
      <c r="S240" s="12">
        <f t="shared" si="14"/>
        <v>42713.754166666666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s="11" t="s">
        <v>8320</v>
      </c>
      <c r="R241" t="s">
        <v>8324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s="11" t="s">
        <v>8320</v>
      </c>
      <c r="R242" t="s">
        <v>8325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s="11" t="s">
        <v>8320</v>
      </c>
      <c r="R243" t="s">
        <v>8325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s="11" t="s">
        <v>8320</v>
      </c>
      <c r="R244" t="s">
        <v>8325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s="11" t="s">
        <v>8320</v>
      </c>
      <c r="R245" t="s">
        <v>8325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s="11" t="s">
        <v>8320</v>
      </c>
      <c r="R246" t="s">
        <v>8325</v>
      </c>
      <c r="S246" s="12">
        <f t="shared" si="14"/>
        <v>40213.115266203698</v>
      </c>
      <c r="T246" s="12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s="11" t="s">
        <v>8320</v>
      </c>
      <c r="R247" t="s">
        <v>8325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s="11" t="s">
        <v>8320</v>
      </c>
      <c r="R248" t="s">
        <v>8325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s="11" t="s">
        <v>8320</v>
      </c>
      <c r="R249" t="s">
        <v>8325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s="11" t="s">
        <v>8320</v>
      </c>
      <c r="R250" t="s">
        <v>8325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s="11" t="s">
        <v>8320</v>
      </c>
      <c r="R251" t="s">
        <v>8325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s="11" t="s">
        <v>8320</v>
      </c>
      <c r="R252" t="s">
        <v>8325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s="11" t="s">
        <v>8320</v>
      </c>
      <c r="R253" t="s">
        <v>8325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s="11" t="s">
        <v>8320</v>
      </c>
      <c r="R254" t="s">
        <v>8325</v>
      </c>
      <c r="S254" s="12">
        <f t="shared" si="14"/>
        <v>40266.454374999994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s="11" t="s">
        <v>8320</v>
      </c>
      <c r="R255" t="s">
        <v>8325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s="11" t="s">
        <v>8320</v>
      </c>
      <c r="R256" t="s">
        <v>8325</v>
      </c>
      <c r="S256" s="12">
        <f t="shared" si="14"/>
        <v>42263.744328703702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s="11" t="s">
        <v>8320</v>
      </c>
      <c r="R257" t="s">
        <v>8325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s="11" t="s">
        <v>8320</v>
      </c>
      <c r="R258" t="s">
        <v>8325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11" t="s">
        <v>8320</v>
      </c>
      <c r="R259" t="s">
        <v>8325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s="11" t="s">
        <v>8320</v>
      </c>
      <c r="R260" t="s">
        <v>8325</v>
      </c>
      <c r="S260" s="12">
        <f t="shared" si="18"/>
        <v>40681.843356481477</v>
      </c>
      <c r="T260" s="12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s="11" t="s">
        <v>8320</v>
      </c>
      <c r="R261" t="s">
        <v>8325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s="11" t="s">
        <v>8320</v>
      </c>
      <c r="R262" t="s">
        <v>8325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s="11" t="s">
        <v>8320</v>
      </c>
      <c r="R263" t="s">
        <v>8325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s="11" t="s">
        <v>8320</v>
      </c>
      <c r="R264" t="s">
        <v>8325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s="11" t="s">
        <v>8320</v>
      </c>
      <c r="R265" t="s">
        <v>8325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s="11" t="s">
        <v>8320</v>
      </c>
      <c r="R266" t="s">
        <v>8325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s="11" t="s">
        <v>8320</v>
      </c>
      <c r="R267" t="s">
        <v>8325</v>
      </c>
      <c r="S267" s="12">
        <f t="shared" si="18"/>
        <v>40267.03738425926</v>
      </c>
      <c r="T267" s="12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s="11" t="s">
        <v>8320</v>
      </c>
      <c r="R268" t="s">
        <v>8325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s="11" t="s">
        <v>8320</v>
      </c>
      <c r="R269" t="s">
        <v>8325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s="11" t="s">
        <v>8320</v>
      </c>
      <c r="R270" t="s">
        <v>8325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s="11" t="s">
        <v>8320</v>
      </c>
      <c r="R271" t="s">
        <v>8325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s="11" t="s">
        <v>8320</v>
      </c>
      <c r="R272" t="s">
        <v>8325</v>
      </c>
      <c r="S272" s="12">
        <f t="shared" si="18"/>
        <v>40637.658217592594</v>
      </c>
      <c r="T272" s="12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s="11" t="s">
        <v>8320</v>
      </c>
      <c r="R273" t="s">
        <v>8325</v>
      </c>
      <c r="S273" s="12">
        <f t="shared" si="18"/>
        <v>41611.891909722217</v>
      </c>
      <c r="T273" s="12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s="11" t="s">
        <v>8320</v>
      </c>
      <c r="R274" t="s">
        <v>8325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s="11" t="s">
        <v>8320</v>
      </c>
      <c r="R275" t="s">
        <v>8325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s="11" t="s">
        <v>8320</v>
      </c>
      <c r="R276" t="s">
        <v>8325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s="11" t="s">
        <v>8320</v>
      </c>
      <c r="R277" t="s">
        <v>8325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s="11" t="s">
        <v>8320</v>
      </c>
      <c r="R278" t="s">
        <v>8325</v>
      </c>
      <c r="S278" s="12">
        <f t="shared" si="18"/>
        <v>40966.873541666668</v>
      </c>
      <c r="T278" s="12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s="11" t="s">
        <v>8320</v>
      </c>
      <c r="R279" t="s">
        <v>8325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s="11" t="s">
        <v>8320</v>
      </c>
      <c r="R280" t="s">
        <v>8325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s="11" t="s">
        <v>8320</v>
      </c>
      <c r="R281" t="s">
        <v>8325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s="11" t="s">
        <v>8320</v>
      </c>
      <c r="R282" t="s">
        <v>8325</v>
      </c>
      <c r="S282" s="12">
        <f t="shared" si="18"/>
        <v>41744.382349537038</v>
      </c>
      <c r="T282" s="12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s="11" t="s">
        <v>8320</v>
      </c>
      <c r="R283" t="s">
        <v>8325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s="11" t="s">
        <v>8320</v>
      </c>
      <c r="R284" t="s">
        <v>8325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s="11" t="s">
        <v>8320</v>
      </c>
      <c r="R285" t="s">
        <v>8325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s="11" t="s">
        <v>8320</v>
      </c>
      <c r="R286" t="s">
        <v>8325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s="11" t="s">
        <v>8320</v>
      </c>
      <c r="R287" t="s">
        <v>8325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s="11" t="s">
        <v>8320</v>
      </c>
      <c r="R288" t="s">
        <v>8325</v>
      </c>
      <c r="S288" s="12">
        <f t="shared" si="18"/>
        <v>41313.607916666668</v>
      </c>
      <c r="T288" s="12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s="11" t="s">
        <v>8320</v>
      </c>
      <c r="R289" t="s">
        <v>8325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s="11" t="s">
        <v>8320</v>
      </c>
      <c r="R290" t="s">
        <v>8325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s="11" t="s">
        <v>8320</v>
      </c>
      <c r="R291" t="s">
        <v>8325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s="11" t="s">
        <v>8320</v>
      </c>
      <c r="R292" t="s">
        <v>8325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s="11" t="s">
        <v>8320</v>
      </c>
      <c r="R293" t="s">
        <v>8325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s="11" t="s">
        <v>8320</v>
      </c>
      <c r="R294" t="s">
        <v>8325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s="11" t="s">
        <v>8320</v>
      </c>
      <c r="R295" t="s">
        <v>8325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s="11" t="s">
        <v>8320</v>
      </c>
      <c r="R296" t="s">
        <v>8325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s="11" t="s">
        <v>8320</v>
      </c>
      <c r="R297" t="s">
        <v>8325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s="11" t="s">
        <v>8320</v>
      </c>
      <c r="R298" t="s">
        <v>8325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s="11" t="s">
        <v>8320</v>
      </c>
      <c r="R299" t="s">
        <v>8325</v>
      </c>
      <c r="S299" s="12">
        <f t="shared" si="18"/>
        <v>42089.519687499997</v>
      </c>
      <c r="T299" s="12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s="11" t="s">
        <v>8320</v>
      </c>
      <c r="R300" t="s">
        <v>8325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s="11" t="s">
        <v>8320</v>
      </c>
      <c r="R301" t="s">
        <v>8325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s="11" t="s">
        <v>8320</v>
      </c>
      <c r="R302" t="s">
        <v>8325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s="11" t="s">
        <v>8320</v>
      </c>
      <c r="R303" t="s">
        <v>8325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s="11" t="s">
        <v>8320</v>
      </c>
      <c r="R304" t="s">
        <v>8325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s="11" t="s">
        <v>8320</v>
      </c>
      <c r="R305" t="s">
        <v>8325</v>
      </c>
      <c r="S305" s="12">
        <f t="shared" si="18"/>
        <v>41031.862800925919</v>
      </c>
      <c r="T305" s="12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s="11" t="s">
        <v>8320</v>
      </c>
      <c r="R306" t="s">
        <v>8325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s="11" t="s">
        <v>8320</v>
      </c>
      <c r="R307" t="s">
        <v>8325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s="11" t="s">
        <v>8320</v>
      </c>
      <c r="R308" t="s">
        <v>8325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s="11" t="s">
        <v>8320</v>
      </c>
      <c r="R309" t="s">
        <v>8325</v>
      </c>
      <c r="S309" s="12">
        <f t="shared" si="18"/>
        <v>41282.736122685186</v>
      </c>
      <c r="T309" s="12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s="11" t="s">
        <v>8320</v>
      </c>
      <c r="R310" t="s">
        <v>8325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s="11" t="s">
        <v>8320</v>
      </c>
      <c r="R311" t="s">
        <v>8325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s="11" t="s">
        <v>8320</v>
      </c>
      <c r="R312" t="s">
        <v>8325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s="11" t="s">
        <v>8320</v>
      </c>
      <c r="R313" t="s">
        <v>8325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s="11" t="s">
        <v>8320</v>
      </c>
      <c r="R314" t="s">
        <v>8325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s="11" t="s">
        <v>8320</v>
      </c>
      <c r="R315" t="s">
        <v>8325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s="11" t="s">
        <v>8320</v>
      </c>
      <c r="R316" t="s">
        <v>8325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s="11" t="s">
        <v>8320</v>
      </c>
      <c r="R317" t="s">
        <v>8325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s="11" t="s">
        <v>8320</v>
      </c>
      <c r="R318" t="s">
        <v>8325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s="11" t="s">
        <v>8320</v>
      </c>
      <c r="R319" t="s">
        <v>8325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s="11" t="s">
        <v>8320</v>
      </c>
      <c r="R320" t="s">
        <v>8325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s="11" t="s">
        <v>8320</v>
      </c>
      <c r="R321" t="s">
        <v>8325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s="11" t="s">
        <v>8320</v>
      </c>
      <c r="R322" t="s">
        <v>8325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11" t="s">
        <v>8320</v>
      </c>
      <c r="R323" t="s">
        <v>8325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s="11" t="s">
        <v>8320</v>
      </c>
      <c r="R324" t="s">
        <v>8325</v>
      </c>
      <c r="S324" s="12">
        <f t="shared" si="22"/>
        <v>42473.361666666664</v>
      </c>
      <c r="T324" s="12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s="11" t="s">
        <v>8320</v>
      </c>
      <c r="R325" t="s">
        <v>8325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s="11" t="s">
        <v>8320</v>
      </c>
      <c r="R326" t="s">
        <v>8325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s="11" t="s">
        <v>8320</v>
      </c>
      <c r="R327" t="s">
        <v>8325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s="11" t="s">
        <v>8320</v>
      </c>
      <c r="R328" t="s">
        <v>8325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s="11" t="s">
        <v>8320</v>
      </c>
      <c r="R329" t="s">
        <v>8325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s="11" t="s">
        <v>8320</v>
      </c>
      <c r="R330" t="s">
        <v>8325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s="11" t="s">
        <v>8320</v>
      </c>
      <c r="R331" t="s">
        <v>8325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s="11" t="s">
        <v>8320</v>
      </c>
      <c r="R332" t="s">
        <v>8325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s="11" t="s">
        <v>8320</v>
      </c>
      <c r="R333" t="s">
        <v>8325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s="11" t="s">
        <v>8320</v>
      </c>
      <c r="R334" t="s">
        <v>8325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s="11" t="s">
        <v>8320</v>
      </c>
      <c r="R335" t="s">
        <v>8325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s="11" t="s">
        <v>8320</v>
      </c>
      <c r="R336" t="s">
        <v>8325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s="11" t="s">
        <v>8320</v>
      </c>
      <c r="R337" t="s">
        <v>8325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s="11" t="s">
        <v>8320</v>
      </c>
      <c r="R338" t="s">
        <v>8325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s="11" t="s">
        <v>8320</v>
      </c>
      <c r="R339" t="s">
        <v>8325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s="11" t="s">
        <v>8320</v>
      </c>
      <c r="R340" t="s">
        <v>8325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s="11" t="s">
        <v>8320</v>
      </c>
      <c r="R341" t="s">
        <v>8325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s="11" t="s">
        <v>8320</v>
      </c>
      <c r="R342" t="s">
        <v>8325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s="11" t="s">
        <v>8320</v>
      </c>
      <c r="R343" t="s">
        <v>8325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s="11" t="s">
        <v>8320</v>
      </c>
      <c r="R344" t="s">
        <v>8325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s="11" t="s">
        <v>8320</v>
      </c>
      <c r="R345" t="s">
        <v>8325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s="11" t="s">
        <v>8320</v>
      </c>
      <c r="R346" t="s">
        <v>8325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s="11" t="s">
        <v>8320</v>
      </c>
      <c r="R347" t="s">
        <v>8325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s="11" t="s">
        <v>8320</v>
      </c>
      <c r="R348" t="s">
        <v>8325</v>
      </c>
      <c r="S348" s="12">
        <f t="shared" si="22"/>
        <v>42261.291909722218</v>
      </c>
      <c r="T348" s="12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s="11" t="s">
        <v>8320</v>
      </c>
      <c r="R349" t="s">
        <v>8325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s="11" t="s">
        <v>8320</v>
      </c>
      <c r="R350" t="s">
        <v>8325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s="11" t="s">
        <v>8320</v>
      </c>
      <c r="R351" t="s">
        <v>8325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s="11" t="s">
        <v>8320</v>
      </c>
      <c r="R352" t="s">
        <v>8325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s="11" t="s">
        <v>8320</v>
      </c>
      <c r="R353" t="s">
        <v>8325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s="11" t="s">
        <v>8320</v>
      </c>
      <c r="R354" t="s">
        <v>8325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s="11" t="s">
        <v>8320</v>
      </c>
      <c r="R355" t="s">
        <v>8325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s="11" t="s">
        <v>8320</v>
      </c>
      <c r="R356" t="s">
        <v>8325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s="11" t="s">
        <v>8320</v>
      </c>
      <c r="R357" t="s">
        <v>8325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s="11" t="s">
        <v>8320</v>
      </c>
      <c r="R358" t="s">
        <v>8325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s="11" t="s">
        <v>8320</v>
      </c>
      <c r="R359" t="s">
        <v>8325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s="11" t="s">
        <v>8320</v>
      </c>
      <c r="R360" t="s">
        <v>8325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s="11" t="s">
        <v>8320</v>
      </c>
      <c r="R361" t="s">
        <v>8325</v>
      </c>
      <c r="S361" s="12">
        <f t="shared" si="22"/>
        <v>41934.86215277778</v>
      </c>
      <c r="T361" s="12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s="11" t="s">
        <v>8320</v>
      </c>
      <c r="R362" t="s">
        <v>8325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s="11" t="s">
        <v>8320</v>
      </c>
      <c r="R363" t="s">
        <v>8325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s="11" t="s">
        <v>8320</v>
      </c>
      <c r="R364" t="s">
        <v>8325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s="11" t="s">
        <v>8320</v>
      </c>
      <c r="R365" t="s">
        <v>8325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s="11" t="s">
        <v>8320</v>
      </c>
      <c r="R366" t="s">
        <v>8325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s="11" t="s">
        <v>8320</v>
      </c>
      <c r="R367" t="s">
        <v>8325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s="11" t="s">
        <v>8320</v>
      </c>
      <c r="R368" t="s">
        <v>8325</v>
      </c>
      <c r="S368" s="12">
        <f t="shared" si="22"/>
        <v>41019.584699074076</v>
      </c>
      <c r="T368" s="12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s="11" t="s">
        <v>8320</v>
      </c>
      <c r="R369" t="s">
        <v>8325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s="11" t="s">
        <v>8320</v>
      </c>
      <c r="R370" t="s">
        <v>8325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s="11" t="s">
        <v>8320</v>
      </c>
      <c r="R371" t="s">
        <v>8325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s="11" t="s">
        <v>8320</v>
      </c>
      <c r="R372" t="s">
        <v>8325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s="11" t="s">
        <v>8320</v>
      </c>
      <c r="R373" t="s">
        <v>8325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s="11" t="s">
        <v>8320</v>
      </c>
      <c r="R374" t="s">
        <v>8325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s="11" t="s">
        <v>8320</v>
      </c>
      <c r="R375" t="s">
        <v>8325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s="11" t="s">
        <v>8320</v>
      </c>
      <c r="R376" t="s">
        <v>8325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s="11" t="s">
        <v>8320</v>
      </c>
      <c r="R377" t="s">
        <v>8325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s="11" t="s">
        <v>8320</v>
      </c>
      <c r="R378" t="s">
        <v>8325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s="11" t="s">
        <v>8320</v>
      </c>
      <c r="R379" t="s">
        <v>8325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s="11" t="s">
        <v>8320</v>
      </c>
      <c r="R380" t="s">
        <v>8325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s="11" t="s">
        <v>8320</v>
      </c>
      <c r="R381" t="s">
        <v>8325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s="11" t="s">
        <v>8320</v>
      </c>
      <c r="R382" t="s">
        <v>8325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s="11" t="s">
        <v>8320</v>
      </c>
      <c r="R383" t="s">
        <v>8325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s="11" t="s">
        <v>8320</v>
      </c>
      <c r="R384" t="s">
        <v>8325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s="11" t="s">
        <v>8320</v>
      </c>
      <c r="R385" t="s">
        <v>8325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s="11" t="s">
        <v>8320</v>
      </c>
      <c r="R386" t="s">
        <v>8325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11" t="s">
        <v>8320</v>
      </c>
      <c r="R387" t="s">
        <v>8325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s="11" t="s">
        <v>8320</v>
      </c>
      <c r="R388" t="s">
        <v>8325</v>
      </c>
      <c r="S388" s="12">
        <f t="shared" si="26"/>
        <v>42211.742951388886</v>
      </c>
      <c r="T388" s="12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s="11" t="s">
        <v>8320</v>
      </c>
      <c r="R389" t="s">
        <v>8325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s="11" t="s">
        <v>8320</v>
      </c>
      <c r="R390" t="s">
        <v>8325</v>
      </c>
      <c r="S390" s="12">
        <f t="shared" si="26"/>
        <v>42548.86782407407</v>
      </c>
      <c r="T390" s="12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s="11" t="s">
        <v>8320</v>
      </c>
      <c r="R391" t="s">
        <v>8325</v>
      </c>
      <c r="S391" s="12">
        <f t="shared" si="26"/>
        <v>41673.854745370372</v>
      </c>
      <c r="T391" s="12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s="11" t="s">
        <v>8320</v>
      </c>
      <c r="R392" t="s">
        <v>8325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s="11" t="s">
        <v>8320</v>
      </c>
      <c r="R393" t="s">
        <v>8325</v>
      </c>
      <c r="S393" s="12">
        <f t="shared" si="26"/>
        <v>40864.833923611106</v>
      </c>
      <c r="T393" s="12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s="11" t="s">
        <v>8320</v>
      </c>
      <c r="R394" t="s">
        <v>8325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s="11" t="s">
        <v>8320</v>
      </c>
      <c r="R395" t="s">
        <v>8325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s="11" t="s">
        <v>8320</v>
      </c>
      <c r="R396" t="s">
        <v>8325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s="11" t="s">
        <v>8320</v>
      </c>
      <c r="R397" t="s">
        <v>8325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s="11" t="s">
        <v>8320</v>
      </c>
      <c r="R398" t="s">
        <v>8325</v>
      </c>
      <c r="S398" s="12">
        <f t="shared" si="26"/>
        <v>41082.356550925928</v>
      </c>
      <c r="T398" s="12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s="11" t="s">
        <v>8320</v>
      </c>
      <c r="R399" t="s">
        <v>8325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s="11" t="s">
        <v>8320</v>
      </c>
      <c r="R400" t="s">
        <v>8325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s="11" t="s">
        <v>8320</v>
      </c>
      <c r="R401" t="s">
        <v>8325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s="11" t="s">
        <v>8320</v>
      </c>
      <c r="R402" t="s">
        <v>8325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s="11" t="s">
        <v>8320</v>
      </c>
      <c r="R403" t="s">
        <v>8325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s="11" t="s">
        <v>8320</v>
      </c>
      <c r="R404" t="s">
        <v>8325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s="11" t="s">
        <v>8320</v>
      </c>
      <c r="R405" t="s">
        <v>8325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s="11" t="s">
        <v>8320</v>
      </c>
      <c r="R406" t="s">
        <v>8325</v>
      </c>
      <c r="S406" s="12">
        <f t="shared" si="26"/>
        <v>41646.419699074067</v>
      </c>
      <c r="T406" s="12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s="11" t="s">
        <v>8320</v>
      </c>
      <c r="R407" t="s">
        <v>8325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s="11" t="s">
        <v>8320</v>
      </c>
      <c r="R408" t="s">
        <v>8325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s="11" t="s">
        <v>8320</v>
      </c>
      <c r="R409" t="s">
        <v>8325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s="11" t="s">
        <v>8320</v>
      </c>
      <c r="R410" t="s">
        <v>8325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s="11" t="s">
        <v>8320</v>
      </c>
      <c r="R411" t="s">
        <v>8325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s="11" t="s">
        <v>8320</v>
      </c>
      <c r="R412" t="s">
        <v>8325</v>
      </c>
      <c r="S412" s="12">
        <f t="shared" si="26"/>
        <v>42113.773113425923</v>
      </c>
      <c r="T412" s="12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s="11" t="s">
        <v>8320</v>
      </c>
      <c r="R413" t="s">
        <v>8325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s="11" t="s">
        <v>8320</v>
      </c>
      <c r="R414" t="s">
        <v>8325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s="11" t="s">
        <v>8320</v>
      </c>
      <c r="R415" t="s">
        <v>8325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s="11" t="s">
        <v>8320</v>
      </c>
      <c r="R416" t="s">
        <v>8325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s="11" t="s">
        <v>8320</v>
      </c>
      <c r="R417" t="s">
        <v>8325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s="11" t="s">
        <v>8320</v>
      </c>
      <c r="R418" t="s">
        <v>8325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s="11" t="s">
        <v>8320</v>
      </c>
      <c r="R419" t="s">
        <v>8325</v>
      </c>
      <c r="S419" s="12">
        <f t="shared" si="26"/>
        <v>41360.762268518512</v>
      </c>
      <c r="T419" s="12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s="11" t="s">
        <v>8320</v>
      </c>
      <c r="R420" t="s">
        <v>8325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s="11" t="s">
        <v>8320</v>
      </c>
      <c r="R421" t="s">
        <v>8325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s="11" t="s">
        <v>8320</v>
      </c>
      <c r="R422" t="s">
        <v>8326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s="11" t="s">
        <v>8320</v>
      </c>
      <c r="R423" t="s">
        <v>8326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s="11" t="s">
        <v>8320</v>
      </c>
      <c r="R424" t="s">
        <v>8326</v>
      </c>
      <c r="S424" s="12">
        <f t="shared" si="26"/>
        <v>41863.052048611113</v>
      </c>
      <c r="T424" s="12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s="11" t="s">
        <v>8320</v>
      </c>
      <c r="R425" t="s">
        <v>8326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s="11" t="s">
        <v>8320</v>
      </c>
      <c r="R426" t="s">
        <v>8326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s="11" t="s">
        <v>8320</v>
      </c>
      <c r="R427" t="s">
        <v>8326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s="11" t="s">
        <v>8320</v>
      </c>
      <c r="R428" t="s">
        <v>8326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11" t="s">
        <v>8320</v>
      </c>
      <c r="R429" t="s">
        <v>8326</v>
      </c>
      <c r="S429" s="12">
        <f t="shared" si="26"/>
        <v>42285.700694444444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s="11" t="s">
        <v>8320</v>
      </c>
      <c r="R430" t="s">
        <v>8326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11" t="s">
        <v>8320</v>
      </c>
      <c r="R431" t="s">
        <v>8326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s="11" t="s">
        <v>8320</v>
      </c>
      <c r="R432" t="s">
        <v>8326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s="11" t="s">
        <v>8320</v>
      </c>
      <c r="R433" t="s">
        <v>8326</v>
      </c>
      <c r="S433" s="12">
        <f t="shared" si="26"/>
        <v>42526.662997685184</v>
      </c>
      <c r="T433" s="12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s="11" t="s">
        <v>8320</v>
      </c>
      <c r="R434" t="s">
        <v>8326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11" t="s">
        <v>8320</v>
      </c>
      <c r="R435" t="s">
        <v>8326</v>
      </c>
      <c r="S435" s="12">
        <f t="shared" si="26"/>
        <v>42228.421550925923</v>
      </c>
      <c r="T435" s="12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s="11" t="s">
        <v>8320</v>
      </c>
      <c r="R436" t="s">
        <v>8326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s="11" t="s">
        <v>8320</v>
      </c>
      <c r="R437" t="s">
        <v>8326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11" t="s">
        <v>8320</v>
      </c>
      <c r="R438" t="s">
        <v>8326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11" t="s">
        <v>8320</v>
      </c>
      <c r="R439" t="s">
        <v>8326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s="11" t="s">
        <v>8320</v>
      </c>
      <c r="R440" t="s">
        <v>8326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11" t="s">
        <v>8320</v>
      </c>
      <c r="R441" t="s">
        <v>8326</v>
      </c>
      <c r="S441" s="12">
        <f t="shared" si="26"/>
        <v>41919.553449074076</v>
      </c>
      <c r="T441" s="12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s="11" t="s">
        <v>8320</v>
      </c>
      <c r="R442" t="s">
        <v>8326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11" t="s">
        <v>8320</v>
      </c>
      <c r="R443" t="s">
        <v>8326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s="11" t="s">
        <v>8320</v>
      </c>
      <c r="R444" t="s">
        <v>8326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s="11" t="s">
        <v>8320</v>
      </c>
      <c r="R445" t="s">
        <v>8326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s="11" t="s">
        <v>8320</v>
      </c>
      <c r="R446" t="s">
        <v>8326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s="11" t="s">
        <v>8320</v>
      </c>
      <c r="R447" t="s">
        <v>8326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s="11" t="s">
        <v>8320</v>
      </c>
      <c r="R448" t="s">
        <v>8326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s="11" t="s">
        <v>8320</v>
      </c>
      <c r="R449" t="s">
        <v>8326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s="11" t="s">
        <v>8320</v>
      </c>
      <c r="R450" t="s">
        <v>8326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11" t="s">
        <v>8320</v>
      </c>
      <c r="R451" t="s">
        <v>8326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s="11" t="s">
        <v>8320</v>
      </c>
      <c r="R452" t="s">
        <v>8326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11" t="s">
        <v>8320</v>
      </c>
      <c r="R453" t="s">
        <v>8326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s="11" t="s">
        <v>8320</v>
      </c>
      <c r="R454" t="s">
        <v>8326</v>
      </c>
      <c r="S454" s="12">
        <f t="shared" si="30"/>
        <v>42107.49554398148</v>
      </c>
      <c r="T454" s="12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s="11" t="s">
        <v>8320</v>
      </c>
      <c r="R455" t="s">
        <v>8326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s="11" t="s">
        <v>8320</v>
      </c>
      <c r="R456" t="s">
        <v>8326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s="11" t="s">
        <v>8320</v>
      </c>
      <c r="R457" t="s">
        <v>8326</v>
      </c>
      <c r="S457" s="12">
        <f t="shared" si="30"/>
        <v>40970.794236111113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s="11" t="s">
        <v>8320</v>
      </c>
      <c r="R458" t="s">
        <v>8326</v>
      </c>
      <c r="S458" s="12">
        <f t="shared" si="30"/>
        <v>41547.486122685186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11" t="s">
        <v>8320</v>
      </c>
      <c r="R459" t="s">
        <v>8326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s="11" t="s">
        <v>8320</v>
      </c>
      <c r="R460" t="s">
        <v>8326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s="11" t="s">
        <v>8320</v>
      </c>
      <c r="R461" t="s">
        <v>8326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s="11" t="s">
        <v>8320</v>
      </c>
      <c r="R462" t="s">
        <v>8326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11" t="s">
        <v>8320</v>
      </c>
      <c r="R463" t="s">
        <v>8326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11" t="s">
        <v>8320</v>
      </c>
      <c r="R464" t="s">
        <v>8326</v>
      </c>
      <c r="S464" s="12">
        <f t="shared" si="30"/>
        <v>40704.918298611105</v>
      </c>
      <c r="T464" s="12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s="11" t="s">
        <v>8320</v>
      </c>
      <c r="R465" t="s">
        <v>8326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s="11" t="s">
        <v>8320</v>
      </c>
      <c r="R466" t="s">
        <v>8326</v>
      </c>
      <c r="S466" s="12">
        <f t="shared" si="30"/>
        <v>42488.640451388885</v>
      </c>
      <c r="T466" s="12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s="11" t="s">
        <v>8320</v>
      </c>
      <c r="R467" t="s">
        <v>8326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s="11" t="s">
        <v>8320</v>
      </c>
      <c r="R468" t="s">
        <v>8326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s="11" t="s">
        <v>8320</v>
      </c>
      <c r="R469" t="s">
        <v>8326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11" t="s">
        <v>8320</v>
      </c>
      <c r="R470" t="s">
        <v>8326</v>
      </c>
      <c r="S470" s="12">
        <f t="shared" si="30"/>
        <v>41040.959293981483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11" t="s">
        <v>8320</v>
      </c>
      <c r="R471" t="s">
        <v>8326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s="11" t="s">
        <v>8320</v>
      </c>
      <c r="R472" t="s">
        <v>8326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s="11" t="s">
        <v>8320</v>
      </c>
      <c r="R473" t="s">
        <v>8326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s="11" t="s">
        <v>8320</v>
      </c>
      <c r="R474" t="s">
        <v>8326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s="11" t="s">
        <v>8320</v>
      </c>
      <c r="R475" t="s">
        <v>8326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s="11" t="s">
        <v>8320</v>
      </c>
      <c r="R476" t="s">
        <v>8326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11" t="s">
        <v>8320</v>
      </c>
      <c r="R477" t="s">
        <v>8326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s="11" t="s">
        <v>8320</v>
      </c>
      <c r="R478" t="s">
        <v>8326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11" t="s">
        <v>8320</v>
      </c>
      <c r="R479" t="s">
        <v>8326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11" t="s">
        <v>8320</v>
      </c>
      <c r="R480" t="s">
        <v>8326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s="11" t="s">
        <v>8320</v>
      </c>
      <c r="R481" t="s">
        <v>8326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s="11" t="s">
        <v>8320</v>
      </c>
      <c r="R482" t="s">
        <v>8326</v>
      </c>
      <c r="S482" s="12">
        <f t="shared" si="30"/>
        <v>41465.29184027778</v>
      </c>
      <c r="T482" s="12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s="11" t="s">
        <v>8320</v>
      </c>
      <c r="R483" t="s">
        <v>8326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s="11" t="s">
        <v>8320</v>
      </c>
      <c r="R484" t="s">
        <v>8326</v>
      </c>
      <c r="S484" s="12">
        <f t="shared" si="30"/>
        <v>42447.688541666663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s="11" t="s">
        <v>8320</v>
      </c>
      <c r="R485" t="s">
        <v>8326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s="11" t="s">
        <v>8320</v>
      </c>
      <c r="R486" t="s">
        <v>8326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s="11" t="s">
        <v>8320</v>
      </c>
      <c r="R487" t="s">
        <v>8326</v>
      </c>
      <c r="S487" s="12">
        <f t="shared" si="30"/>
        <v>41381.297442129631</v>
      </c>
      <c r="T487" s="12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s="11" t="s">
        <v>8320</v>
      </c>
      <c r="R488" t="s">
        <v>8326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11" t="s">
        <v>8320</v>
      </c>
      <c r="R489" t="s">
        <v>8326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11" t="s">
        <v>8320</v>
      </c>
      <c r="R490" t="s">
        <v>8326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s="11" t="s">
        <v>8320</v>
      </c>
      <c r="R491" t="s">
        <v>8326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11" t="s">
        <v>8320</v>
      </c>
      <c r="R492" t="s">
        <v>8326</v>
      </c>
      <c r="S492" s="12">
        <f t="shared" si="30"/>
        <v>41113.760243055549</v>
      </c>
      <c r="T492" s="12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11" t="s">
        <v>8320</v>
      </c>
      <c r="R493" t="s">
        <v>8326</v>
      </c>
      <c r="S493" s="12">
        <f t="shared" si="30"/>
        <v>42366.774293981478</v>
      </c>
      <c r="T493" s="12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11" t="s">
        <v>8320</v>
      </c>
      <c r="R494" t="s">
        <v>8326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11" t="s">
        <v>8320</v>
      </c>
      <c r="R495" t="s">
        <v>8326</v>
      </c>
      <c r="S495" s="12">
        <f t="shared" si="30"/>
        <v>42114.517800925925</v>
      </c>
      <c r="T495" s="12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s="11" t="s">
        <v>8320</v>
      </c>
      <c r="R496" t="s">
        <v>8326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11" t="s">
        <v>8320</v>
      </c>
      <c r="R497" t="s">
        <v>8326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s="11" t="s">
        <v>8320</v>
      </c>
      <c r="R498" t="s">
        <v>8326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s="11" t="s">
        <v>8320</v>
      </c>
      <c r="R499" t="s">
        <v>8326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s="11" t="s">
        <v>8320</v>
      </c>
      <c r="R500" t="s">
        <v>8326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s="11" t="s">
        <v>8320</v>
      </c>
      <c r="R501" t="s">
        <v>8326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s="11" t="s">
        <v>8320</v>
      </c>
      <c r="R502" t="s">
        <v>8326</v>
      </c>
      <c r="S502" s="12">
        <f t="shared" si="30"/>
        <v>40247.677673611106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11" t="s">
        <v>8320</v>
      </c>
      <c r="R503" t="s">
        <v>8326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s="11" t="s">
        <v>8320</v>
      </c>
      <c r="R504" t="s">
        <v>8326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s="11" t="s">
        <v>8320</v>
      </c>
      <c r="R505" t="s">
        <v>8326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s="11" t="s">
        <v>8320</v>
      </c>
      <c r="R506" t="s">
        <v>8326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s="11" t="s">
        <v>8320</v>
      </c>
      <c r="R507" t="s">
        <v>8326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s="11" t="s">
        <v>8320</v>
      </c>
      <c r="R508" t="s">
        <v>8326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s="11" t="s">
        <v>8320</v>
      </c>
      <c r="R509" t="s">
        <v>8326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s="11" t="s">
        <v>8320</v>
      </c>
      <c r="R510" t="s">
        <v>8326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s="11" t="s">
        <v>8320</v>
      </c>
      <c r="R511" t="s">
        <v>8326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11" t="s">
        <v>8320</v>
      </c>
      <c r="R512" t="s">
        <v>8326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s="11" t="s">
        <v>8320</v>
      </c>
      <c r="R513" t="s">
        <v>8326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s="11" t="s">
        <v>8320</v>
      </c>
      <c r="R514" t="s">
        <v>8326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11" t="s">
        <v>8320</v>
      </c>
      <c r="R515" t="s">
        <v>8326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s="11" t="s">
        <v>8320</v>
      </c>
      <c r="R516" t="s">
        <v>8326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s="11" t="s">
        <v>8320</v>
      </c>
      <c r="R517" t="s">
        <v>8326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11" t="s">
        <v>8320</v>
      </c>
      <c r="R518" t="s">
        <v>8326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s="11" t="s">
        <v>8320</v>
      </c>
      <c r="R519" t="s">
        <v>8326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11" t="s">
        <v>8320</v>
      </c>
      <c r="R520" t="s">
        <v>8326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s="11" t="s">
        <v>8320</v>
      </c>
      <c r="R521" t="s">
        <v>8326</v>
      </c>
      <c r="S521" s="12">
        <f t="shared" si="34"/>
        <v>41218.183113425919</v>
      </c>
      <c r="T521" s="12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s="11" t="s">
        <v>8327</v>
      </c>
      <c r="R522" t="s">
        <v>8328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s="11" t="s">
        <v>8327</v>
      </c>
      <c r="R523" t="s">
        <v>8328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s="11" t="s">
        <v>8327</v>
      </c>
      <c r="R524" t="s">
        <v>8328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s="11" t="s">
        <v>8327</v>
      </c>
      <c r="R525" t="s">
        <v>8328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s="11" t="s">
        <v>8327</v>
      </c>
      <c r="R526" t="s">
        <v>8328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s="11" t="s">
        <v>8327</v>
      </c>
      <c r="R527" t="s">
        <v>8328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s="11" t="s">
        <v>8327</v>
      </c>
      <c r="R528" t="s">
        <v>8328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s="11" t="s">
        <v>8327</v>
      </c>
      <c r="R529" t="s">
        <v>8328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s="11" t="s">
        <v>8327</v>
      </c>
      <c r="R530" t="s">
        <v>8328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s="11" t="s">
        <v>8327</v>
      </c>
      <c r="R531" t="s">
        <v>8328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s="11" t="s">
        <v>8327</v>
      </c>
      <c r="R532" t="s">
        <v>8328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s="11" t="s">
        <v>8327</v>
      </c>
      <c r="R533" t="s">
        <v>8328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s="11" t="s">
        <v>8327</v>
      </c>
      <c r="R534" t="s">
        <v>8328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s="11" t="s">
        <v>8327</v>
      </c>
      <c r="R535" t="s">
        <v>8328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s="11" t="s">
        <v>8327</v>
      </c>
      <c r="R536" t="s">
        <v>8328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s="11" t="s">
        <v>8327</v>
      </c>
      <c r="R537" t="s">
        <v>8328</v>
      </c>
      <c r="S537" s="12">
        <f t="shared" si="34"/>
        <v>42711.336863425924</v>
      </c>
      <c r="T537" s="12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s="11" t="s">
        <v>8327</v>
      </c>
      <c r="R538" t="s">
        <v>8328</v>
      </c>
      <c r="S538" s="12">
        <f t="shared" si="34"/>
        <v>42179.136655092589</v>
      </c>
      <c r="T538" s="12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s="11" t="s">
        <v>8327</v>
      </c>
      <c r="R539" t="s">
        <v>8328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s="11" t="s">
        <v>8327</v>
      </c>
      <c r="R540" t="s">
        <v>8328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s="11" t="s">
        <v>8327</v>
      </c>
      <c r="R541" t="s">
        <v>8328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s="11" t="s">
        <v>8329</v>
      </c>
      <c r="R542" t="s">
        <v>8330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s="11" t="s">
        <v>8329</v>
      </c>
      <c r="R543" t="s">
        <v>8330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s="11" t="s">
        <v>8329</v>
      </c>
      <c r="R544" t="s">
        <v>8330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s="11" t="s">
        <v>8329</v>
      </c>
      <c r="R545" t="s">
        <v>8330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s="11" t="s">
        <v>8329</v>
      </c>
      <c r="R546" t="s">
        <v>8330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s="11" t="s">
        <v>8329</v>
      </c>
      <c r="R547" t="s">
        <v>8330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s="11" t="s">
        <v>8329</v>
      </c>
      <c r="R548" t="s">
        <v>8330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11" t="s">
        <v>8329</v>
      </c>
      <c r="R549" t="s">
        <v>8330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s="11" t="s">
        <v>8329</v>
      </c>
      <c r="R550" t="s">
        <v>8330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s="11" t="s">
        <v>8329</v>
      </c>
      <c r="R551" t="s">
        <v>8330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s="11" t="s">
        <v>8329</v>
      </c>
      <c r="R552" t="s">
        <v>8330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s="11" t="s">
        <v>8329</v>
      </c>
      <c r="R553" t="s">
        <v>8330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11" t="s">
        <v>8329</v>
      </c>
      <c r="R554" t="s">
        <v>8330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s="11" t="s">
        <v>8329</v>
      </c>
      <c r="R555" t="s">
        <v>8330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s="11" t="s">
        <v>8329</v>
      </c>
      <c r="R556" t="s">
        <v>8330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11" t="s">
        <v>8329</v>
      </c>
      <c r="R557" t="s">
        <v>8330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s="11" t="s">
        <v>8329</v>
      </c>
      <c r="R558" t="s">
        <v>8330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s="11" t="s">
        <v>8329</v>
      </c>
      <c r="R559" t="s">
        <v>8330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11" t="s">
        <v>8329</v>
      </c>
      <c r="R560" t="s">
        <v>8330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s="11" t="s">
        <v>8329</v>
      </c>
      <c r="R561" t="s">
        <v>8330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s="11" t="s">
        <v>8329</v>
      </c>
      <c r="R562" t="s">
        <v>8330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s="11" t="s">
        <v>8329</v>
      </c>
      <c r="R563" t="s">
        <v>8330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11" t="s">
        <v>8329</v>
      </c>
      <c r="R564" t="s">
        <v>8330</v>
      </c>
      <c r="S564" s="12">
        <f t="shared" si="34"/>
        <v>42692.180729166663</v>
      </c>
      <c r="T564" s="12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s="11" t="s">
        <v>8329</v>
      </c>
      <c r="R565" t="s">
        <v>8330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s="11" t="s">
        <v>8329</v>
      </c>
      <c r="R566" t="s">
        <v>8330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11" t="s">
        <v>8329</v>
      </c>
      <c r="R567" t="s">
        <v>8330</v>
      </c>
      <c r="S567" s="12">
        <f t="shared" si="34"/>
        <v>42165.576956018514</v>
      </c>
      <c r="T567" s="12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s="11" t="s">
        <v>8329</v>
      </c>
      <c r="R568" t="s">
        <v>8330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11" t="s">
        <v>8329</v>
      </c>
      <c r="R569" t="s">
        <v>8330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s="11" t="s">
        <v>8329</v>
      </c>
      <c r="R570" t="s">
        <v>8330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s="11" t="s">
        <v>8329</v>
      </c>
      <c r="R571" t="s">
        <v>8330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s="11" t="s">
        <v>8329</v>
      </c>
      <c r="R572" t="s">
        <v>8330</v>
      </c>
      <c r="S572" s="12">
        <f t="shared" si="34"/>
        <v>42388.589918981474</v>
      </c>
      <c r="T572" s="12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s="11" t="s">
        <v>8329</v>
      </c>
      <c r="R573" t="s">
        <v>8330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11" t="s">
        <v>8329</v>
      </c>
      <c r="R574" t="s">
        <v>8330</v>
      </c>
      <c r="S574" s="12">
        <f t="shared" si="34"/>
        <v>42282.507962962962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s="11" t="s">
        <v>8329</v>
      </c>
      <c r="R575" t="s">
        <v>8330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s="11" t="s">
        <v>8329</v>
      </c>
      <c r="R576" t="s">
        <v>8330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s="11" t="s">
        <v>8329</v>
      </c>
      <c r="R577" t="s">
        <v>8330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s="11" t="s">
        <v>8329</v>
      </c>
      <c r="R578" t="s">
        <v>8330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11" t="s">
        <v>8329</v>
      </c>
      <c r="R579" t="s">
        <v>8330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s="11" t="s">
        <v>8329</v>
      </c>
      <c r="R580" t="s">
        <v>8330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s="11" t="s">
        <v>8329</v>
      </c>
      <c r="R581" t="s">
        <v>8330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s="11" t="s">
        <v>8329</v>
      </c>
      <c r="R582" t="s">
        <v>8330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11" t="s">
        <v>8329</v>
      </c>
      <c r="R583" t="s">
        <v>8330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11" t="s">
        <v>8329</v>
      </c>
      <c r="R584" t="s">
        <v>8330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s="11" t="s">
        <v>8329</v>
      </c>
      <c r="R585" t="s">
        <v>8330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s="11" t="s">
        <v>8329</v>
      </c>
      <c r="R586" t="s">
        <v>8330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11" t="s">
        <v>8329</v>
      </c>
      <c r="R587" t="s">
        <v>8330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s="11" t="s">
        <v>8329</v>
      </c>
      <c r="R588" t="s">
        <v>8330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s="11" t="s">
        <v>8329</v>
      </c>
      <c r="R589" t="s">
        <v>8330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s="11" t="s">
        <v>8329</v>
      </c>
      <c r="R590" t="s">
        <v>8330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s="11" t="s">
        <v>8329</v>
      </c>
      <c r="R591" t="s">
        <v>8330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s="11" t="s">
        <v>8329</v>
      </c>
      <c r="R592" t="s">
        <v>8330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s="11" t="s">
        <v>8329</v>
      </c>
      <c r="R593" t="s">
        <v>8330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s="11" t="s">
        <v>8329</v>
      </c>
      <c r="R594" t="s">
        <v>8330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s="11" t="s">
        <v>8329</v>
      </c>
      <c r="R595" t="s">
        <v>8330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s="11" t="s">
        <v>8329</v>
      </c>
      <c r="R596" t="s">
        <v>8330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s="11" t="s">
        <v>8329</v>
      </c>
      <c r="R597" t="s">
        <v>8330</v>
      </c>
      <c r="S597" s="12">
        <f t="shared" si="38"/>
        <v>42082.861550925925</v>
      </c>
      <c r="T597" s="12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s="11" t="s">
        <v>8329</v>
      </c>
      <c r="R598" t="s">
        <v>8330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s="11" t="s">
        <v>8329</v>
      </c>
      <c r="R599" t="s">
        <v>8330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s="11" t="s">
        <v>8329</v>
      </c>
      <c r="R600" t="s">
        <v>8330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s="11" t="s">
        <v>8329</v>
      </c>
      <c r="R601" t="s">
        <v>8330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s="11" t="s">
        <v>8329</v>
      </c>
      <c r="R602" t="s">
        <v>8330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s="11" t="s">
        <v>8329</v>
      </c>
      <c r="R603" t="s">
        <v>8330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11" t="s">
        <v>8329</v>
      </c>
      <c r="R604" t="s">
        <v>8330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s="11" t="s">
        <v>8329</v>
      </c>
      <c r="R605" t="s">
        <v>8330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11" t="s">
        <v>8329</v>
      </c>
      <c r="R606" t="s">
        <v>8330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s="11" t="s">
        <v>8329</v>
      </c>
      <c r="R607" t="s">
        <v>8330</v>
      </c>
      <c r="S607" s="12">
        <f t="shared" si="38"/>
        <v>42194.149398148147</v>
      </c>
      <c r="T607" s="12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s="11" t="s">
        <v>8329</v>
      </c>
      <c r="R608" t="s">
        <v>8330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11" t="s">
        <v>8329</v>
      </c>
      <c r="R609" t="s">
        <v>8330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s="11" t="s">
        <v>8329</v>
      </c>
      <c r="R610" t="s">
        <v>8330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s="11" t="s">
        <v>8329</v>
      </c>
      <c r="R611" t="s">
        <v>8330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11" t="s">
        <v>8329</v>
      </c>
      <c r="R612" t="s">
        <v>8330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11" t="s">
        <v>8329</v>
      </c>
      <c r="R613" t="s">
        <v>8330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11" t="s">
        <v>8329</v>
      </c>
      <c r="R614" t="s">
        <v>8330</v>
      </c>
      <c r="S614" s="12">
        <f t="shared" si="38"/>
        <v>42584.823449074072</v>
      </c>
      <c r="T614" s="12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s="11" t="s">
        <v>8329</v>
      </c>
      <c r="R615" t="s">
        <v>8330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11" t="s">
        <v>8329</v>
      </c>
      <c r="R616" t="s">
        <v>8330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11" t="s">
        <v>8329</v>
      </c>
      <c r="R617" t="s">
        <v>8330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11" t="s">
        <v>8329</v>
      </c>
      <c r="R618" t="s">
        <v>8330</v>
      </c>
      <c r="S618" s="12">
        <f t="shared" si="38"/>
        <v>42761.167905092589</v>
      </c>
      <c r="T618" s="12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s="11" t="s">
        <v>8329</v>
      </c>
      <c r="R619" t="s">
        <v>8330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11" t="s">
        <v>8329</v>
      </c>
      <c r="R620" t="s">
        <v>8330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s="11" t="s">
        <v>8329</v>
      </c>
      <c r="R621" t="s">
        <v>8330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s="11" t="s">
        <v>8329</v>
      </c>
      <c r="R622" t="s">
        <v>8330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s="11" t="s">
        <v>8329</v>
      </c>
      <c r="R623" t="s">
        <v>8330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s="11" t="s">
        <v>8329</v>
      </c>
      <c r="R624" t="s">
        <v>8330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11" t="s">
        <v>8329</v>
      </c>
      <c r="R625" t="s">
        <v>8330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11" t="s">
        <v>8329</v>
      </c>
      <c r="R626" t="s">
        <v>8330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11" t="s">
        <v>8329</v>
      </c>
      <c r="R627" t="s">
        <v>8330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s="11" t="s">
        <v>8329</v>
      </c>
      <c r="R628" t="s">
        <v>8330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s="11" t="s">
        <v>8329</v>
      </c>
      <c r="R629" t="s">
        <v>8330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11" t="s">
        <v>8329</v>
      </c>
      <c r="R630" t="s">
        <v>8330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s="11" t="s">
        <v>8329</v>
      </c>
      <c r="R631" t="s">
        <v>8330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s="11" t="s">
        <v>8329</v>
      </c>
      <c r="R632" t="s">
        <v>8330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s="11" t="s">
        <v>8329</v>
      </c>
      <c r="R633" t="s">
        <v>8330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11" t="s">
        <v>8329</v>
      </c>
      <c r="R634" t="s">
        <v>8330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s="11" t="s">
        <v>8329</v>
      </c>
      <c r="R635" t="s">
        <v>8330</v>
      </c>
      <c r="S635" s="12">
        <f t="shared" si="38"/>
        <v>42507.090995370367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s="11" t="s">
        <v>8329</v>
      </c>
      <c r="R636" t="s">
        <v>8330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s="11" t="s">
        <v>8329</v>
      </c>
      <c r="R637" t="s">
        <v>8330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s="11" t="s">
        <v>8329</v>
      </c>
      <c r="R638" t="s">
        <v>8330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11" t="s">
        <v>8329</v>
      </c>
      <c r="R639" t="s">
        <v>8330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s="11" t="s">
        <v>8329</v>
      </c>
      <c r="R640" t="s">
        <v>8330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s="11" t="s">
        <v>8329</v>
      </c>
      <c r="R641" t="s">
        <v>8330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s="11" t="s">
        <v>8329</v>
      </c>
      <c r="R642" t="s">
        <v>8331</v>
      </c>
      <c r="S642" s="12">
        <f t="shared" si="38"/>
        <v>42683.211979166663</v>
      </c>
      <c r="T642" s="12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11" t="s">
        <v>8329</v>
      </c>
      <c r="R643" t="s">
        <v>8331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s="11" t="s">
        <v>8329</v>
      </c>
      <c r="R644" t="s">
        <v>8331</v>
      </c>
      <c r="S644" s="12">
        <f t="shared" si="42"/>
        <v>42199.442986111106</v>
      </c>
      <c r="T644" s="12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s="11" t="s">
        <v>8329</v>
      </c>
      <c r="R645" t="s">
        <v>8331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s="11" t="s">
        <v>8329</v>
      </c>
      <c r="R646" t="s">
        <v>8331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s="11" t="s">
        <v>8329</v>
      </c>
      <c r="R647" t="s">
        <v>8331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s="11" t="s">
        <v>8329</v>
      </c>
      <c r="R648" t="s">
        <v>8331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s="11" t="s">
        <v>8329</v>
      </c>
      <c r="R649" t="s">
        <v>8331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s="11" t="s">
        <v>8329</v>
      </c>
      <c r="R650" t="s">
        <v>8331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s="11" t="s">
        <v>8329</v>
      </c>
      <c r="R651" t="s">
        <v>8331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s="11" t="s">
        <v>8329</v>
      </c>
      <c r="R652" t="s">
        <v>8331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s="11" t="s">
        <v>8329</v>
      </c>
      <c r="R653" t="s">
        <v>8331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s="11" t="s">
        <v>8329</v>
      </c>
      <c r="R654" t="s">
        <v>8331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s="11" t="s">
        <v>8329</v>
      </c>
      <c r="R655" t="s">
        <v>8331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s="11" t="s">
        <v>8329</v>
      </c>
      <c r="R656" t="s">
        <v>8331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s="11" t="s">
        <v>8329</v>
      </c>
      <c r="R657" t="s">
        <v>8331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s="11" t="s">
        <v>8329</v>
      </c>
      <c r="R658" t="s">
        <v>8331</v>
      </c>
      <c r="S658" s="12">
        <f t="shared" si="42"/>
        <v>42417.596284722218</v>
      </c>
      <c r="T658" s="12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s="11" t="s">
        <v>8329</v>
      </c>
      <c r="R659" t="s">
        <v>8331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s="11" t="s">
        <v>8329</v>
      </c>
      <c r="R660" t="s">
        <v>8331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s="11" t="s">
        <v>8329</v>
      </c>
      <c r="R661" t="s">
        <v>8331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s="11" t="s">
        <v>8329</v>
      </c>
      <c r="R662" t="s">
        <v>8331</v>
      </c>
      <c r="S662" s="12">
        <f t="shared" si="42"/>
        <v>41922.533321759256</v>
      </c>
      <c r="T662" s="12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s="11" t="s">
        <v>8329</v>
      </c>
      <c r="R663" t="s">
        <v>8331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s="11" t="s">
        <v>8329</v>
      </c>
      <c r="R664" t="s">
        <v>8331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s="11" t="s">
        <v>8329</v>
      </c>
      <c r="R665" t="s">
        <v>8331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s="11" t="s">
        <v>8329</v>
      </c>
      <c r="R666" t="s">
        <v>8331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s="11" t="s">
        <v>8329</v>
      </c>
      <c r="R667" t="s">
        <v>8331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s="11" t="s">
        <v>8329</v>
      </c>
      <c r="R668" t="s">
        <v>8331</v>
      </c>
      <c r="S668" s="12">
        <f t="shared" si="42"/>
        <v>41838.623819444438</v>
      </c>
      <c r="T668" s="12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s="11" t="s">
        <v>8329</v>
      </c>
      <c r="R669" t="s">
        <v>8331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s="11" t="s">
        <v>8329</v>
      </c>
      <c r="R670" t="s">
        <v>8331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s="11" t="s">
        <v>8329</v>
      </c>
      <c r="R671" t="s">
        <v>8331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s="11" t="s">
        <v>8329</v>
      </c>
      <c r="R672" t="s">
        <v>8331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s="11" t="s">
        <v>8329</v>
      </c>
      <c r="R673" t="s">
        <v>8331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s="11" t="s">
        <v>8329</v>
      </c>
      <c r="R674" t="s">
        <v>8331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s="11" t="s">
        <v>8329</v>
      </c>
      <c r="R675" t="s">
        <v>8331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s="11" t="s">
        <v>8329</v>
      </c>
      <c r="R676" t="s">
        <v>8331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s="11" t="s">
        <v>8329</v>
      </c>
      <c r="R677" t="s">
        <v>8331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s="11" t="s">
        <v>8329</v>
      </c>
      <c r="R678" t="s">
        <v>8331</v>
      </c>
      <c r="S678" s="12">
        <f t="shared" si="42"/>
        <v>42012.559965277775</v>
      </c>
      <c r="T678" s="12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s="11" t="s">
        <v>8329</v>
      </c>
      <c r="R679" t="s">
        <v>8331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s="11" t="s">
        <v>8329</v>
      </c>
      <c r="R680" t="s">
        <v>8331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s="11" t="s">
        <v>8329</v>
      </c>
      <c r="R681" t="s">
        <v>8331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s="11" t="s">
        <v>8329</v>
      </c>
      <c r="R682" t="s">
        <v>8331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s="11" t="s">
        <v>8329</v>
      </c>
      <c r="R683" t="s">
        <v>8331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s="11" t="s">
        <v>8329</v>
      </c>
      <c r="R684" t="s">
        <v>8331</v>
      </c>
      <c r="S684" s="12">
        <f t="shared" si="42"/>
        <v>42778.556967592587</v>
      </c>
      <c r="T684" s="12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s="11" t="s">
        <v>8329</v>
      </c>
      <c r="R685" t="s">
        <v>8331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s="11" t="s">
        <v>8329</v>
      </c>
      <c r="R686" t="s">
        <v>8331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s="11" t="s">
        <v>8329</v>
      </c>
      <c r="R687" t="s">
        <v>8331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11" t="s">
        <v>8329</v>
      </c>
      <c r="R688" t="s">
        <v>8331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s="11" t="s">
        <v>8329</v>
      </c>
      <c r="R689" t="s">
        <v>8331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s="11" t="s">
        <v>8329</v>
      </c>
      <c r="R690" t="s">
        <v>8331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s="11" t="s">
        <v>8329</v>
      </c>
      <c r="R691" t="s">
        <v>8331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s="11" t="s">
        <v>8329</v>
      </c>
      <c r="R692" t="s">
        <v>8331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s="11" t="s">
        <v>8329</v>
      </c>
      <c r="R693" t="s">
        <v>8331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s="11" t="s">
        <v>8329</v>
      </c>
      <c r="R694" t="s">
        <v>8331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s="11" t="s">
        <v>8329</v>
      </c>
      <c r="R695" t="s">
        <v>8331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s="11" t="s">
        <v>8329</v>
      </c>
      <c r="R696" t="s">
        <v>8331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s="11" t="s">
        <v>8329</v>
      </c>
      <c r="R697" t="s">
        <v>8331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s="11" t="s">
        <v>8329</v>
      </c>
      <c r="R698" t="s">
        <v>8331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s="11" t="s">
        <v>8329</v>
      </c>
      <c r="R699" t="s">
        <v>8331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s="11" t="s">
        <v>8329</v>
      </c>
      <c r="R700" t="s">
        <v>8331</v>
      </c>
      <c r="S700" s="12">
        <f t="shared" si="42"/>
        <v>41866.722743055558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s="11" t="s">
        <v>8329</v>
      </c>
      <c r="R701" t="s">
        <v>8331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s="11" t="s">
        <v>8329</v>
      </c>
      <c r="R702" t="s">
        <v>8331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s="11" t="s">
        <v>8329</v>
      </c>
      <c r="R703" t="s">
        <v>8331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s="11" t="s">
        <v>8329</v>
      </c>
      <c r="R704" t="s">
        <v>8331</v>
      </c>
      <c r="S704" s="12">
        <f t="shared" si="42"/>
        <v>42668.518368055556</v>
      </c>
      <c r="T704" s="12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s="11" t="s">
        <v>8329</v>
      </c>
      <c r="R705" t="s">
        <v>8331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s="11" t="s">
        <v>8329</v>
      </c>
      <c r="R706" t="s">
        <v>8331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11" t="s">
        <v>8329</v>
      </c>
      <c r="R707" t="s">
        <v>8331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11" t="s">
        <v>8329</v>
      </c>
      <c r="R708" t="s">
        <v>8331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s="11" t="s">
        <v>8329</v>
      </c>
      <c r="R709" t="s">
        <v>8331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s="11" t="s">
        <v>8329</v>
      </c>
      <c r="R710" t="s">
        <v>8331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s="11" t="s">
        <v>8329</v>
      </c>
      <c r="R711" t="s">
        <v>8331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11" t="s">
        <v>8329</v>
      </c>
      <c r="R712" t="s">
        <v>8331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s="11" t="s">
        <v>8329</v>
      </c>
      <c r="R713" t="s">
        <v>8331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s="11" t="s">
        <v>8329</v>
      </c>
      <c r="R714" t="s">
        <v>8331</v>
      </c>
      <c r="S714" s="12">
        <f t="shared" si="46"/>
        <v>42384.472592592589</v>
      </c>
      <c r="T714" s="12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s="11" t="s">
        <v>8329</v>
      </c>
      <c r="R715" t="s">
        <v>8331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s="11" t="s">
        <v>8329</v>
      </c>
      <c r="R716" t="s">
        <v>8331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s="11" t="s">
        <v>8329</v>
      </c>
      <c r="R717" t="s">
        <v>8331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s="11" t="s">
        <v>8329</v>
      </c>
      <c r="R718" t="s">
        <v>8331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s="11" t="s">
        <v>8329</v>
      </c>
      <c r="R719" t="s">
        <v>8331</v>
      </c>
      <c r="S719" s="12">
        <f t="shared" si="46"/>
        <v>41857.645856481475</v>
      </c>
      <c r="T719" s="12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s="11" t="s">
        <v>8329</v>
      </c>
      <c r="R720" t="s">
        <v>8331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s="11" t="s">
        <v>8329</v>
      </c>
      <c r="R721" t="s">
        <v>8331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s="11" t="s">
        <v>8332</v>
      </c>
      <c r="R722" t="s">
        <v>8333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s="11" t="s">
        <v>8332</v>
      </c>
      <c r="R723" t="s">
        <v>8333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s="11" t="s">
        <v>8332</v>
      </c>
      <c r="R724" t="s">
        <v>8333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s="11" t="s">
        <v>8332</v>
      </c>
      <c r="R725" t="s">
        <v>8333</v>
      </c>
      <c r="S725" s="12">
        <f t="shared" si="46"/>
        <v>42184.608206018514</v>
      </c>
      <c r="T725" s="12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s="11" t="s">
        <v>8332</v>
      </c>
      <c r="R726" t="s">
        <v>8333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s="11" t="s">
        <v>8332</v>
      </c>
      <c r="R727" t="s">
        <v>8333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s="11" t="s">
        <v>8332</v>
      </c>
      <c r="R728" t="s">
        <v>8333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s="11" t="s">
        <v>8332</v>
      </c>
      <c r="R729" t="s">
        <v>8333</v>
      </c>
      <c r="S729" s="12">
        <f t="shared" si="46"/>
        <v>41246.811909722222</v>
      </c>
      <c r="T729" s="12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s="11" t="s">
        <v>8332</v>
      </c>
      <c r="R730" t="s">
        <v>8333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s="11" t="s">
        <v>8332</v>
      </c>
      <c r="R731" t="s">
        <v>8333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s="11" t="s">
        <v>8332</v>
      </c>
      <c r="R732" t="s">
        <v>8333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s="11" t="s">
        <v>8332</v>
      </c>
      <c r="R733" t="s">
        <v>8333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s="11" t="s">
        <v>8332</v>
      </c>
      <c r="R734" t="s">
        <v>8333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s="11" t="s">
        <v>8332</v>
      </c>
      <c r="R735" t="s">
        <v>8333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s="11" t="s">
        <v>8332</v>
      </c>
      <c r="R736" t="s">
        <v>8333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s="11" t="s">
        <v>8332</v>
      </c>
      <c r="R737" t="s">
        <v>8333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s="11" t="s">
        <v>8332</v>
      </c>
      <c r="R738" t="s">
        <v>8333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s="11" t="s">
        <v>8332</v>
      </c>
      <c r="R739" t="s">
        <v>8333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s="11" t="s">
        <v>8332</v>
      </c>
      <c r="R740" t="s">
        <v>8333</v>
      </c>
      <c r="S740" s="12">
        <f t="shared" si="46"/>
        <v>41943.39576388889</v>
      </c>
      <c r="T740" s="12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s="11" t="s">
        <v>8332</v>
      </c>
      <c r="R741" t="s">
        <v>8333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s="11" t="s">
        <v>8332</v>
      </c>
      <c r="R742" t="s">
        <v>8333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s="11" t="s">
        <v>8332</v>
      </c>
      <c r="R743" t="s">
        <v>8333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s="11" t="s">
        <v>8332</v>
      </c>
      <c r="R744" t="s">
        <v>8333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s="11" t="s">
        <v>8332</v>
      </c>
      <c r="R745" t="s">
        <v>8333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s="11" t="s">
        <v>8332</v>
      </c>
      <c r="R746" t="s">
        <v>8333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s="11" t="s">
        <v>8332</v>
      </c>
      <c r="R747" t="s">
        <v>8333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s="11" t="s">
        <v>8332</v>
      </c>
      <c r="R748" t="s">
        <v>8333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s="11" t="s">
        <v>8332</v>
      </c>
      <c r="R749" t="s">
        <v>8333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s="11" t="s">
        <v>8332</v>
      </c>
      <c r="R750" t="s">
        <v>8333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s="11" t="s">
        <v>8332</v>
      </c>
      <c r="R751" t="s">
        <v>8333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s="11" t="s">
        <v>8332</v>
      </c>
      <c r="R752" t="s">
        <v>8333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s="11" t="s">
        <v>8332</v>
      </c>
      <c r="R753" t="s">
        <v>8333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s="11" t="s">
        <v>8332</v>
      </c>
      <c r="R754" t="s">
        <v>8333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s="11" t="s">
        <v>8332</v>
      </c>
      <c r="R755" t="s">
        <v>8333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s="11" t="s">
        <v>8332</v>
      </c>
      <c r="R756" t="s">
        <v>8333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s="11" t="s">
        <v>8332</v>
      </c>
      <c r="R757" t="s">
        <v>8333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s="11" t="s">
        <v>8332</v>
      </c>
      <c r="R758" t="s">
        <v>8333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s="11" t="s">
        <v>8332</v>
      </c>
      <c r="R759" t="s">
        <v>8333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s="11" t="s">
        <v>8332</v>
      </c>
      <c r="R760" t="s">
        <v>8333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s="11" t="s">
        <v>8332</v>
      </c>
      <c r="R761" t="s">
        <v>8333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11" t="s">
        <v>8332</v>
      </c>
      <c r="R762" t="s">
        <v>8316</v>
      </c>
      <c r="S762" s="12">
        <f t="shared" si="46"/>
        <v>42670.555706018517</v>
      </c>
      <c r="T762" s="12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s="11" t="s">
        <v>8332</v>
      </c>
      <c r="R763" t="s">
        <v>8316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11" t="s">
        <v>8332</v>
      </c>
      <c r="R764" t="s">
        <v>8316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s="11" t="s">
        <v>8332</v>
      </c>
      <c r="R765" t="s">
        <v>8316</v>
      </c>
      <c r="S765" s="12">
        <f t="shared" si="46"/>
        <v>41471.238518518519</v>
      </c>
      <c r="T765" s="12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11" t="s">
        <v>8332</v>
      </c>
      <c r="R766" t="s">
        <v>8316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s="11" t="s">
        <v>8332</v>
      </c>
      <c r="R767" t="s">
        <v>8316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11" t="s">
        <v>8332</v>
      </c>
      <c r="R768" t="s">
        <v>8316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s="11" t="s">
        <v>8332</v>
      </c>
      <c r="R769" t="s">
        <v>8316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11" t="s">
        <v>8332</v>
      </c>
      <c r="R770" t="s">
        <v>8316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11" t="s">
        <v>8332</v>
      </c>
      <c r="R771" t="s">
        <v>8316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11" t="s">
        <v>8332</v>
      </c>
      <c r="R772" t="s">
        <v>8316</v>
      </c>
      <c r="S772" s="12">
        <f t="shared" si="50"/>
        <v>41289.791307870364</v>
      </c>
      <c r="T772" s="12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s="11" t="s">
        <v>8332</v>
      </c>
      <c r="R773" t="s">
        <v>8316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s="11" t="s">
        <v>8332</v>
      </c>
      <c r="R774" t="s">
        <v>8316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s="11" t="s">
        <v>8332</v>
      </c>
      <c r="R775" t="s">
        <v>8316</v>
      </c>
      <c r="S775" s="12">
        <f t="shared" si="50"/>
        <v>42100.527604166666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s="11" t="s">
        <v>8332</v>
      </c>
      <c r="R776" t="s">
        <v>8316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s="11" t="s">
        <v>8332</v>
      </c>
      <c r="R777" t="s">
        <v>8316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s="11" t="s">
        <v>8332</v>
      </c>
      <c r="R778" t="s">
        <v>8316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s="11" t="s">
        <v>8332</v>
      </c>
      <c r="R779" t="s">
        <v>8316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s="11" t="s">
        <v>8332</v>
      </c>
      <c r="R780" t="s">
        <v>8316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s="11" t="s">
        <v>8332</v>
      </c>
      <c r="R781" t="s">
        <v>8316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s="11" t="s">
        <v>8318</v>
      </c>
      <c r="R782" t="s">
        <v>8317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s="11" t="s">
        <v>8318</v>
      </c>
      <c r="R783" t="s">
        <v>8317</v>
      </c>
      <c r="S783" s="12">
        <f t="shared" si="50"/>
        <v>41402.792523148142</v>
      </c>
      <c r="T783" s="12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s="11" t="s">
        <v>8318</v>
      </c>
      <c r="R784" t="s">
        <v>8317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s="11" t="s">
        <v>8318</v>
      </c>
      <c r="R785" t="s">
        <v>8317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s="11" t="s">
        <v>8318</v>
      </c>
      <c r="R786" t="s">
        <v>8317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s="11" t="s">
        <v>8318</v>
      </c>
      <c r="R787" t="s">
        <v>8317</v>
      </c>
      <c r="S787" s="12">
        <f t="shared" si="50"/>
        <v>41303.38559027778</v>
      </c>
      <c r="T787" s="12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s="11" t="s">
        <v>8318</v>
      </c>
      <c r="R788" t="s">
        <v>8317</v>
      </c>
      <c r="S788" s="12">
        <f t="shared" si="50"/>
        <v>40982.847615740735</v>
      </c>
      <c r="T788" s="12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s="11" t="s">
        <v>8318</v>
      </c>
      <c r="R789" t="s">
        <v>8317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s="11" t="s">
        <v>8318</v>
      </c>
      <c r="R790" t="s">
        <v>8317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s="11" t="s">
        <v>8318</v>
      </c>
      <c r="R791" t="s">
        <v>8317</v>
      </c>
      <c r="S791" s="12">
        <f t="shared" si="50"/>
        <v>41276.977777777771</v>
      </c>
      <c r="T791" s="12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s="11" t="s">
        <v>8318</v>
      </c>
      <c r="R792" t="s">
        <v>8317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s="11" t="s">
        <v>8318</v>
      </c>
      <c r="R793" t="s">
        <v>8317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s="11" t="s">
        <v>8318</v>
      </c>
      <c r="R794" t="s">
        <v>8317</v>
      </c>
      <c r="S794" s="12">
        <f t="shared" si="50"/>
        <v>41555.665312499994</v>
      </c>
      <c r="T794" s="12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s="11" t="s">
        <v>8318</v>
      </c>
      <c r="R795" t="s">
        <v>8317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s="11" t="s">
        <v>8318</v>
      </c>
      <c r="R796" t="s">
        <v>8317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s="11" t="s">
        <v>8318</v>
      </c>
      <c r="R797" t="s">
        <v>8317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s="11" t="s">
        <v>8318</v>
      </c>
      <c r="R798" t="s">
        <v>8317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s="11" t="s">
        <v>8318</v>
      </c>
      <c r="R799" t="s">
        <v>8317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s="11" t="s">
        <v>8318</v>
      </c>
      <c r="R800" t="s">
        <v>8317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s="11" t="s">
        <v>8318</v>
      </c>
      <c r="R801" t="s">
        <v>8317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s="11" t="s">
        <v>8318</v>
      </c>
      <c r="R802" t="s">
        <v>8317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s="11" t="s">
        <v>8318</v>
      </c>
      <c r="R803" t="s">
        <v>8317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s="11" t="s">
        <v>8318</v>
      </c>
      <c r="R804" t="s">
        <v>8317</v>
      </c>
      <c r="S804" s="12">
        <f t="shared" si="50"/>
        <v>41122.813935185179</v>
      </c>
      <c r="T804" s="12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s="11" t="s">
        <v>8318</v>
      </c>
      <c r="R805" t="s">
        <v>8317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s="11" t="s">
        <v>8318</v>
      </c>
      <c r="R806" t="s">
        <v>8317</v>
      </c>
      <c r="S806" s="12">
        <f t="shared" si="50"/>
        <v>40729.897291666661</v>
      </c>
      <c r="T806" s="12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s="11" t="s">
        <v>8318</v>
      </c>
      <c r="R807" t="s">
        <v>8317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s="11" t="s">
        <v>8318</v>
      </c>
      <c r="R808" t="s">
        <v>8317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s="11" t="s">
        <v>8318</v>
      </c>
      <c r="R809" t="s">
        <v>8317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s="11" t="s">
        <v>8318</v>
      </c>
      <c r="R810" t="s">
        <v>8317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s="11" t="s">
        <v>8318</v>
      </c>
      <c r="R811" t="s">
        <v>8317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s="11" t="s">
        <v>8318</v>
      </c>
      <c r="R812" t="s">
        <v>8317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s="11" t="s">
        <v>8318</v>
      </c>
      <c r="R813" t="s">
        <v>8317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s="11" t="s">
        <v>8318</v>
      </c>
      <c r="R814" t="s">
        <v>8317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s="11" t="s">
        <v>8318</v>
      </c>
      <c r="R815" t="s">
        <v>8317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s="11" t="s">
        <v>8318</v>
      </c>
      <c r="R816" t="s">
        <v>8317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s="11" t="s">
        <v>8318</v>
      </c>
      <c r="R817" t="s">
        <v>8317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s="11" t="s">
        <v>8318</v>
      </c>
      <c r="R818" t="s">
        <v>8317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s="11" t="s">
        <v>8318</v>
      </c>
      <c r="R819" t="s">
        <v>8317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s="11" t="s">
        <v>8318</v>
      </c>
      <c r="R820" t="s">
        <v>8317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s="11" t="s">
        <v>8318</v>
      </c>
      <c r="R821" t="s">
        <v>8317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s="11" t="s">
        <v>8318</v>
      </c>
      <c r="R822" t="s">
        <v>8317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s="11" t="s">
        <v>8318</v>
      </c>
      <c r="R823" t="s">
        <v>8317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s="11" t="s">
        <v>8318</v>
      </c>
      <c r="R824" t="s">
        <v>8317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s="11" t="s">
        <v>8318</v>
      </c>
      <c r="R825" t="s">
        <v>8317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s="11" t="s">
        <v>8318</v>
      </c>
      <c r="R826" t="s">
        <v>8317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s="11" t="s">
        <v>8318</v>
      </c>
      <c r="R827" t="s">
        <v>8317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s="11" t="s">
        <v>8318</v>
      </c>
      <c r="R828" t="s">
        <v>8317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s="11" t="s">
        <v>8318</v>
      </c>
      <c r="R829" t="s">
        <v>8317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s="11" t="s">
        <v>8318</v>
      </c>
      <c r="R830" t="s">
        <v>8317</v>
      </c>
      <c r="S830" s="12">
        <f t="shared" si="50"/>
        <v>41072.842384259253</v>
      </c>
      <c r="T830" s="12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s="11" t="s">
        <v>8318</v>
      </c>
      <c r="R831" t="s">
        <v>8317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s="11" t="s">
        <v>8318</v>
      </c>
      <c r="R832" t="s">
        <v>8317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s="11" t="s">
        <v>8318</v>
      </c>
      <c r="R833" t="s">
        <v>8317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s="11" t="s">
        <v>8318</v>
      </c>
      <c r="R834" t="s">
        <v>8317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11" t="s">
        <v>8318</v>
      </c>
      <c r="R835" t="s">
        <v>8317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s="11" t="s">
        <v>8318</v>
      </c>
      <c r="R836" t="s">
        <v>8317</v>
      </c>
      <c r="S836" s="12">
        <f t="shared" si="54"/>
        <v>41422.614490740736</v>
      </c>
      <c r="T836" s="12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s="11" t="s">
        <v>8318</v>
      </c>
      <c r="R837" t="s">
        <v>8317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s="11" t="s">
        <v>8318</v>
      </c>
      <c r="R838" t="s">
        <v>8317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s="11" t="s">
        <v>8318</v>
      </c>
      <c r="R839" t="s">
        <v>8317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s="11" t="s">
        <v>8318</v>
      </c>
      <c r="R840" t="s">
        <v>8317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s="11" t="s">
        <v>8318</v>
      </c>
      <c r="R841" t="s">
        <v>8317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s="11" t="s">
        <v>8318</v>
      </c>
      <c r="R842" t="s">
        <v>8334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s="11" t="s">
        <v>8318</v>
      </c>
      <c r="R843" t="s">
        <v>8334</v>
      </c>
      <c r="S843" s="12">
        <f t="shared" si="54"/>
        <v>41923.630358796298</v>
      </c>
      <c r="T843" s="12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s="11" t="s">
        <v>8318</v>
      </c>
      <c r="R844" t="s">
        <v>8334</v>
      </c>
      <c r="S844" s="12">
        <f t="shared" si="54"/>
        <v>41526.384062499994</v>
      </c>
      <c r="T844" s="12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s="11" t="s">
        <v>8318</v>
      </c>
      <c r="R845" t="s">
        <v>8334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s="11" t="s">
        <v>8318</v>
      </c>
      <c r="R846" t="s">
        <v>8334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s="11" t="s">
        <v>8318</v>
      </c>
      <c r="R847" t="s">
        <v>8334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s="11" t="s">
        <v>8318</v>
      </c>
      <c r="R848" t="s">
        <v>8334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s="11" t="s">
        <v>8318</v>
      </c>
      <c r="R849" t="s">
        <v>8334</v>
      </c>
      <c r="S849" s="12">
        <f t="shared" si="54"/>
        <v>42165.59</v>
      </c>
      <c r="T849" s="12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s="11" t="s">
        <v>8318</v>
      </c>
      <c r="R850" t="s">
        <v>8334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s="11" t="s">
        <v>8318</v>
      </c>
      <c r="R851" t="s">
        <v>8334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s="11" t="s">
        <v>8318</v>
      </c>
      <c r="R852" t="s">
        <v>8334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s="11" t="s">
        <v>8318</v>
      </c>
      <c r="R853" t="s">
        <v>8334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s="11" t="s">
        <v>8318</v>
      </c>
      <c r="R854" t="s">
        <v>8334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s="11" t="s">
        <v>8318</v>
      </c>
      <c r="R855" t="s">
        <v>8334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s="11" t="s">
        <v>8318</v>
      </c>
      <c r="R856" t="s">
        <v>8334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s="11" t="s">
        <v>8318</v>
      </c>
      <c r="R857" t="s">
        <v>8334</v>
      </c>
      <c r="S857" s="12">
        <f t="shared" si="54"/>
        <v>42544.916863425919</v>
      </c>
      <c r="T857" s="12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s="11" t="s">
        <v>8318</v>
      </c>
      <c r="R858" t="s">
        <v>8334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s="11" t="s">
        <v>8318</v>
      </c>
      <c r="R859" t="s">
        <v>8334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s="11" t="s">
        <v>8318</v>
      </c>
      <c r="R860" t="s">
        <v>8334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s="11" t="s">
        <v>8318</v>
      </c>
      <c r="R861" t="s">
        <v>8334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s="11" t="s">
        <v>8318</v>
      </c>
      <c r="R862" t="s">
        <v>8335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s="11" t="s">
        <v>8318</v>
      </c>
      <c r="R863" t="s">
        <v>8335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s="11" t="s">
        <v>8318</v>
      </c>
      <c r="R864" t="s">
        <v>8335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s="11" t="s">
        <v>8318</v>
      </c>
      <c r="R865" t="s">
        <v>8335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s="11" t="s">
        <v>8318</v>
      </c>
      <c r="R866" t="s">
        <v>8335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s="11" t="s">
        <v>8318</v>
      </c>
      <c r="R867" t="s">
        <v>8335</v>
      </c>
      <c r="S867" s="12">
        <f t="shared" si="54"/>
        <v>41230.564780092587</v>
      </c>
      <c r="T867" s="12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s="11" t="s">
        <v>8318</v>
      </c>
      <c r="R868" t="s">
        <v>8335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s="11" t="s">
        <v>8318</v>
      </c>
      <c r="R869" t="s">
        <v>8335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s="11" t="s">
        <v>8318</v>
      </c>
      <c r="R870" t="s">
        <v>8335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s="11" t="s">
        <v>8318</v>
      </c>
      <c r="R871" t="s">
        <v>8335</v>
      </c>
      <c r="S871" s="12">
        <f t="shared" si="54"/>
        <v>41342.637233796289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s="11" t="s">
        <v>8318</v>
      </c>
      <c r="R872" t="s">
        <v>8335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s="11" t="s">
        <v>8318</v>
      </c>
      <c r="R873" t="s">
        <v>8335</v>
      </c>
      <c r="S873" s="12">
        <f t="shared" si="54"/>
        <v>41577.352951388886</v>
      </c>
      <c r="T873" s="12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s="11" t="s">
        <v>8318</v>
      </c>
      <c r="R874" t="s">
        <v>8335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s="11" t="s">
        <v>8318</v>
      </c>
      <c r="R875" t="s">
        <v>8335</v>
      </c>
      <c r="S875" s="12">
        <f t="shared" si="54"/>
        <v>41183.958796296291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s="11" t="s">
        <v>8318</v>
      </c>
      <c r="R876" t="s">
        <v>8335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11" t="s">
        <v>8318</v>
      </c>
      <c r="R877" t="s">
        <v>8335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s="11" t="s">
        <v>8318</v>
      </c>
      <c r="R878" t="s">
        <v>8335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s="11" t="s">
        <v>8318</v>
      </c>
      <c r="R879" t="s">
        <v>8335</v>
      </c>
      <c r="S879" s="12">
        <f t="shared" si="54"/>
        <v>41597.580555555549</v>
      </c>
      <c r="T879" s="12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s="11" t="s">
        <v>8318</v>
      </c>
      <c r="R880" t="s">
        <v>8335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s="11" t="s">
        <v>8318</v>
      </c>
      <c r="R881" t="s">
        <v>8335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s="11" t="s">
        <v>8318</v>
      </c>
      <c r="R882" s="11" t="s">
        <v>8336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s="11" t="s">
        <v>8318</v>
      </c>
      <c r="R883" s="11" t="s">
        <v>8336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s="11" t="s">
        <v>8318</v>
      </c>
      <c r="R884" s="11" t="s">
        <v>8336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s="11" t="s">
        <v>8318</v>
      </c>
      <c r="R885" s="11" t="s">
        <v>8336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s="11" t="s">
        <v>8318</v>
      </c>
      <c r="R886" s="11" t="s">
        <v>8336</v>
      </c>
      <c r="S886" s="12">
        <f t="shared" si="54"/>
        <v>40981.594282407408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s="11" t="s">
        <v>8318</v>
      </c>
      <c r="R887" s="11" t="s">
        <v>8336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s="11" t="s">
        <v>8318</v>
      </c>
      <c r="R888" s="11" t="s">
        <v>8336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11" t="s">
        <v>8318</v>
      </c>
      <c r="R889" s="11" t="s">
        <v>8336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s="11" t="s">
        <v>8318</v>
      </c>
      <c r="R890" s="11" t="s">
        <v>8336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s="11" t="s">
        <v>8318</v>
      </c>
      <c r="R891" s="11" t="s">
        <v>8336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s="11" t="s">
        <v>8318</v>
      </c>
      <c r="R892" s="11" t="s">
        <v>8336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s="11" t="s">
        <v>8318</v>
      </c>
      <c r="R893" s="11" t="s">
        <v>8336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s="11" t="s">
        <v>8318</v>
      </c>
      <c r="R894" s="11" t="s">
        <v>8336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s="11" t="s">
        <v>8318</v>
      </c>
      <c r="R895" s="11" t="s">
        <v>8336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s="11" t="s">
        <v>8318</v>
      </c>
      <c r="R896" s="11" t="s">
        <v>8336</v>
      </c>
      <c r="S896" s="12">
        <f t="shared" si="54"/>
        <v>42496.773263888885</v>
      </c>
      <c r="T896" s="12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s="11" t="s">
        <v>8318</v>
      </c>
      <c r="R897" s="11" t="s">
        <v>8336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s="11" t="s">
        <v>8318</v>
      </c>
      <c r="R898" s="11" t="s">
        <v>8336</v>
      </c>
      <c r="S898" s="12">
        <f t="shared" si="54"/>
        <v>42218.66465277777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s="11" t="s">
        <v>8318</v>
      </c>
      <c r="R899" s="11" t="s">
        <v>8336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s="11" t="s">
        <v>8318</v>
      </c>
      <c r="R900" s="11" t="s">
        <v>8336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s="11" t="s">
        <v>8318</v>
      </c>
      <c r="R901" s="11" t="s">
        <v>8336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s="11" t="s">
        <v>8318</v>
      </c>
      <c r="R902" t="s">
        <v>8335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11" t="s">
        <v>8318</v>
      </c>
      <c r="R903" t="s">
        <v>8335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s="11" t="s">
        <v>8318</v>
      </c>
      <c r="R904" t="s">
        <v>8335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s="11" t="s">
        <v>8318</v>
      </c>
      <c r="R905" t="s">
        <v>8335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s="11" t="s">
        <v>8318</v>
      </c>
      <c r="R906" t="s">
        <v>8335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s="11" t="s">
        <v>8318</v>
      </c>
      <c r="R907" t="s">
        <v>8335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11" t="s">
        <v>8318</v>
      </c>
      <c r="R908" t="s">
        <v>8335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11" t="s">
        <v>8318</v>
      </c>
      <c r="R909" t="s">
        <v>8335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11" t="s">
        <v>8318</v>
      </c>
      <c r="R910" t="s">
        <v>8335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s="11" t="s">
        <v>8318</v>
      </c>
      <c r="R911" t="s">
        <v>8335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s="11" t="s">
        <v>8318</v>
      </c>
      <c r="R912" t="s">
        <v>8335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11" t="s">
        <v>8318</v>
      </c>
      <c r="R913" t="s">
        <v>8335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s="11" t="s">
        <v>8318</v>
      </c>
      <c r="R914" t="s">
        <v>8335</v>
      </c>
      <c r="S914" s="12">
        <f t="shared" si="58"/>
        <v>41193.901006944441</v>
      </c>
      <c r="T914" s="12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s="11" t="s">
        <v>8318</v>
      </c>
      <c r="R915" t="s">
        <v>8335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11" t="s">
        <v>8318</v>
      </c>
      <c r="R916" t="s">
        <v>8335</v>
      </c>
      <c r="S916" s="12">
        <f t="shared" si="58"/>
        <v>41116.554942129624</v>
      </c>
      <c r="T916" s="12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s="11" t="s">
        <v>8318</v>
      </c>
      <c r="R917" t="s">
        <v>8335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11" t="s">
        <v>8318</v>
      </c>
      <c r="R918" t="s">
        <v>8335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s="11" t="s">
        <v>8318</v>
      </c>
      <c r="R919" t="s">
        <v>8335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s="11" t="s">
        <v>8318</v>
      </c>
      <c r="R920" t="s">
        <v>8335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s="11" t="s">
        <v>8318</v>
      </c>
      <c r="R921" t="s">
        <v>8335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11" t="s">
        <v>8318</v>
      </c>
      <c r="R922" t="s">
        <v>8335</v>
      </c>
      <c r="S922" s="12">
        <f t="shared" si="58"/>
        <v>41562.463217592587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s="11" t="s">
        <v>8318</v>
      </c>
      <c r="R923" t="s">
        <v>8335</v>
      </c>
      <c r="S923" s="12">
        <f t="shared" si="58"/>
        <v>40846.962685185186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s="11" t="s">
        <v>8318</v>
      </c>
      <c r="R924" t="s">
        <v>8335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s="11" t="s">
        <v>8318</v>
      </c>
      <c r="R925" t="s">
        <v>8335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s="11" t="s">
        <v>8318</v>
      </c>
      <c r="R926" t="s">
        <v>8335</v>
      </c>
      <c r="S926" s="12">
        <f t="shared" si="58"/>
        <v>41288.734594907401</v>
      </c>
      <c r="T926" s="12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s="11" t="s">
        <v>8318</v>
      </c>
      <c r="R927" t="s">
        <v>8335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11" t="s">
        <v>8318</v>
      </c>
      <c r="R928" t="s">
        <v>8335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11" t="s">
        <v>8318</v>
      </c>
      <c r="R929" t="s">
        <v>8335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s="11" t="s">
        <v>8318</v>
      </c>
      <c r="R930" t="s">
        <v>8335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11" t="s">
        <v>8318</v>
      </c>
      <c r="R931" t="s">
        <v>8335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s="11" t="s">
        <v>8318</v>
      </c>
      <c r="R932" t="s">
        <v>8335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s="11" t="s">
        <v>8318</v>
      </c>
      <c r="R933" t="s">
        <v>8335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s="11" t="s">
        <v>8318</v>
      </c>
      <c r="R934" t="s">
        <v>8335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s="11" t="s">
        <v>8318</v>
      </c>
      <c r="R935" t="s">
        <v>8335</v>
      </c>
      <c r="S935" s="12">
        <f t="shared" si="58"/>
        <v>41710.960752314808</v>
      </c>
      <c r="T935" s="12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s="11" t="s">
        <v>8318</v>
      </c>
      <c r="R936" t="s">
        <v>8335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s="11" t="s">
        <v>8318</v>
      </c>
      <c r="R937" t="s">
        <v>8335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11" t="s">
        <v>8318</v>
      </c>
      <c r="R938" t="s">
        <v>8335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s="11" t="s">
        <v>8318</v>
      </c>
      <c r="R939" t="s">
        <v>8335</v>
      </c>
      <c r="S939" s="12">
        <f t="shared" si="58"/>
        <v>41551.589780092589</v>
      </c>
      <c r="T939" s="12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s="11" t="s">
        <v>8318</v>
      </c>
      <c r="R940" t="s">
        <v>8335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s="11" t="s">
        <v>8318</v>
      </c>
      <c r="R941" t="s">
        <v>8335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s="11" t="s">
        <v>8329</v>
      </c>
      <c r="R942" t="s">
        <v>8331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s="11" t="s">
        <v>8329</v>
      </c>
      <c r="R943" t="s">
        <v>8331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s="11" t="s">
        <v>8329</v>
      </c>
      <c r="R944" t="s">
        <v>8331</v>
      </c>
      <c r="S944" s="12">
        <f t="shared" si="58"/>
        <v>42382.634953703702</v>
      </c>
      <c r="T944" s="12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s="11" t="s">
        <v>8329</v>
      </c>
      <c r="R945" t="s">
        <v>8331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s="11" t="s">
        <v>8329</v>
      </c>
      <c r="R946" t="s">
        <v>8331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s="11" t="s">
        <v>8329</v>
      </c>
      <c r="R947" t="s">
        <v>8331</v>
      </c>
      <c r="S947" s="12">
        <f t="shared" si="58"/>
        <v>42732.66465277777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s="11" t="s">
        <v>8329</v>
      </c>
      <c r="R948" t="s">
        <v>8331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11" t="s">
        <v>8329</v>
      </c>
      <c r="R949" t="s">
        <v>8331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s="11" t="s">
        <v>8329</v>
      </c>
      <c r="R950" t="s">
        <v>8331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s="11" t="s">
        <v>8329</v>
      </c>
      <c r="R951" t="s">
        <v>8331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s="11" t="s">
        <v>8329</v>
      </c>
      <c r="R952" t="s">
        <v>8331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s="11" t="s">
        <v>8329</v>
      </c>
      <c r="R953" t="s">
        <v>8331</v>
      </c>
      <c r="S953" s="12">
        <f t="shared" si="58"/>
        <v>42480.445277777777</v>
      </c>
      <c r="T953" s="12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s="11" t="s">
        <v>8329</v>
      </c>
      <c r="R954" t="s">
        <v>8331</v>
      </c>
      <c r="S954" s="12">
        <f t="shared" si="58"/>
        <v>42662.405231481483</v>
      </c>
      <c r="T954" s="12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s="11" t="s">
        <v>8329</v>
      </c>
      <c r="R955" t="s">
        <v>8331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s="11" t="s">
        <v>8329</v>
      </c>
      <c r="R956" t="s">
        <v>8331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s="11" t="s">
        <v>8329</v>
      </c>
      <c r="R957" t="s">
        <v>8331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s="11" t="s">
        <v>8329</v>
      </c>
      <c r="R958" t="s">
        <v>8331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s="11" t="s">
        <v>8329</v>
      </c>
      <c r="R959" t="s">
        <v>8331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s="11" t="s">
        <v>8329</v>
      </c>
      <c r="R960" t="s">
        <v>8331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s="11" t="s">
        <v>8329</v>
      </c>
      <c r="R961" t="s">
        <v>8331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s="11" t="s">
        <v>8329</v>
      </c>
      <c r="R962" t="s">
        <v>8331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11" t="s">
        <v>8329</v>
      </c>
      <c r="R963" t="s">
        <v>8331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s="11" t="s">
        <v>8329</v>
      </c>
      <c r="R964" t="s">
        <v>8331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s="11" t="s">
        <v>8329</v>
      </c>
      <c r="R965" t="s">
        <v>8331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s="11" t="s">
        <v>8329</v>
      </c>
      <c r="R966" t="s">
        <v>8331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s="11" t="s">
        <v>8329</v>
      </c>
      <c r="R967" t="s">
        <v>8331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s="11" t="s">
        <v>8329</v>
      </c>
      <c r="R968" t="s">
        <v>8331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s="11" t="s">
        <v>8329</v>
      </c>
      <c r="R969" t="s">
        <v>8331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s="11" t="s">
        <v>8329</v>
      </c>
      <c r="R970" t="s">
        <v>8331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s="11" t="s">
        <v>8329</v>
      </c>
      <c r="R971" t="s">
        <v>8331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s="11" t="s">
        <v>8329</v>
      </c>
      <c r="R972" t="s">
        <v>8331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s="11" t="s">
        <v>8329</v>
      </c>
      <c r="R973" t="s">
        <v>8331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s="11" t="s">
        <v>8329</v>
      </c>
      <c r="R974" t="s">
        <v>8331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s="11" t="s">
        <v>8329</v>
      </c>
      <c r="R975" t="s">
        <v>8331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s="11" t="s">
        <v>8329</v>
      </c>
      <c r="R976" t="s">
        <v>8331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s="11" t="s">
        <v>8329</v>
      </c>
      <c r="R977" t="s">
        <v>8331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s="11" t="s">
        <v>8329</v>
      </c>
      <c r="R978" t="s">
        <v>8331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s="11" t="s">
        <v>8329</v>
      </c>
      <c r="R979" t="s">
        <v>8331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s="11" t="s">
        <v>8329</v>
      </c>
      <c r="R980" t="s">
        <v>8331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s="11" t="s">
        <v>8329</v>
      </c>
      <c r="R981" t="s">
        <v>8331</v>
      </c>
      <c r="S981" s="12">
        <f t="shared" si="62"/>
        <v>42506.208657407406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s="11" t="s">
        <v>8329</v>
      </c>
      <c r="R982" t="s">
        <v>8331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s="11" t="s">
        <v>8329</v>
      </c>
      <c r="R983" t="s">
        <v>8331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s="11" t="s">
        <v>8329</v>
      </c>
      <c r="R984" t="s">
        <v>8331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s="11" t="s">
        <v>8329</v>
      </c>
      <c r="R985" t="s">
        <v>8331</v>
      </c>
      <c r="S985" s="12">
        <f t="shared" si="62"/>
        <v>42574.459317129622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s="11" t="s">
        <v>8329</v>
      </c>
      <c r="R986" t="s">
        <v>8331</v>
      </c>
      <c r="S986" s="12">
        <f t="shared" si="62"/>
        <v>42060.907499999994</v>
      </c>
      <c r="T986" s="12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s="11" t="s">
        <v>8329</v>
      </c>
      <c r="R987" t="s">
        <v>8331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s="11" t="s">
        <v>8329</v>
      </c>
      <c r="R988" t="s">
        <v>8331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s="11" t="s">
        <v>8329</v>
      </c>
      <c r="R989" t="s">
        <v>8331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11" t="s">
        <v>8329</v>
      </c>
      <c r="R990" t="s">
        <v>8331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s="11" t="s">
        <v>8329</v>
      </c>
      <c r="R991" t="s">
        <v>8331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s="11" t="s">
        <v>8329</v>
      </c>
      <c r="R992" t="s">
        <v>8331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s="11" t="s">
        <v>8329</v>
      </c>
      <c r="R993" t="s">
        <v>8331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s="11" t="s">
        <v>8329</v>
      </c>
      <c r="R994" t="s">
        <v>8331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s="11" t="s">
        <v>8329</v>
      </c>
      <c r="R995" t="s">
        <v>8331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s="11" t="s">
        <v>8329</v>
      </c>
      <c r="R996" t="s">
        <v>8331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s="11" t="s">
        <v>8329</v>
      </c>
      <c r="R997" t="s">
        <v>8331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s="11" t="s">
        <v>8329</v>
      </c>
      <c r="R998" t="s">
        <v>8331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s="11" t="s">
        <v>8329</v>
      </c>
      <c r="R999" t="s">
        <v>8331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s="11" t="s">
        <v>8329</v>
      </c>
      <c r="R1000" t="s">
        <v>8331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s="11" t="s">
        <v>8329</v>
      </c>
      <c r="R1001" t="s">
        <v>8331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s="11" t="s">
        <v>8329</v>
      </c>
      <c r="R1002" t="s">
        <v>8331</v>
      </c>
      <c r="S1002" s="12">
        <f t="shared" si="62"/>
        <v>42748.851388888885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s="11" t="s">
        <v>8329</v>
      </c>
      <c r="R1003" t="s">
        <v>8331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s="11" t="s">
        <v>8329</v>
      </c>
      <c r="R1004" t="s">
        <v>8331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s="11" t="s">
        <v>8329</v>
      </c>
      <c r="R1005" t="s">
        <v>8331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s="11" t="s">
        <v>8329</v>
      </c>
      <c r="R1006" t="s">
        <v>8331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s="11" t="s">
        <v>8329</v>
      </c>
      <c r="R1007" t="s">
        <v>8331</v>
      </c>
      <c r="S1007" s="12">
        <f t="shared" si="62"/>
        <v>42276.41646990741</v>
      </c>
      <c r="T1007" s="12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s="11" t="s">
        <v>8329</v>
      </c>
      <c r="R1008" t="s">
        <v>8331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s="11" t="s">
        <v>8329</v>
      </c>
      <c r="R1009" t="s">
        <v>8331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s="11" t="s">
        <v>8329</v>
      </c>
      <c r="R1010" t="s">
        <v>8331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s="11" t="s">
        <v>8329</v>
      </c>
      <c r="R1011" t="s">
        <v>8331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s="11" t="s">
        <v>8329</v>
      </c>
      <c r="R1012" t="s">
        <v>8331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s="11" t="s">
        <v>8329</v>
      </c>
      <c r="R1013" t="s">
        <v>8331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s="11" t="s">
        <v>8329</v>
      </c>
      <c r="R1014" t="s">
        <v>8331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s="11" t="s">
        <v>8329</v>
      </c>
      <c r="R1015" t="s">
        <v>8331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s="11" t="s">
        <v>8329</v>
      </c>
      <c r="R1016" t="s">
        <v>8331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s="11" t="s">
        <v>8329</v>
      </c>
      <c r="R1017" t="s">
        <v>8331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s="11" t="s">
        <v>8329</v>
      </c>
      <c r="R1018" t="s">
        <v>8331</v>
      </c>
      <c r="S1018" s="12">
        <f t="shared" si="62"/>
        <v>42421.898796296293</v>
      </c>
      <c r="T1018" s="12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s="11" t="s">
        <v>8329</v>
      </c>
      <c r="R1019" t="s">
        <v>8331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s="11" t="s">
        <v>8329</v>
      </c>
      <c r="R1020" t="s">
        <v>8331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s="11" t="s">
        <v>8329</v>
      </c>
      <c r="R1021" t="s">
        <v>8331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s="11" t="s">
        <v>8318</v>
      </c>
      <c r="R1022" s="11" t="s">
        <v>8337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s="11" t="s">
        <v>8318</v>
      </c>
      <c r="R1023" s="11" t="s">
        <v>8337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s="11" t="s">
        <v>8318</v>
      </c>
      <c r="R1024" s="11" t="s">
        <v>8337</v>
      </c>
      <c r="S1024" s="12">
        <f t="shared" si="62"/>
        <v>42111.438391203701</v>
      </c>
      <c r="T1024" s="12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s="11" t="s">
        <v>8318</v>
      </c>
      <c r="R1025" s="11" t="s">
        <v>8337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s="11" t="s">
        <v>8318</v>
      </c>
      <c r="R1026" s="11" t="s">
        <v>8337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11" t="s">
        <v>8318</v>
      </c>
      <c r="R1027" s="11" t="s">
        <v>8337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s="11" t="s">
        <v>8318</v>
      </c>
      <c r="R1028" s="11" t="s">
        <v>8337</v>
      </c>
      <c r="S1028" s="12">
        <f t="shared" si="66"/>
        <v>42426.199259259258</v>
      </c>
      <c r="T1028" s="12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s="11" t="s">
        <v>8318</v>
      </c>
      <c r="R1029" s="11" t="s">
        <v>8337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s="11" t="s">
        <v>8318</v>
      </c>
      <c r="R1030" s="11" t="s">
        <v>8337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s="11" t="s">
        <v>8318</v>
      </c>
      <c r="R1031" s="11" t="s">
        <v>8337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s="11" t="s">
        <v>8318</v>
      </c>
      <c r="R1032" s="11" t="s">
        <v>8337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s="11" t="s">
        <v>8318</v>
      </c>
      <c r="R1033" s="11" t="s">
        <v>8337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s="11" t="s">
        <v>8318</v>
      </c>
      <c r="R1034" s="11" t="s">
        <v>8337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s="11" t="s">
        <v>8318</v>
      </c>
      <c r="R1035" s="11" t="s">
        <v>8337</v>
      </c>
      <c r="S1035" s="12">
        <f t="shared" si="66"/>
        <v>42688.52407407407</v>
      </c>
      <c r="T1035" s="12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s="11" t="s">
        <v>8318</v>
      </c>
      <c r="R1036" s="11" t="s">
        <v>8337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s="11" t="s">
        <v>8318</v>
      </c>
      <c r="R1037" s="11" t="s">
        <v>8337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s="11" t="s">
        <v>8318</v>
      </c>
      <c r="R1038" s="11" t="s">
        <v>8337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s="11" t="s">
        <v>8318</v>
      </c>
      <c r="R1039" s="11" t="s">
        <v>8337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s="11" t="s">
        <v>8318</v>
      </c>
      <c r="R1040" s="11" t="s">
        <v>8337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s="11" t="s">
        <v>8318</v>
      </c>
      <c r="R1041" s="11" t="s">
        <v>8337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s="11" t="s">
        <v>8338</v>
      </c>
      <c r="R1042" t="s">
        <v>8339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11" t="s">
        <v>8338</v>
      </c>
      <c r="R1043" t="s">
        <v>8339</v>
      </c>
      <c r="S1043" s="12">
        <f t="shared" si="66"/>
        <v>41830.851759259254</v>
      </c>
      <c r="T1043" s="12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s="11" t="s">
        <v>8338</v>
      </c>
      <c r="R1044" t="s">
        <v>8339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s="11" t="s">
        <v>8338</v>
      </c>
      <c r="R1045" t="s">
        <v>8339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s="11" t="s">
        <v>8338</v>
      </c>
      <c r="R1046" t="s">
        <v>8339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s="11" t="s">
        <v>8338</v>
      </c>
      <c r="R1047" t="s">
        <v>8339</v>
      </c>
      <c r="S1047" s="12">
        <f t="shared" si="66"/>
        <v>41844.666087962956</v>
      </c>
      <c r="T1047" s="12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11" t="s">
        <v>8338</v>
      </c>
      <c r="R1048" t="s">
        <v>8339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s="11" t="s">
        <v>8338</v>
      </c>
      <c r="R1049" t="s">
        <v>8339</v>
      </c>
      <c r="S1049" s="12">
        <f t="shared" si="66"/>
        <v>41918.610127314816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s="11" t="s">
        <v>8338</v>
      </c>
      <c r="R1050" t="s">
        <v>8339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11" t="s">
        <v>8338</v>
      </c>
      <c r="R1051" t="s">
        <v>8339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11" t="s">
        <v>8338</v>
      </c>
      <c r="R1052" t="s">
        <v>8339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11" t="s">
        <v>8338</v>
      </c>
      <c r="R1053" t="s">
        <v>8339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11" t="s">
        <v>8338</v>
      </c>
      <c r="R1054" t="s">
        <v>8339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s="11" t="s">
        <v>8338</v>
      </c>
      <c r="R1055" t="s">
        <v>8339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11" t="s">
        <v>8338</v>
      </c>
      <c r="R1056" t="s">
        <v>8339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11" t="s">
        <v>8338</v>
      </c>
      <c r="R1057" t="s">
        <v>8339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11" t="s">
        <v>8338</v>
      </c>
      <c r="R1058" t="s">
        <v>8339</v>
      </c>
      <c r="S1058" s="12">
        <f t="shared" si="66"/>
        <v>42058.511307870365</v>
      </c>
      <c r="T1058" s="12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11" t="s">
        <v>8338</v>
      </c>
      <c r="R1059" t="s">
        <v>8339</v>
      </c>
      <c r="S1059" s="12">
        <f t="shared" si="66"/>
        <v>42678.662997685184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11" t="s">
        <v>8338</v>
      </c>
      <c r="R1060" t="s">
        <v>8339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11" t="s">
        <v>8338</v>
      </c>
      <c r="R1061" t="s">
        <v>8339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s="11" t="s">
        <v>8338</v>
      </c>
      <c r="R1062" t="s">
        <v>8339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11" t="s">
        <v>8338</v>
      </c>
      <c r="R1063" t="s">
        <v>8339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s="11" t="s">
        <v>8338</v>
      </c>
      <c r="R1064" t="s">
        <v>8339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11" t="s">
        <v>8338</v>
      </c>
      <c r="R1065" t="s">
        <v>8339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s="11" t="s">
        <v>8319</v>
      </c>
      <c r="R1066" s="11" t="s">
        <v>8340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s="11" t="s">
        <v>8319</v>
      </c>
      <c r="R1067" s="11" t="s">
        <v>8340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s="11" t="s">
        <v>8319</v>
      </c>
      <c r="R1068" s="11" t="s">
        <v>8340</v>
      </c>
      <c r="S1068" s="12">
        <f t="shared" si="66"/>
        <v>41445.754421296289</v>
      </c>
      <c r="T1068" s="12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s="11" t="s">
        <v>8319</v>
      </c>
      <c r="R1069" s="11" t="s">
        <v>8340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s="11" t="s">
        <v>8319</v>
      </c>
      <c r="R1070" s="11" t="s">
        <v>8340</v>
      </c>
      <c r="S1070" s="12">
        <f t="shared" si="66"/>
        <v>42440.162777777776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s="11" t="s">
        <v>8319</v>
      </c>
      <c r="R1071" s="11" t="s">
        <v>8340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s="11" t="s">
        <v>8319</v>
      </c>
      <c r="R1072" s="11" t="s">
        <v>8340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11" t="s">
        <v>8319</v>
      </c>
      <c r="R1073" s="11" t="s">
        <v>8340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s="11" t="s">
        <v>8319</v>
      </c>
      <c r="R1074" s="11" t="s">
        <v>8340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s="11" t="s">
        <v>8319</v>
      </c>
      <c r="R1075" s="11" t="s">
        <v>8340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s="11" t="s">
        <v>8319</v>
      </c>
      <c r="R1076" s="11" t="s">
        <v>8340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s="11" t="s">
        <v>8319</v>
      </c>
      <c r="R1077" s="11" t="s">
        <v>8340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s="11" t="s">
        <v>8319</v>
      </c>
      <c r="R1078" s="11" t="s">
        <v>8340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s="11" t="s">
        <v>8319</v>
      </c>
      <c r="R1079" s="11" t="s">
        <v>8340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s="11" t="s">
        <v>8319</v>
      </c>
      <c r="R1080" s="11" t="s">
        <v>8340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s="11" t="s">
        <v>8319</v>
      </c>
      <c r="R1081" s="11" t="s">
        <v>8340</v>
      </c>
      <c r="S1081" s="12">
        <f t="shared" si="66"/>
        <v>42479.358055555553</v>
      </c>
      <c r="T1081" s="12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s="11" t="s">
        <v>8319</v>
      </c>
      <c r="R1082" s="11" t="s">
        <v>8340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s="11" t="s">
        <v>8319</v>
      </c>
      <c r="R1083" s="11" t="s">
        <v>8340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s="11" t="s">
        <v>8319</v>
      </c>
      <c r="R1084" s="11" t="s">
        <v>8340</v>
      </c>
      <c r="S1084" s="12">
        <f t="shared" si="66"/>
        <v>41101.697777777772</v>
      </c>
      <c r="T1084" s="12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s="11" t="s">
        <v>8319</v>
      </c>
      <c r="R1085" s="11" t="s">
        <v>8340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11" t="s">
        <v>8319</v>
      </c>
      <c r="R1086" s="11" t="s">
        <v>8340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s="11" t="s">
        <v>8319</v>
      </c>
      <c r="R1087" s="11" t="s">
        <v>8340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s="11" t="s">
        <v>8319</v>
      </c>
      <c r="R1088" s="11" t="s">
        <v>8340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11" t="s">
        <v>8319</v>
      </c>
      <c r="R1089" s="11" t="s">
        <v>8340</v>
      </c>
      <c r="S1089" s="12">
        <f t="shared" si="66"/>
        <v>41775.505636574067</v>
      </c>
      <c r="T1089" s="12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s="11" t="s">
        <v>8319</v>
      </c>
      <c r="R1090" s="11" t="s">
        <v>8340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11" t="s">
        <v>8319</v>
      </c>
      <c r="R1091" s="11" t="s">
        <v>8340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s="11" t="s">
        <v>8319</v>
      </c>
      <c r="R1092" s="11" t="s">
        <v>8340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s="11" t="s">
        <v>8319</v>
      </c>
      <c r="R1093" s="11" t="s">
        <v>8340</v>
      </c>
      <c r="S1093" s="12">
        <f t="shared" si="70"/>
        <v>42440.611944444441</v>
      </c>
      <c r="T1093" s="12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s="11" t="s">
        <v>8319</v>
      </c>
      <c r="R1094" s="11" t="s">
        <v>8340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s="11" t="s">
        <v>8319</v>
      </c>
      <c r="R1095" s="11" t="s">
        <v>8340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s="11" t="s">
        <v>8319</v>
      </c>
      <c r="R1096" s="11" t="s">
        <v>8340</v>
      </c>
      <c r="S1096" s="12">
        <f t="shared" si="70"/>
        <v>40795.505011574074</v>
      </c>
      <c r="T1096" s="12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s="11" t="s">
        <v>8319</v>
      </c>
      <c r="R1097" s="11" t="s">
        <v>8340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s="11" t="s">
        <v>8319</v>
      </c>
      <c r="R1098" s="11" t="s">
        <v>8340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s="11" t="s">
        <v>8319</v>
      </c>
      <c r="R1099" s="11" t="s">
        <v>8340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s="11" t="s">
        <v>8319</v>
      </c>
      <c r="R1100" s="11" t="s">
        <v>8340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s="11" t="s">
        <v>8319</v>
      </c>
      <c r="R1101" s="11" t="s">
        <v>8340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s="11" t="s">
        <v>8319</v>
      </c>
      <c r="R1102" s="11" t="s">
        <v>8340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s="11" t="s">
        <v>8319</v>
      </c>
      <c r="R1103" s="11" t="s">
        <v>8340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s="11" t="s">
        <v>8319</v>
      </c>
      <c r="R1104" s="11" t="s">
        <v>8340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s="11" t="s">
        <v>8319</v>
      </c>
      <c r="R1105" s="11" t="s">
        <v>8340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s="11" t="s">
        <v>8319</v>
      </c>
      <c r="R1106" s="11" t="s">
        <v>8340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s="11" t="s">
        <v>8319</v>
      </c>
      <c r="R1107" s="11" t="s">
        <v>8340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s="11" t="s">
        <v>8319</v>
      </c>
      <c r="R1108" s="11" t="s">
        <v>8340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11" t="s">
        <v>8319</v>
      </c>
      <c r="R1109" s="11" t="s">
        <v>8340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s="11" t="s">
        <v>8319</v>
      </c>
      <c r="R1110" s="11" t="s">
        <v>8340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s="11" t="s">
        <v>8319</v>
      </c>
      <c r="R1111" s="11" t="s">
        <v>8340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s="11" t="s">
        <v>8319</v>
      </c>
      <c r="R1112" s="11" t="s">
        <v>8340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s="11" t="s">
        <v>8319</v>
      </c>
      <c r="R1113" s="11" t="s">
        <v>8340</v>
      </c>
      <c r="S1113" s="12">
        <f t="shared" si="70"/>
        <v>42346.995254629626</v>
      </c>
      <c r="T1113" s="12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s="11" t="s">
        <v>8319</v>
      </c>
      <c r="R1114" s="11" t="s">
        <v>8340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s="11" t="s">
        <v>8319</v>
      </c>
      <c r="R1115" s="11" t="s">
        <v>8340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s="11" t="s">
        <v>8319</v>
      </c>
      <c r="R1116" s="11" t="s">
        <v>8340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s="11" t="s">
        <v>8319</v>
      </c>
      <c r="R1117" s="11" t="s">
        <v>8340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s="11" t="s">
        <v>8319</v>
      </c>
      <c r="R1118" s="11" t="s">
        <v>8340</v>
      </c>
      <c r="S1118" s="12">
        <f t="shared" si="70"/>
        <v>41009.638981481483</v>
      </c>
      <c r="T1118" s="12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s="11" t="s">
        <v>8319</v>
      </c>
      <c r="R1119" s="11" t="s">
        <v>8340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s="11" t="s">
        <v>8319</v>
      </c>
      <c r="R1120" s="11" t="s">
        <v>8340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s="11" t="s">
        <v>8319</v>
      </c>
      <c r="R1121" s="11" t="s">
        <v>8340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11" t="s">
        <v>8319</v>
      </c>
      <c r="R1122" s="11" t="s">
        <v>8340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s="11" t="s">
        <v>8319</v>
      </c>
      <c r="R1123" s="11" t="s">
        <v>8340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11" t="s">
        <v>8319</v>
      </c>
      <c r="R1124" s="11" t="s">
        <v>8340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s="11" t="s">
        <v>8319</v>
      </c>
      <c r="R1125" s="11" t="s">
        <v>8340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s="11" t="s">
        <v>8319</v>
      </c>
      <c r="R1126" s="11" t="s">
        <v>8341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11" t="s">
        <v>8319</v>
      </c>
      <c r="R1127" s="11" t="s">
        <v>8341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s="11" t="s">
        <v>8319</v>
      </c>
      <c r="R1128" s="11" t="s">
        <v>8341</v>
      </c>
      <c r="S1128" s="12">
        <f t="shared" si="70"/>
        <v>42535.119143518517</v>
      </c>
      <c r="T1128" s="12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s="11" t="s">
        <v>8319</v>
      </c>
      <c r="R1129" s="11" t="s">
        <v>8341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s="11" t="s">
        <v>8319</v>
      </c>
      <c r="R1130" s="11" t="s">
        <v>8341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s="11" t="s">
        <v>8319</v>
      </c>
      <c r="R1131" s="11" t="s">
        <v>8341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s="11" t="s">
        <v>8319</v>
      </c>
      <c r="R1132" s="11" t="s">
        <v>8341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11" t="s">
        <v>8319</v>
      </c>
      <c r="R1133" s="11" t="s">
        <v>8341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s="11" t="s">
        <v>8319</v>
      </c>
      <c r="R1134" s="11" t="s">
        <v>8341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s="11" t="s">
        <v>8319</v>
      </c>
      <c r="R1135" s="11" t="s">
        <v>8341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s="11" t="s">
        <v>8319</v>
      </c>
      <c r="R1136" s="11" t="s">
        <v>8341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s="11" t="s">
        <v>8319</v>
      </c>
      <c r="R1137" s="11" t="s">
        <v>8341</v>
      </c>
      <c r="S1137" s="12">
        <f t="shared" si="70"/>
        <v>42558.781180555554</v>
      </c>
      <c r="T1137" s="12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s="11" t="s">
        <v>8319</v>
      </c>
      <c r="R1138" s="11" t="s">
        <v>8341</v>
      </c>
      <c r="S1138" s="12">
        <f t="shared" si="70"/>
        <v>42327.46329861111</v>
      </c>
      <c r="T1138" s="12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s="11" t="s">
        <v>8319</v>
      </c>
      <c r="R1139" s="11" t="s">
        <v>8341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s="11" t="s">
        <v>8319</v>
      </c>
      <c r="R1140" s="11" t="s">
        <v>8341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s="11" t="s">
        <v>8319</v>
      </c>
      <c r="R1141" s="11" t="s">
        <v>8341</v>
      </c>
      <c r="S1141" s="12">
        <f t="shared" si="70"/>
        <v>41975.139189814814</v>
      </c>
      <c r="T1141" s="12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11" t="s">
        <v>8319</v>
      </c>
      <c r="R1142" s="11" t="s">
        <v>8341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11" t="s">
        <v>8319</v>
      </c>
      <c r="R1143" s="11" t="s">
        <v>8341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11" t="s">
        <v>8319</v>
      </c>
      <c r="R1144" s="11" t="s">
        <v>8341</v>
      </c>
      <c r="S1144" s="12">
        <f t="shared" si="70"/>
        <v>42021.797766203701</v>
      </c>
      <c r="T1144" s="12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s="11" t="s">
        <v>8319</v>
      </c>
      <c r="R1145" s="11" t="s">
        <v>8341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11" t="s">
        <v>8342</v>
      </c>
      <c r="R1146" s="11" t="s">
        <v>8343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s="11" t="s">
        <v>8342</v>
      </c>
      <c r="R1147" s="11" t="s">
        <v>8343</v>
      </c>
      <c r="S1147" s="12">
        <f t="shared" si="70"/>
        <v>41854.539259259254</v>
      </c>
      <c r="T1147" s="12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s="11" t="s">
        <v>8342</v>
      </c>
      <c r="R1148" s="11" t="s">
        <v>8343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11" t="s">
        <v>8342</v>
      </c>
      <c r="R1149" s="11" t="s">
        <v>8343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s="11" t="s">
        <v>8342</v>
      </c>
      <c r="R1150" s="11" t="s">
        <v>8343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s="11" t="s">
        <v>8342</v>
      </c>
      <c r="R1151" s="11" t="s">
        <v>8343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s="11" t="s">
        <v>8342</v>
      </c>
      <c r="R1152" s="11" t="s">
        <v>8343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11" t="s">
        <v>8342</v>
      </c>
      <c r="R1153" s="11" t="s">
        <v>8343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s="11" t="s">
        <v>8342</v>
      </c>
      <c r="R1154" s="11" t="s">
        <v>8343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11" t="s">
        <v>8342</v>
      </c>
      <c r="R1155" s="11" t="s">
        <v>8343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s="11" t="s">
        <v>8342</v>
      </c>
      <c r="R1156" s="11" t="s">
        <v>8343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s="11" t="s">
        <v>8342</v>
      </c>
      <c r="R1157" s="11" t="s">
        <v>8343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11" t="s">
        <v>8342</v>
      </c>
      <c r="R1158" s="11" t="s">
        <v>8343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s="11" t="s">
        <v>8342</v>
      </c>
      <c r="R1159" s="11" t="s">
        <v>8343</v>
      </c>
      <c r="S1159" s="12">
        <f t="shared" si="74"/>
        <v>41918.419907407406</v>
      </c>
      <c r="T1159" s="12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s="11" t="s">
        <v>8342</v>
      </c>
      <c r="R1160" s="11" t="s">
        <v>8343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11" t="s">
        <v>8342</v>
      </c>
      <c r="R1161" s="11" t="s">
        <v>8343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s="11" t="s">
        <v>8342</v>
      </c>
      <c r="R1162" s="11" t="s">
        <v>8343</v>
      </c>
      <c r="S1162" s="12">
        <f t="shared" si="74"/>
        <v>42060.946597222217</v>
      </c>
      <c r="T1162" s="12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11" t="s">
        <v>8342</v>
      </c>
      <c r="R1163" s="11" t="s">
        <v>8343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s="11" t="s">
        <v>8342</v>
      </c>
      <c r="R1164" s="11" t="s">
        <v>8343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11" t="s">
        <v>8342</v>
      </c>
      <c r="R1165" s="11" t="s">
        <v>8343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11" t="s">
        <v>8342</v>
      </c>
      <c r="R1166" s="11" t="s">
        <v>8343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s="11" t="s">
        <v>8342</v>
      </c>
      <c r="R1167" s="11" t="s">
        <v>8343</v>
      </c>
      <c r="S1167" s="12">
        <f t="shared" si="74"/>
        <v>41792.00613425926</v>
      </c>
      <c r="T1167" s="12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s="11" t="s">
        <v>8342</v>
      </c>
      <c r="R1168" s="11" t="s">
        <v>8343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s="11" t="s">
        <v>8342</v>
      </c>
      <c r="R1169" s="11" t="s">
        <v>8343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s="11" t="s">
        <v>8342</v>
      </c>
      <c r="R1170" s="11" t="s">
        <v>8343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s="11" t="s">
        <v>8342</v>
      </c>
      <c r="R1171" s="11" t="s">
        <v>8343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s="11" t="s">
        <v>8342</v>
      </c>
      <c r="R1172" s="11" t="s">
        <v>8343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s="11" t="s">
        <v>8342</v>
      </c>
      <c r="R1173" s="11" t="s">
        <v>8343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11" t="s">
        <v>8342</v>
      </c>
      <c r="R1174" s="11" t="s">
        <v>8343</v>
      </c>
      <c r="S1174" s="12">
        <f t="shared" si="74"/>
        <v>41841.473981481475</v>
      </c>
      <c r="T1174" s="12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s="11" t="s">
        <v>8342</v>
      </c>
      <c r="R1175" s="11" t="s">
        <v>8343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s="11" t="s">
        <v>8342</v>
      </c>
      <c r="R1176" s="11" t="s">
        <v>8343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s="11" t="s">
        <v>8342</v>
      </c>
      <c r="R1177" s="11" t="s">
        <v>8343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s="11" t="s">
        <v>8342</v>
      </c>
      <c r="R1178" s="11" t="s">
        <v>8343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11" t="s">
        <v>8342</v>
      </c>
      <c r="R1179" s="11" t="s">
        <v>8343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s="11" t="s">
        <v>8342</v>
      </c>
      <c r="R1180" s="11" t="s">
        <v>8343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s="11" t="s">
        <v>8342</v>
      </c>
      <c r="R1181" s="11" t="s">
        <v>8343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s="11" t="s">
        <v>8342</v>
      </c>
      <c r="R1182" s="11" t="s">
        <v>8343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s="11" t="s">
        <v>8342</v>
      </c>
      <c r="R1183" s="11" t="s">
        <v>8343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s="11" t="s">
        <v>8342</v>
      </c>
      <c r="R1184" s="11" t="s">
        <v>8343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s="11" t="s">
        <v>8342</v>
      </c>
      <c r="R1185" s="11" t="s">
        <v>8343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s="11" t="s">
        <v>8344</v>
      </c>
      <c r="R1186" t="s">
        <v>8345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s="11" t="s">
        <v>8344</v>
      </c>
      <c r="R1187" t="s">
        <v>8345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s="11" t="s">
        <v>8344</v>
      </c>
      <c r="R1188" t="s">
        <v>8345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s="11" t="s">
        <v>8344</v>
      </c>
      <c r="R1189" t="s">
        <v>8345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s="11" t="s">
        <v>8344</v>
      </c>
      <c r="R1190" t="s">
        <v>8345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s="11" t="s">
        <v>8344</v>
      </c>
      <c r="R1191" t="s">
        <v>8345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s="11" t="s">
        <v>8344</v>
      </c>
      <c r="R1192" t="s">
        <v>8345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s="11" t="s">
        <v>8344</v>
      </c>
      <c r="R1193" t="s">
        <v>8345</v>
      </c>
      <c r="S1193" s="12">
        <f t="shared" si="74"/>
        <v>42419.395370370366</v>
      </c>
      <c r="T1193" s="12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s="11" t="s">
        <v>8344</v>
      </c>
      <c r="R1194" t="s">
        <v>8345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s="11" t="s">
        <v>8344</v>
      </c>
      <c r="R1195" t="s">
        <v>8345</v>
      </c>
      <c r="S1195" s="12">
        <f t="shared" si="74"/>
        <v>42409.567743055552</v>
      </c>
      <c r="T1195" s="12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s="11" t="s">
        <v>8344</v>
      </c>
      <c r="R1196" t="s">
        <v>8345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s="11" t="s">
        <v>8344</v>
      </c>
      <c r="R1197" t="s">
        <v>8345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s="11" t="s">
        <v>8344</v>
      </c>
      <c r="R1198" t="s">
        <v>8345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s="11" t="s">
        <v>8344</v>
      </c>
      <c r="R1199" t="s">
        <v>8345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s="11" t="s">
        <v>8344</v>
      </c>
      <c r="R1200" t="s">
        <v>8345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s="11" t="s">
        <v>8344</v>
      </c>
      <c r="R1201" t="s">
        <v>8345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s="11" t="s">
        <v>8344</v>
      </c>
      <c r="R1202" t="s">
        <v>8345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s="11" t="s">
        <v>8344</v>
      </c>
      <c r="R1203" t="s">
        <v>8345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s="11" t="s">
        <v>8344</v>
      </c>
      <c r="R1204" t="s">
        <v>8345</v>
      </c>
      <c r="S1204" s="12">
        <f t="shared" si="74"/>
        <v>42152.08048611111</v>
      </c>
      <c r="T1204" s="12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s="11" t="s">
        <v>8344</v>
      </c>
      <c r="R1205" t="s">
        <v>8345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s="11" t="s">
        <v>8344</v>
      </c>
      <c r="R1206" t="s">
        <v>8345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s="11" t="s">
        <v>8344</v>
      </c>
      <c r="R1207" t="s">
        <v>8345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s="11" t="s">
        <v>8344</v>
      </c>
      <c r="R1208" t="s">
        <v>8345</v>
      </c>
      <c r="S1208" s="12">
        <f t="shared" si="74"/>
        <v>42772.567743055552</v>
      </c>
      <c r="T1208" s="12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s="11" t="s">
        <v>8344</v>
      </c>
      <c r="R1209" t="s">
        <v>8345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s="11" t="s">
        <v>8344</v>
      </c>
      <c r="R1210" t="s">
        <v>8345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s="11" t="s">
        <v>8344</v>
      </c>
      <c r="R1211" t="s">
        <v>8345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s="11" t="s">
        <v>8344</v>
      </c>
      <c r="R1212" t="s">
        <v>8345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s="11" t="s">
        <v>8344</v>
      </c>
      <c r="R1213" t="s">
        <v>8345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s="11" t="s">
        <v>8344</v>
      </c>
      <c r="R1214" t="s">
        <v>8345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s="11" t="s">
        <v>8344</v>
      </c>
      <c r="R1215" t="s">
        <v>8345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s="11" t="s">
        <v>8344</v>
      </c>
      <c r="R1216" t="s">
        <v>8345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s="11" t="s">
        <v>8344</v>
      </c>
      <c r="R1217" t="s">
        <v>8345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s="11" t="s">
        <v>8344</v>
      </c>
      <c r="R1218" t="s">
        <v>8345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11" t="s">
        <v>8344</v>
      </c>
      <c r="R1219" t="s">
        <v>8345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s="11" t="s">
        <v>8344</v>
      </c>
      <c r="R1220" t="s">
        <v>8345</v>
      </c>
      <c r="S1220" s="12">
        <f t="shared" si="78"/>
        <v>42278.453703703701</v>
      </c>
      <c r="T1220" s="12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s="11" t="s">
        <v>8344</v>
      </c>
      <c r="R1221" t="s">
        <v>8345</v>
      </c>
      <c r="S1221" s="12">
        <f t="shared" si="78"/>
        <v>42633.253622685188</v>
      </c>
      <c r="T1221" s="12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s="11" t="s">
        <v>8344</v>
      </c>
      <c r="R1222" t="s">
        <v>8345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s="11" t="s">
        <v>8344</v>
      </c>
      <c r="R1223" t="s">
        <v>8345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s="11" t="s">
        <v>8344</v>
      </c>
      <c r="R1224" t="s">
        <v>8345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s="11" t="s">
        <v>8344</v>
      </c>
      <c r="R1225" t="s">
        <v>8345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s="11" t="s">
        <v>8318</v>
      </c>
      <c r="R1226" s="11" t="s">
        <v>8346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s="11" t="s">
        <v>8318</v>
      </c>
      <c r="R1227" s="11" t="s">
        <v>8346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s="11" t="s">
        <v>8318</v>
      </c>
      <c r="R1228" s="11" t="s">
        <v>8346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11" t="s">
        <v>8318</v>
      </c>
      <c r="R1229" s="11" t="s">
        <v>8346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s="11" t="s">
        <v>8318</v>
      </c>
      <c r="R1230" s="11" t="s">
        <v>8346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s="11" t="s">
        <v>8318</v>
      </c>
      <c r="R1231" s="11" t="s">
        <v>8346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11" t="s">
        <v>8318</v>
      </c>
      <c r="R1232" s="11" t="s">
        <v>8346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11" t="s">
        <v>8318</v>
      </c>
      <c r="R1233" s="11" t="s">
        <v>8346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s="11" t="s">
        <v>8318</v>
      </c>
      <c r="R1234" s="11" t="s">
        <v>8346</v>
      </c>
      <c r="S1234" s="12">
        <f t="shared" si="78"/>
        <v>41506.639699074069</v>
      </c>
      <c r="T1234" s="12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s="11" t="s">
        <v>8318</v>
      </c>
      <c r="R1235" s="11" t="s">
        <v>8346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11" t="s">
        <v>8318</v>
      </c>
      <c r="R1236" s="11" t="s">
        <v>8346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s="11" t="s">
        <v>8318</v>
      </c>
      <c r="R1237" s="11" t="s">
        <v>8346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11" t="s">
        <v>8318</v>
      </c>
      <c r="R1238" s="11" t="s">
        <v>8346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11" t="s">
        <v>8318</v>
      </c>
      <c r="R1239" s="11" t="s">
        <v>8346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s="11" t="s">
        <v>8318</v>
      </c>
      <c r="R1240" s="11" t="s">
        <v>8346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11" t="s">
        <v>8318</v>
      </c>
      <c r="R1241" s="11" t="s">
        <v>8346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s="11" t="s">
        <v>8318</v>
      </c>
      <c r="R1242" s="11" t="s">
        <v>8346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s="11" t="s">
        <v>8318</v>
      </c>
      <c r="R1243" s="11" t="s">
        <v>8346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s="11" t="s">
        <v>8318</v>
      </c>
      <c r="R1244" s="11" t="s">
        <v>8346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s="11" t="s">
        <v>8318</v>
      </c>
      <c r="R1245" s="11" t="s">
        <v>8346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s="11" t="s">
        <v>8318</v>
      </c>
      <c r="R1246" t="s">
        <v>8317</v>
      </c>
      <c r="S1246" s="12">
        <f t="shared" si="78"/>
        <v>41355.617164351854</v>
      </c>
      <c r="T1246" s="12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s="11" t="s">
        <v>8318</v>
      </c>
      <c r="R1247" t="s">
        <v>8317</v>
      </c>
      <c r="S1247" s="12">
        <f t="shared" si="78"/>
        <v>41774.391597222224</v>
      </c>
      <c r="T1247" s="12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s="11" t="s">
        <v>8318</v>
      </c>
      <c r="R1248" t="s">
        <v>8317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s="11" t="s">
        <v>8318</v>
      </c>
      <c r="R1249" t="s">
        <v>8317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s="11" t="s">
        <v>8318</v>
      </c>
      <c r="R1250" t="s">
        <v>8317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s="11" t="s">
        <v>8318</v>
      </c>
      <c r="R1251" t="s">
        <v>8317</v>
      </c>
      <c r="S1251" s="12">
        <f t="shared" si="78"/>
        <v>41067.532534722217</v>
      </c>
      <c r="T1251" s="12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s="11" t="s">
        <v>8318</v>
      </c>
      <c r="R1252" t="s">
        <v>8317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s="11" t="s">
        <v>8318</v>
      </c>
      <c r="R1253" t="s">
        <v>8317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s="11" t="s">
        <v>8318</v>
      </c>
      <c r="R1254" t="s">
        <v>8317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s="11" t="s">
        <v>8318</v>
      </c>
      <c r="R1255" t="s">
        <v>8317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s="11" t="s">
        <v>8318</v>
      </c>
      <c r="R1256" t="s">
        <v>8317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s="11" t="s">
        <v>8318</v>
      </c>
      <c r="R1257" t="s">
        <v>8317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s="11" t="s">
        <v>8318</v>
      </c>
      <c r="R1258" t="s">
        <v>8317</v>
      </c>
      <c r="S1258" s="12">
        <f t="shared" si="78"/>
        <v>40921.711006944439</v>
      </c>
      <c r="T1258" s="12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s="11" t="s">
        <v>8318</v>
      </c>
      <c r="R1259" t="s">
        <v>8317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s="11" t="s">
        <v>8318</v>
      </c>
      <c r="R1260" t="s">
        <v>8317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s="11" t="s">
        <v>8318</v>
      </c>
      <c r="R1261" t="s">
        <v>8317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s="11" t="s">
        <v>8318</v>
      </c>
      <c r="R1262" t="s">
        <v>8317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s="11" t="s">
        <v>8318</v>
      </c>
      <c r="R1263" t="s">
        <v>8317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s="11" t="s">
        <v>8318</v>
      </c>
      <c r="R1264" t="s">
        <v>8317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s="11" t="s">
        <v>8318</v>
      </c>
      <c r="R1265" t="s">
        <v>8317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s="11" t="s">
        <v>8318</v>
      </c>
      <c r="R1266" t="s">
        <v>8317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s="11" t="s">
        <v>8318</v>
      </c>
      <c r="R1267" t="s">
        <v>8317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s="11" t="s">
        <v>8318</v>
      </c>
      <c r="R1268" t="s">
        <v>8317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s="11" t="s">
        <v>8318</v>
      </c>
      <c r="R1269" t="s">
        <v>8317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s="11" t="s">
        <v>8318</v>
      </c>
      <c r="R1270" t="s">
        <v>8317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s="11" t="s">
        <v>8318</v>
      </c>
      <c r="R1271" t="s">
        <v>8317</v>
      </c>
      <c r="S1271" s="12">
        <f t="shared" si="78"/>
        <v>42445.614722222221</v>
      </c>
      <c r="T1271" s="12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s="11" t="s">
        <v>8318</v>
      </c>
      <c r="R1272" t="s">
        <v>8317</v>
      </c>
      <c r="S1272" s="12">
        <f t="shared" si="78"/>
        <v>40933.648634259254</v>
      </c>
      <c r="T1272" s="12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s="11" t="s">
        <v>8318</v>
      </c>
      <c r="R1273" t="s">
        <v>8317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s="11" t="s">
        <v>8318</v>
      </c>
      <c r="R1274" t="s">
        <v>8317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s="11" t="s">
        <v>8318</v>
      </c>
      <c r="R1275" t="s">
        <v>8317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s="11" t="s">
        <v>8318</v>
      </c>
      <c r="R1276" t="s">
        <v>8317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s="11" t="s">
        <v>8318</v>
      </c>
      <c r="R1277" t="s">
        <v>8317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s="11" t="s">
        <v>8318</v>
      </c>
      <c r="R1278" t="s">
        <v>8317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s="11" t="s">
        <v>8318</v>
      </c>
      <c r="R1279" t="s">
        <v>8317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s="11" t="s">
        <v>8318</v>
      </c>
      <c r="R1280" t="s">
        <v>8317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s="11" t="s">
        <v>8318</v>
      </c>
      <c r="R1281" t="s">
        <v>8317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s="11" t="s">
        <v>8318</v>
      </c>
      <c r="R1282" t="s">
        <v>8317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11" t="s">
        <v>8318</v>
      </c>
      <c r="R1283" t="s">
        <v>8317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s="11" t="s">
        <v>8318</v>
      </c>
      <c r="R1284" t="s">
        <v>8317</v>
      </c>
      <c r="S1284" s="12">
        <f t="shared" si="82"/>
        <v>41586.266840277771</v>
      </c>
      <c r="T1284" s="12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s="11" t="s">
        <v>8318</v>
      </c>
      <c r="R1285" t="s">
        <v>8317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s="11" t="s">
        <v>8327</v>
      </c>
      <c r="R1286" t="s">
        <v>8328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s="11" t="s">
        <v>8327</v>
      </c>
      <c r="R1287" t="s">
        <v>8328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s="11" t="s">
        <v>8327</v>
      </c>
      <c r="R1288" t="s">
        <v>8328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s="11" t="s">
        <v>8327</v>
      </c>
      <c r="R1289" t="s">
        <v>8328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s="11" t="s">
        <v>8327</v>
      </c>
      <c r="R1290" t="s">
        <v>8328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s="11" t="s">
        <v>8327</v>
      </c>
      <c r="R1291" t="s">
        <v>8328</v>
      </c>
      <c r="S1291" s="12">
        <f t="shared" si="82"/>
        <v>42708.926446759258</v>
      </c>
      <c r="T1291" s="12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s="11" t="s">
        <v>8327</v>
      </c>
      <c r="R1292" t="s">
        <v>8328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s="11" t="s">
        <v>8327</v>
      </c>
      <c r="R1293" t="s">
        <v>8328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s="11" t="s">
        <v>8327</v>
      </c>
      <c r="R1294" t="s">
        <v>8328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s="11" t="s">
        <v>8327</v>
      </c>
      <c r="R1295" t="s">
        <v>8328</v>
      </c>
      <c r="S1295" s="12">
        <f t="shared" si="82"/>
        <v>42292.492719907408</v>
      </c>
      <c r="T1295" s="12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s="11" t="s">
        <v>8327</v>
      </c>
      <c r="R1296" t="s">
        <v>8328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s="11" t="s">
        <v>8327</v>
      </c>
      <c r="R1297" t="s">
        <v>8328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s="11" t="s">
        <v>8327</v>
      </c>
      <c r="R1298" t="s">
        <v>8328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s="11" t="s">
        <v>8327</v>
      </c>
      <c r="R1299" t="s">
        <v>8328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s="11" t="s">
        <v>8327</v>
      </c>
      <c r="R1300" t="s">
        <v>8328</v>
      </c>
      <c r="S1300" s="12">
        <f t="shared" si="82"/>
        <v>42458.472592592589</v>
      </c>
      <c r="T1300" s="12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s="11" t="s">
        <v>8327</v>
      </c>
      <c r="R1301" t="s">
        <v>8328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s="11" t="s">
        <v>8327</v>
      </c>
      <c r="R1302" t="s">
        <v>8328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s="11" t="s">
        <v>8327</v>
      </c>
      <c r="R1303" t="s">
        <v>8328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s="11" t="s">
        <v>8327</v>
      </c>
      <c r="R1304" t="s">
        <v>8328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s="11" t="s">
        <v>8327</v>
      </c>
      <c r="R1305" t="s">
        <v>8328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s="11" t="s">
        <v>8329</v>
      </c>
      <c r="R1306" t="s">
        <v>8331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s="11" t="s">
        <v>8329</v>
      </c>
      <c r="R1307" t="s">
        <v>8331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s="11" t="s">
        <v>8329</v>
      </c>
      <c r="R1308" t="s">
        <v>8331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s="11" t="s">
        <v>8329</v>
      </c>
      <c r="R1309" t="s">
        <v>8331</v>
      </c>
      <c r="S1309" s="12">
        <f t="shared" si="82"/>
        <v>42387.294895833336</v>
      </c>
      <c r="T1309" s="12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s="11" t="s">
        <v>8329</v>
      </c>
      <c r="R1310" t="s">
        <v>8331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s="11" t="s">
        <v>8329</v>
      </c>
      <c r="R1311" t="s">
        <v>8331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s="11" t="s">
        <v>8329</v>
      </c>
      <c r="R1312" t="s">
        <v>8331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s="11" t="s">
        <v>8329</v>
      </c>
      <c r="R1313" t="s">
        <v>8331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s="11" t="s">
        <v>8329</v>
      </c>
      <c r="R1314" t="s">
        <v>8331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s="11" t="s">
        <v>8329</v>
      </c>
      <c r="R1315" t="s">
        <v>8331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s="11" t="s">
        <v>8329</v>
      </c>
      <c r="R1316" t="s">
        <v>8331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s="11" t="s">
        <v>8329</v>
      </c>
      <c r="R1317" t="s">
        <v>8331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s="11" t="s">
        <v>8329</v>
      </c>
      <c r="R1318" t="s">
        <v>8331</v>
      </c>
      <c r="S1318" s="12">
        <f t="shared" si="82"/>
        <v>42393.753576388888</v>
      </c>
      <c r="T1318" s="12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s="11" t="s">
        <v>8329</v>
      </c>
      <c r="R1319" t="s">
        <v>8331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s="11" t="s">
        <v>8329</v>
      </c>
      <c r="R1320" t="s">
        <v>8331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s="11" t="s">
        <v>8329</v>
      </c>
      <c r="R1321" t="s">
        <v>8331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s="11" t="s">
        <v>8329</v>
      </c>
      <c r="R1322" t="s">
        <v>8331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s="11" t="s">
        <v>8329</v>
      </c>
      <c r="R1323" t="s">
        <v>8331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s="11" t="s">
        <v>8329</v>
      </c>
      <c r="R1324" t="s">
        <v>8331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s="11" t="s">
        <v>8329</v>
      </c>
      <c r="R1325" t="s">
        <v>8331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s="11" t="s">
        <v>8329</v>
      </c>
      <c r="R1326" t="s">
        <v>8331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s="11" t="s">
        <v>8329</v>
      </c>
      <c r="R1327" t="s">
        <v>8331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s="11" t="s">
        <v>8329</v>
      </c>
      <c r="R1328" t="s">
        <v>8331</v>
      </c>
      <c r="S1328" s="12">
        <f t="shared" si="82"/>
        <v>41974.583657407406</v>
      </c>
      <c r="T1328" s="12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s="11" t="s">
        <v>8329</v>
      </c>
      <c r="R1329" t="s">
        <v>8331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s="11" t="s">
        <v>8329</v>
      </c>
      <c r="R1330" t="s">
        <v>8331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s="11" t="s">
        <v>8329</v>
      </c>
      <c r="R1331" t="s">
        <v>8331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s="11" t="s">
        <v>8329</v>
      </c>
      <c r="R1332" t="s">
        <v>8331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s="11" t="s">
        <v>8329</v>
      </c>
      <c r="R1333" t="s">
        <v>8331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11" t="s">
        <v>8329</v>
      </c>
      <c r="R1334" t="s">
        <v>8331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11" t="s">
        <v>8329</v>
      </c>
      <c r="R1335" t="s">
        <v>8331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s="11" t="s">
        <v>8329</v>
      </c>
      <c r="R1336" t="s">
        <v>8331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s="11" t="s">
        <v>8329</v>
      </c>
      <c r="R1337" t="s">
        <v>8331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s="11" t="s">
        <v>8329</v>
      </c>
      <c r="R1338" t="s">
        <v>8331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s="11" t="s">
        <v>8329</v>
      </c>
      <c r="R1339" t="s">
        <v>8331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s="11" t="s">
        <v>8329</v>
      </c>
      <c r="R1340" t="s">
        <v>8331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s="11" t="s">
        <v>8329</v>
      </c>
      <c r="R1341" t="s">
        <v>8331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11" t="s">
        <v>8329</v>
      </c>
      <c r="R1342" t="s">
        <v>8331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s="11" t="s">
        <v>8329</v>
      </c>
      <c r="R1343" t="s">
        <v>8331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s="11" t="s">
        <v>8329</v>
      </c>
      <c r="R1344" t="s">
        <v>8331</v>
      </c>
      <c r="S1344" s="12">
        <f t="shared" si="82"/>
        <v>42172.608090277776</v>
      </c>
      <c r="T1344" s="12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s="11" t="s">
        <v>8329</v>
      </c>
      <c r="R1345" t="s">
        <v>8331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s="11" t="s">
        <v>8332</v>
      </c>
      <c r="R1346" t="s">
        <v>8333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11" t="s">
        <v>8332</v>
      </c>
      <c r="R1347" t="s">
        <v>8333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s="11" t="s">
        <v>8332</v>
      </c>
      <c r="R1348" t="s">
        <v>8333</v>
      </c>
      <c r="S1348" s="12">
        <f t="shared" si="86"/>
        <v>41421.867488425924</v>
      </c>
      <c r="T1348" s="12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s="11" t="s">
        <v>8332</v>
      </c>
      <c r="R1349" t="s">
        <v>8333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s="11" t="s">
        <v>8332</v>
      </c>
      <c r="R1350" t="s">
        <v>8333</v>
      </c>
      <c r="S1350" s="12">
        <f t="shared" si="86"/>
        <v>41963.297835648147</v>
      </c>
      <c r="T1350" s="12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s="11" t="s">
        <v>8332</v>
      </c>
      <c r="R1351" t="s">
        <v>8333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s="11" t="s">
        <v>8332</v>
      </c>
      <c r="R1352" t="s">
        <v>8333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s="11" t="s">
        <v>8332</v>
      </c>
      <c r="R1353" t="s">
        <v>8333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s="11" t="s">
        <v>8332</v>
      </c>
      <c r="R1354" t="s">
        <v>8333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s="11" t="s">
        <v>8332</v>
      </c>
      <c r="R1355" t="s">
        <v>8333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s="11" t="s">
        <v>8332</v>
      </c>
      <c r="R1356" t="s">
        <v>8333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s="11" t="s">
        <v>8332</v>
      </c>
      <c r="R1357" t="s">
        <v>8333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s="11" t="s">
        <v>8332</v>
      </c>
      <c r="R1358" t="s">
        <v>8333</v>
      </c>
      <c r="S1358" s="12">
        <f t="shared" si="86"/>
        <v>41429.830555555549</v>
      </c>
      <c r="T1358" s="12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s="11" t="s">
        <v>8332</v>
      </c>
      <c r="R1359" t="s">
        <v>8333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s="11" t="s">
        <v>8332</v>
      </c>
      <c r="R1360" t="s">
        <v>8333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s="11" t="s">
        <v>8332</v>
      </c>
      <c r="R1361" t="s">
        <v>8333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s="11" t="s">
        <v>8332</v>
      </c>
      <c r="R1362" t="s">
        <v>8333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s="11" t="s">
        <v>8332</v>
      </c>
      <c r="R1363" t="s">
        <v>8333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s="11" t="s">
        <v>8332</v>
      </c>
      <c r="R1364" t="s">
        <v>8333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s="11" t="s">
        <v>8332</v>
      </c>
      <c r="R1365" t="s">
        <v>8333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s="11" t="s">
        <v>8318</v>
      </c>
      <c r="R1366" t="s">
        <v>8317</v>
      </c>
      <c r="S1366" s="12">
        <f t="shared" si="86"/>
        <v>41951.487337962964</v>
      </c>
      <c r="T1366" s="12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s="11" t="s">
        <v>8318</v>
      </c>
      <c r="R1367" t="s">
        <v>8317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s="11" t="s">
        <v>8318</v>
      </c>
      <c r="R1368" t="s">
        <v>8317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s="11" t="s">
        <v>8318</v>
      </c>
      <c r="R1369" t="s">
        <v>8317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s="11" t="s">
        <v>8318</v>
      </c>
      <c r="R1370" t="s">
        <v>8317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s="11" t="s">
        <v>8318</v>
      </c>
      <c r="R1371" t="s">
        <v>8317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s="11" t="s">
        <v>8318</v>
      </c>
      <c r="R1372" t="s">
        <v>8317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s="11" t="s">
        <v>8318</v>
      </c>
      <c r="R1373" t="s">
        <v>8317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s="11" t="s">
        <v>8318</v>
      </c>
      <c r="R1374" t="s">
        <v>8317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s="11" t="s">
        <v>8318</v>
      </c>
      <c r="R1375" t="s">
        <v>8317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s="11" t="s">
        <v>8318</v>
      </c>
      <c r="R1376" t="s">
        <v>8317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s="11" t="s">
        <v>8318</v>
      </c>
      <c r="R1377" t="s">
        <v>8317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s="11" t="s">
        <v>8318</v>
      </c>
      <c r="R1378" t="s">
        <v>8317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s="11" t="s">
        <v>8318</v>
      </c>
      <c r="R1379" t="s">
        <v>8317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s="11" t="s">
        <v>8318</v>
      </c>
      <c r="R1380" t="s">
        <v>8317</v>
      </c>
      <c r="S1380" s="12">
        <f t="shared" si="86"/>
        <v>42568.551041666666</v>
      </c>
      <c r="T1380" s="12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s="11" t="s">
        <v>8318</v>
      </c>
      <c r="R1381" t="s">
        <v>8317</v>
      </c>
      <c r="S1381" s="12">
        <f t="shared" si="86"/>
        <v>42130.283287037033</v>
      </c>
      <c r="T1381" s="12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s="11" t="s">
        <v>8318</v>
      </c>
      <c r="R1382" t="s">
        <v>8317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s="11" t="s">
        <v>8318</v>
      </c>
      <c r="R1383" t="s">
        <v>8317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s="11" t="s">
        <v>8318</v>
      </c>
      <c r="R1384" t="s">
        <v>8317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s="11" t="s">
        <v>8318</v>
      </c>
      <c r="R1385" t="s">
        <v>8317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s="11" t="s">
        <v>8318</v>
      </c>
      <c r="R1386" t="s">
        <v>8317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s="11" t="s">
        <v>8318</v>
      </c>
      <c r="R1387" t="s">
        <v>8317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s="11" t="s">
        <v>8318</v>
      </c>
      <c r="R1388" t="s">
        <v>8317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s="11" t="s">
        <v>8318</v>
      </c>
      <c r="R1389" t="s">
        <v>8317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s="11" t="s">
        <v>8318</v>
      </c>
      <c r="R1390" t="s">
        <v>8317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s="11" t="s">
        <v>8318</v>
      </c>
      <c r="R1391" t="s">
        <v>8317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s="11" t="s">
        <v>8318</v>
      </c>
      <c r="R1392" t="s">
        <v>8317</v>
      </c>
      <c r="S1392" s="12">
        <f t="shared" si="86"/>
        <v>42087.594976851855</v>
      </c>
      <c r="T1392" s="12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s="11" t="s">
        <v>8318</v>
      </c>
      <c r="R1393" t="s">
        <v>8317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s="11" t="s">
        <v>8318</v>
      </c>
      <c r="R1394" t="s">
        <v>8317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s="11" t="s">
        <v>8318</v>
      </c>
      <c r="R1395" t="s">
        <v>8317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s="11" t="s">
        <v>8318</v>
      </c>
      <c r="R1396" t="s">
        <v>8317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s="11" t="s">
        <v>8318</v>
      </c>
      <c r="R1397" t="s">
        <v>8317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s="11" t="s">
        <v>8318</v>
      </c>
      <c r="R1398" t="s">
        <v>8317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s="11" t="s">
        <v>8318</v>
      </c>
      <c r="R1399" t="s">
        <v>8317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s="11" t="s">
        <v>8318</v>
      </c>
      <c r="R1400" t="s">
        <v>8317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s="11" t="s">
        <v>8318</v>
      </c>
      <c r="R1401" t="s">
        <v>8317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s="11" t="s">
        <v>8318</v>
      </c>
      <c r="R1402" t="s">
        <v>8317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s="11" t="s">
        <v>8318</v>
      </c>
      <c r="R1403" t="s">
        <v>8317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s="11" t="s">
        <v>8318</v>
      </c>
      <c r="R1404" t="s">
        <v>8317</v>
      </c>
      <c r="S1404" s="12">
        <f t="shared" si="86"/>
        <v>42064.845034722217</v>
      </c>
      <c r="T1404" s="12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s="11" t="s">
        <v>8318</v>
      </c>
      <c r="R1405" t="s">
        <v>8317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s="11" t="s">
        <v>8332</v>
      </c>
      <c r="R1406" t="s">
        <v>8347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s="11" t="s">
        <v>8332</v>
      </c>
      <c r="R1407" t="s">
        <v>8347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s="11" t="s">
        <v>8332</v>
      </c>
      <c r="R1408" t="s">
        <v>8347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s="11" t="s">
        <v>8332</v>
      </c>
      <c r="R1409" t="s">
        <v>8347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s="11" t="s">
        <v>8332</v>
      </c>
      <c r="R1410" t="s">
        <v>8347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s="11" t="s">
        <v>8332</v>
      </c>
      <c r="R1411" t="s">
        <v>8347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s="11" t="s">
        <v>8332</v>
      </c>
      <c r="R1412" t="s">
        <v>8347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s="11" t="s">
        <v>8332</v>
      </c>
      <c r="R1413" t="s">
        <v>8347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s="11" t="s">
        <v>8332</v>
      </c>
      <c r="R1414" t="s">
        <v>8347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s="11" t="s">
        <v>8332</v>
      </c>
      <c r="R1415" t="s">
        <v>8347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s="11" t="s">
        <v>8332</v>
      </c>
      <c r="R1416" t="s">
        <v>8347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s="11" t="s">
        <v>8332</v>
      </c>
      <c r="R1417" t="s">
        <v>8347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11" t="s">
        <v>8332</v>
      </c>
      <c r="R1418" t="s">
        <v>8347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s="11" t="s">
        <v>8332</v>
      </c>
      <c r="R1419" t="s">
        <v>8347</v>
      </c>
      <c r="S1419" s="12">
        <f t="shared" si="90"/>
        <v>42231.941828703704</v>
      </c>
      <c r="T1419" s="12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s="11" t="s">
        <v>8332</v>
      </c>
      <c r="R1420" t="s">
        <v>8347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s="11" t="s">
        <v>8332</v>
      </c>
      <c r="R1421" t="s">
        <v>8347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s="11" t="s">
        <v>8332</v>
      </c>
      <c r="R1422" t="s">
        <v>8347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s="11" t="s">
        <v>8332</v>
      </c>
      <c r="R1423" t="s">
        <v>8347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s="11" t="s">
        <v>8332</v>
      </c>
      <c r="R1424" t="s">
        <v>8347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s="11" t="s">
        <v>8332</v>
      </c>
      <c r="R1425" t="s">
        <v>8347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s="11" t="s">
        <v>8332</v>
      </c>
      <c r="R1426" t="s">
        <v>8347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11" t="s">
        <v>8332</v>
      </c>
      <c r="R1427" t="s">
        <v>8347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11" t="s">
        <v>8332</v>
      </c>
      <c r="R1428" t="s">
        <v>8347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s="11" t="s">
        <v>8332</v>
      </c>
      <c r="R1429" t="s">
        <v>8347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s="11" t="s">
        <v>8332</v>
      </c>
      <c r="R1430" t="s">
        <v>8347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11" t="s">
        <v>8332</v>
      </c>
      <c r="R1431" t="s">
        <v>8347</v>
      </c>
      <c r="S1431" s="12">
        <f t="shared" si="90"/>
        <v>42073.852337962962</v>
      </c>
      <c r="T1431" s="12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s="11" t="s">
        <v>8332</v>
      </c>
      <c r="R1432" t="s">
        <v>8347</v>
      </c>
      <c r="S1432" s="12">
        <f t="shared" si="90"/>
        <v>41961.605185185188</v>
      </c>
      <c r="T1432" s="12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s="11" t="s">
        <v>8332</v>
      </c>
      <c r="R1433" t="s">
        <v>8347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11" t="s">
        <v>8332</v>
      </c>
      <c r="R1434" t="s">
        <v>8347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s="11" t="s">
        <v>8332</v>
      </c>
      <c r="R1435" t="s">
        <v>8347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s="11" t="s">
        <v>8332</v>
      </c>
      <c r="R1436" t="s">
        <v>8347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s="11" t="s">
        <v>8332</v>
      </c>
      <c r="R1437" t="s">
        <v>8347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s="11" t="s">
        <v>8332</v>
      </c>
      <c r="R1438" t="s">
        <v>8347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s="11" t="s">
        <v>8332</v>
      </c>
      <c r="R1439" t="s">
        <v>8347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s="11" t="s">
        <v>8332</v>
      </c>
      <c r="R1440" t="s">
        <v>8347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s="11" t="s">
        <v>8332</v>
      </c>
      <c r="R1441" t="s">
        <v>8347</v>
      </c>
      <c r="S1441" s="12">
        <f t="shared" si="90"/>
        <v>42040.621539351851</v>
      </c>
      <c r="T1441" s="12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s="11" t="s">
        <v>8332</v>
      </c>
      <c r="R1442" t="s">
        <v>8347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s="11" t="s">
        <v>8332</v>
      </c>
      <c r="R1443" t="s">
        <v>8347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11" t="s">
        <v>8332</v>
      </c>
      <c r="R1444" t="s">
        <v>8347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11" t="s">
        <v>8332</v>
      </c>
      <c r="R1445" t="s">
        <v>8347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11" t="s">
        <v>8332</v>
      </c>
      <c r="R1446" t="s">
        <v>8347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11" t="s">
        <v>8332</v>
      </c>
      <c r="R1447" t="s">
        <v>8347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11" t="s">
        <v>8332</v>
      </c>
      <c r="R1448" t="s">
        <v>8347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s="11" t="s">
        <v>8332</v>
      </c>
      <c r="R1449" t="s">
        <v>8347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11" t="s">
        <v>8332</v>
      </c>
      <c r="R1450" t="s">
        <v>8347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11" t="s">
        <v>8332</v>
      </c>
      <c r="R1451" t="s">
        <v>8347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s="11" t="s">
        <v>8332</v>
      </c>
      <c r="R1452" t="s">
        <v>8347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s="11" t="s">
        <v>8332</v>
      </c>
      <c r="R1453" t="s">
        <v>8347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11" t="s">
        <v>8332</v>
      </c>
      <c r="R1454" t="s">
        <v>8347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11" t="s">
        <v>8332</v>
      </c>
      <c r="R1455" t="s">
        <v>8347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s="11" t="s">
        <v>8332</v>
      </c>
      <c r="R1456" t="s">
        <v>8347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s="11" t="s">
        <v>8332</v>
      </c>
      <c r="R1457" t="s">
        <v>8347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s="11" t="s">
        <v>8332</v>
      </c>
      <c r="R1458" t="s">
        <v>8347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11" t="s">
        <v>8332</v>
      </c>
      <c r="R1459" t="s">
        <v>8347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11" t="s">
        <v>8332</v>
      </c>
      <c r="R1460" t="s">
        <v>8347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11" t="s">
        <v>8332</v>
      </c>
      <c r="R1461" t="s">
        <v>8347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11" t="s">
        <v>8332</v>
      </c>
      <c r="R1462" t="s">
        <v>8347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s="11" t="s">
        <v>8332</v>
      </c>
      <c r="R1463" s="11" t="s">
        <v>8348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s="11" t="s">
        <v>8332</v>
      </c>
      <c r="R1464" s="11" t="s">
        <v>8348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s="11" t="s">
        <v>8332</v>
      </c>
      <c r="R1465" s="11" t="s">
        <v>8348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s="11" t="s">
        <v>8332</v>
      </c>
      <c r="R1466" s="11" t="s">
        <v>8348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s="11" t="s">
        <v>8332</v>
      </c>
      <c r="R1467" s="11" t="s">
        <v>8348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s="11" t="s">
        <v>8332</v>
      </c>
      <c r="R1468" s="11" t="s">
        <v>8348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s="11" t="s">
        <v>8332</v>
      </c>
      <c r="R1469" s="11" t="s">
        <v>8348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s="11" t="s">
        <v>8332</v>
      </c>
      <c r="R1470" s="11" t="s">
        <v>8348</v>
      </c>
      <c r="S1470" s="12">
        <f t="shared" si="90"/>
        <v>40645.806122685179</v>
      </c>
      <c r="T1470" s="12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s="11" t="s">
        <v>8332</v>
      </c>
      <c r="R1471" s="11" t="s">
        <v>8348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s="11" t="s">
        <v>8332</v>
      </c>
      <c r="R1472" s="11" t="s">
        <v>8348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s="11" t="s">
        <v>8332</v>
      </c>
      <c r="R1473" s="11" t="s">
        <v>8348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s="11" t="s">
        <v>8332</v>
      </c>
      <c r="R1474" s="11" t="s">
        <v>8348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11" t="s">
        <v>8332</v>
      </c>
      <c r="R1475" s="11" t="s">
        <v>8348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s="11" t="s">
        <v>8332</v>
      </c>
      <c r="R1476" s="11" t="s">
        <v>8348</v>
      </c>
      <c r="S1476" s="12">
        <f t="shared" si="94"/>
        <v>41500.519583333335</v>
      </c>
      <c r="T1476" s="12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s="11" t="s">
        <v>8332</v>
      </c>
      <c r="R1477" s="11" t="s">
        <v>8348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s="11" t="s">
        <v>8332</v>
      </c>
      <c r="R1478" s="11" t="s">
        <v>8348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s="11" t="s">
        <v>8332</v>
      </c>
      <c r="R1479" s="11" t="s">
        <v>8348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s="11" t="s">
        <v>8332</v>
      </c>
      <c r="R1480" s="11" t="s">
        <v>8348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s="11" t="s">
        <v>8332</v>
      </c>
      <c r="R1481" s="11" t="s">
        <v>8348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s="11" t="s">
        <v>8332</v>
      </c>
      <c r="R1482" s="11" t="s">
        <v>8348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s="11" t="s">
        <v>8332</v>
      </c>
      <c r="R1483" t="s">
        <v>8316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s="11" t="s">
        <v>8332</v>
      </c>
      <c r="R1484" t="s">
        <v>8316</v>
      </c>
      <c r="S1484" s="12">
        <f t="shared" si="94"/>
        <v>41136.649722222217</v>
      </c>
      <c r="T1484" s="12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s="11" t="s">
        <v>8332</v>
      </c>
      <c r="R1485" t="s">
        <v>8316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11" t="s">
        <v>8332</v>
      </c>
      <c r="R1486" t="s">
        <v>8316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s="11" t="s">
        <v>8332</v>
      </c>
      <c r="R1487" t="s">
        <v>8316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s="11" t="s">
        <v>8332</v>
      </c>
      <c r="R1488" t="s">
        <v>8316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11" t="s">
        <v>8332</v>
      </c>
      <c r="R1489" t="s">
        <v>8316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s="11" t="s">
        <v>8332</v>
      </c>
      <c r="R1490" t="s">
        <v>8316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11" t="s">
        <v>8332</v>
      </c>
      <c r="R1491" t="s">
        <v>8316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s="11" t="s">
        <v>8332</v>
      </c>
      <c r="R1492" t="s">
        <v>8316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s="11" t="s">
        <v>8332</v>
      </c>
      <c r="R1493" t="s">
        <v>8316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s="11" t="s">
        <v>8332</v>
      </c>
      <c r="R1494" t="s">
        <v>8316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11" t="s">
        <v>8332</v>
      </c>
      <c r="R1495" t="s">
        <v>8316</v>
      </c>
      <c r="S1495" s="12">
        <f t="shared" si="94"/>
        <v>41411.658275462956</v>
      </c>
      <c r="T1495" s="12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s="11" t="s">
        <v>8332</v>
      </c>
      <c r="R1496" t="s">
        <v>8316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11" t="s">
        <v>8332</v>
      </c>
      <c r="R1497" t="s">
        <v>8316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11" t="s">
        <v>8332</v>
      </c>
      <c r="R1498" t="s">
        <v>8316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s="11" t="s">
        <v>8332</v>
      </c>
      <c r="R1499" t="s">
        <v>8316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s="11" t="s">
        <v>8332</v>
      </c>
      <c r="R1500" t="s">
        <v>8316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s="11" t="s">
        <v>8332</v>
      </c>
      <c r="R1501" t="s">
        <v>8316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s="11" t="s">
        <v>8332</v>
      </c>
      <c r="R1502" t="s">
        <v>8316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s="11" t="s">
        <v>8344</v>
      </c>
      <c r="R1503" t="s">
        <v>8345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s="11" t="s">
        <v>8344</v>
      </c>
      <c r="R1504" t="s">
        <v>8345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s="11" t="s">
        <v>8344</v>
      </c>
      <c r="R1505" t="s">
        <v>8345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s="11" t="s">
        <v>8344</v>
      </c>
      <c r="R1506" t="s">
        <v>8345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s="11" t="s">
        <v>8344</v>
      </c>
      <c r="R1507" t="s">
        <v>8345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s="11" t="s">
        <v>8344</v>
      </c>
      <c r="R1508" t="s">
        <v>8345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s="11" t="s">
        <v>8344</v>
      </c>
      <c r="R1509" t="s">
        <v>8345</v>
      </c>
      <c r="S1509" s="12">
        <f t="shared" si="94"/>
        <v>40254.242002314808</v>
      </c>
      <c r="T1509" s="12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s="11" t="s">
        <v>8344</v>
      </c>
      <c r="R1510" t="s">
        <v>8345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s="11" t="s">
        <v>8344</v>
      </c>
      <c r="R1511" t="s">
        <v>8345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s="11" t="s">
        <v>8344</v>
      </c>
      <c r="R1512" t="s">
        <v>8345</v>
      </c>
      <c r="S1512" s="12">
        <f t="shared" si="94"/>
        <v>41809.176828703705</v>
      </c>
      <c r="T1512" s="12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s="11" t="s">
        <v>8344</v>
      </c>
      <c r="R1513" t="s">
        <v>8345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s="11" t="s">
        <v>8344</v>
      </c>
      <c r="R1514" t="s">
        <v>8345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s="11" t="s">
        <v>8344</v>
      </c>
      <c r="R1515" t="s">
        <v>8345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s="11" t="s">
        <v>8344</v>
      </c>
      <c r="R1516" t="s">
        <v>8345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s="11" t="s">
        <v>8344</v>
      </c>
      <c r="R1517" t="s">
        <v>8345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s="11" t="s">
        <v>8344</v>
      </c>
      <c r="R1518" t="s">
        <v>8345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s="11" t="s">
        <v>8344</v>
      </c>
      <c r="R1519" t="s">
        <v>8345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s="11" t="s">
        <v>8344</v>
      </c>
      <c r="R1520" t="s">
        <v>8345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s="11" t="s">
        <v>8344</v>
      </c>
      <c r="R1521" t="s">
        <v>8345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s="11" t="s">
        <v>8344</v>
      </c>
      <c r="R1522" t="s">
        <v>8345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s="11" t="s">
        <v>8344</v>
      </c>
      <c r="R1523" t="s">
        <v>8345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s="11" t="s">
        <v>8344</v>
      </c>
      <c r="R1524" t="s">
        <v>8345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s="11" t="s">
        <v>8344</v>
      </c>
      <c r="R1525" t="s">
        <v>8345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s="11" t="s">
        <v>8344</v>
      </c>
      <c r="R1526" t="s">
        <v>8345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s="11" t="s">
        <v>8344</v>
      </c>
      <c r="R1527" t="s">
        <v>8345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s="11" t="s">
        <v>8344</v>
      </c>
      <c r="R1528" t="s">
        <v>8345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s="11" t="s">
        <v>8344</v>
      </c>
      <c r="R1529" t="s">
        <v>8345</v>
      </c>
      <c r="S1529" s="12">
        <f t="shared" si="94"/>
        <v>42780.392199074071</v>
      </c>
      <c r="T1529" s="12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s="11" t="s">
        <v>8344</v>
      </c>
      <c r="R1530" t="s">
        <v>8345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s="11" t="s">
        <v>8344</v>
      </c>
      <c r="R1531" t="s">
        <v>8345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s="11" t="s">
        <v>8344</v>
      </c>
      <c r="R1532" t="s">
        <v>8345</v>
      </c>
      <c r="S1532" s="12">
        <f t="shared" si="94"/>
        <v>42275.558969907404</v>
      </c>
      <c r="T1532" s="12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s="11" t="s">
        <v>8344</v>
      </c>
      <c r="R1533" t="s">
        <v>8345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s="11" t="s">
        <v>8344</v>
      </c>
      <c r="R1534" t="s">
        <v>8345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s="11" t="s">
        <v>8344</v>
      </c>
      <c r="R1535" t="s">
        <v>8345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s="11" t="s">
        <v>8344</v>
      </c>
      <c r="R1536" t="s">
        <v>8345</v>
      </c>
      <c r="S1536" s="12">
        <f t="shared" si="94"/>
        <v>42221.465995370367</v>
      </c>
      <c r="T1536" s="12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s="11" t="s">
        <v>8344</v>
      </c>
      <c r="R1537" t="s">
        <v>8345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s="11" t="s">
        <v>8344</v>
      </c>
      <c r="R1538" t="s">
        <v>8345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11" t="s">
        <v>8344</v>
      </c>
      <c r="R1539" t="s">
        <v>8345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s="11" t="s">
        <v>8344</v>
      </c>
      <c r="R1540" t="s">
        <v>8345</v>
      </c>
      <c r="S1540" s="12">
        <f t="shared" si="98"/>
        <v>41981.57372685185</v>
      </c>
      <c r="T1540" s="12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s="11" t="s">
        <v>8344</v>
      </c>
      <c r="R1541" t="s">
        <v>8345</v>
      </c>
      <c r="S1541" s="12">
        <f t="shared" si="98"/>
        <v>42705.710868055554</v>
      </c>
      <c r="T1541" s="12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s="11" t="s">
        <v>8344</v>
      </c>
      <c r="R1542" t="s">
        <v>8345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s="11" t="s">
        <v>8344</v>
      </c>
      <c r="R1543" t="s">
        <v>8349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s="11" t="s">
        <v>8344</v>
      </c>
      <c r="R1544" t="s">
        <v>8349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s="11" t="s">
        <v>8344</v>
      </c>
      <c r="R1545" t="s">
        <v>8349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11" t="s">
        <v>8344</v>
      </c>
      <c r="R1546" t="s">
        <v>8349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s="11" t="s">
        <v>8344</v>
      </c>
      <c r="R1547" t="s">
        <v>8349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s="11" t="s">
        <v>8344</v>
      </c>
      <c r="R1548" t="s">
        <v>8349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11" t="s">
        <v>8344</v>
      </c>
      <c r="R1549" t="s">
        <v>8349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s="11" t="s">
        <v>8344</v>
      </c>
      <c r="R1550" t="s">
        <v>8349</v>
      </c>
      <c r="S1550" s="12">
        <f t="shared" si="98"/>
        <v>42286.673842592594</v>
      </c>
      <c r="T1550" s="12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s="11" t="s">
        <v>8344</v>
      </c>
      <c r="R1551" t="s">
        <v>8349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s="11" t="s">
        <v>8344</v>
      </c>
      <c r="R1552" t="s">
        <v>8349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11" t="s">
        <v>8344</v>
      </c>
      <c r="R1553" t="s">
        <v>8349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s="11" t="s">
        <v>8344</v>
      </c>
      <c r="R1554" t="s">
        <v>8349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11" t="s">
        <v>8344</v>
      </c>
      <c r="R1555" t="s">
        <v>8349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11" t="s">
        <v>8344</v>
      </c>
      <c r="R1556" t="s">
        <v>8349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11" t="s">
        <v>8344</v>
      </c>
      <c r="R1557" t="s">
        <v>8349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s="11" t="s">
        <v>8344</v>
      </c>
      <c r="R1558" t="s">
        <v>8349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s="11" t="s">
        <v>8344</v>
      </c>
      <c r="R1559" t="s">
        <v>8349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s="11" t="s">
        <v>8344</v>
      </c>
      <c r="R1560" t="s">
        <v>8349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s="11" t="s">
        <v>8344</v>
      </c>
      <c r="R1561" t="s">
        <v>8349</v>
      </c>
      <c r="S1561" s="12">
        <f t="shared" si="98"/>
        <v>42107.844895833332</v>
      </c>
      <c r="T1561" s="12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s="11" t="s">
        <v>8344</v>
      </c>
      <c r="R1562" t="s">
        <v>8349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s="11" t="s">
        <v>8332</v>
      </c>
      <c r="R1563" s="11" t="s">
        <v>8350</v>
      </c>
      <c r="S1563" s="12">
        <f t="shared" si="98"/>
        <v>41554.833368055552</v>
      </c>
      <c r="T1563" s="12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11" t="s">
        <v>8332</v>
      </c>
      <c r="R1564" s="11" t="s">
        <v>8350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s="11" t="s">
        <v>8332</v>
      </c>
      <c r="R1565" s="11" t="s">
        <v>8350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s="11" t="s">
        <v>8332</v>
      </c>
      <c r="R1566" s="11" t="s">
        <v>8350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s="11" t="s">
        <v>8332</v>
      </c>
      <c r="R1567" s="11" t="s">
        <v>8350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s="11" t="s">
        <v>8332</v>
      </c>
      <c r="R1568" s="11" t="s">
        <v>8350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s="11" t="s">
        <v>8332</v>
      </c>
      <c r="R1569" s="11" t="s">
        <v>8350</v>
      </c>
      <c r="S1569" s="12">
        <f t="shared" si="98"/>
        <v>41671.728530092594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s="11" t="s">
        <v>8332</v>
      </c>
      <c r="R1570" s="11" t="s">
        <v>8350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11" t="s">
        <v>8332</v>
      </c>
      <c r="R1571" s="11" t="s">
        <v>8350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s="11" t="s">
        <v>8332</v>
      </c>
      <c r="R1572" s="11" t="s">
        <v>8350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s="11" t="s">
        <v>8332</v>
      </c>
      <c r="R1573" s="11" t="s">
        <v>8350</v>
      </c>
      <c r="S1573" s="12">
        <f t="shared" si="98"/>
        <v>42144.56114583333</v>
      </c>
      <c r="T1573" s="12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s="11" t="s">
        <v>8332</v>
      </c>
      <c r="R1574" s="11" t="s">
        <v>8350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s="11" t="s">
        <v>8332</v>
      </c>
      <c r="R1575" s="11" t="s">
        <v>8350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s="11" t="s">
        <v>8332</v>
      </c>
      <c r="R1576" s="11" t="s">
        <v>8350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s="11" t="s">
        <v>8332</v>
      </c>
      <c r="R1577" s="11" t="s">
        <v>8350</v>
      </c>
      <c r="S1577" s="12">
        <f t="shared" si="98"/>
        <v>41799.315925925919</v>
      </c>
      <c r="T1577" s="12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s="11" t="s">
        <v>8332</v>
      </c>
      <c r="R1578" s="11" t="s">
        <v>8350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s="11" t="s">
        <v>8332</v>
      </c>
      <c r="R1579" s="11" t="s">
        <v>8350</v>
      </c>
      <c r="S1579" s="12">
        <f t="shared" si="98"/>
        <v>41054.639444444438</v>
      </c>
      <c r="T1579" s="12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s="11" t="s">
        <v>8332</v>
      </c>
      <c r="R1580" s="11" t="s">
        <v>8350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s="11" t="s">
        <v>8332</v>
      </c>
      <c r="R1581" s="11" t="s">
        <v>8350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11" t="s">
        <v>8332</v>
      </c>
      <c r="R1582" s="11" t="s">
        <v>8350</v>
      </c>
      <c r="S1582" s="12">
        <f t="shared" si="98"/>
        <v>40989.841736111106</v>
      </c>
      <c r="T1582" s="12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s="11" t="s">
        <v>8344</v>
      </c>
      <c r="R1583" t="s">
        <v>8351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s="11" t="s">
        <v>8344</v>
      </c>
      <c r="R1584" t="s">
        <v>8351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s="11" t="s">
        <v>8344</v>
      </c>
      <c r="R1585" t="s">
        <v>8351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11" t="s">
        <v>8344</v>
      </c>
      <c r="R1586" t="s">
        <v>8351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s="11" t="s">
        <v>8344</v>
      </c>
      <c r="R1587" t="s">
        <v>8351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11" t="s">
        <v>8344</v>
      </c>
      <c r="R1588" t="s">
        <v>8351</v>
      </c>
      <c r="S1588" s="12">
        <f t="shared" si="98"/>
        <v>42068.896087962959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s="11" t="s">
        <v>8344</v>
      </c>
      <c r="R1589" t="s">
        <v>8351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11" t="s">
        <v>8344</v>
      </c>
      <c r="R1590" t="s">
        <v>8351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11" t="s">
        <v>8344</v>
      </c>
      <c r="R1591" t="s">
        <v>8351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s="11" t="s">
        <v>8344</v>
      </c>
      <c r="R1592" t="s">
        <v>8351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s="11" t="s">
        <v>8344</v>
      </c>
      <c r="R1593" t="s">
        <v>8351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11" t="s">
        <v>8344</v>
      </c>
      <c r="R1594" t="s">
        <v>8351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s="11" t="s">
        <v>8344</v>
      </c>
      <c r="R1595" t="s">
        <v>8351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s="11" t="s">
        <v>8344</v>
      </c>
      <c r="R1596" t="s">
        <v>8351</v>
      </c>
      <c r="S1596" s="12">
        <f t="shared" si="98"/>
        <v>42445.504421296289</v>
      </c>
      <c r="T1596" s="12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s="11" t="s">
        <v>8344</v>
      </c>
      <c r="R1597" t="s">
        <v>8351</v>
      </c>
      <c r="S1597" s="12">
        <f t="shared" si="98"/>
        <v>41779.84175925926</v>
      </c>
      <c r="T1597" s="12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s="11" t="s">
        <v>8344</v>
      </c>
      <c r="R1598" t="s">
        <v>8351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11" t="s">
        <v>8344</v>
      </c>
      <c r="R1599" t="s">
        <v>8351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s="11" t="s">
        <v>8344</v>
      </c>
      <c r="R1600" t="s">
        <v>8351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11" t="s">
        <v>8344</v>
      </c>
      <c r="R1601" t="s">
        <v>8351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s="11" t="s">
        <v>8344</v>
      </c>
      <c r="R1602" t="s">
        <v>8351</v>
      </c>
      <c r="S1602" s="12">
        <f t="shared" si="98"/>
        <v>41790.848981481475</v>
      </c>
      <c r="T1602" s="12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11" t="s">
        <v>8318</v>
      </c>
      <c r="R1603" t="s">
        <v>8317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s="11" t="s">
        <v>8318</v>
      </c>
      <c r="R1604" t="s">
        <v>8317</v>
      </c>
      <c r="S1604" s="12">
        <f t="shared" si="102"/>
        <v>40788.089317129627</v>
      </c>
      <c r="T1604" s="12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s="11" t="s">
        <v>8318</v>
      </c>
      <c r="R1605" t="s">
        <v>8317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s="11" t="s">
        <v>8318</v>
      </c>
      <c r="R1606" t="s">
        <v>8317</v>
      </c>
      <c r="S1606" s="12">
        <f t="shared" si="102"/>
        <v>40945.636979166666</v>
      </c>
      <c r="T1606" s="12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s="11" t="s">
        <v>8318</v>
      </c>
      <c r="R1607" t="s">
        <v>8317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s="11" t="s">
        <v>8318</v>
      </c>
      <c r="R1608" t="s">
        <v>8317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s="11" t="s">
        <v>8318</v>
      </c>
      <c r="R1609" t="s">
        <v>8317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s="11" t="s">
        <v>8318</v>
      </c>
      <c r="R1610" t="s">
        <v>8317</v>
      </c>
      <c r="S1610" s="12">
        <f t="shared" si="102"/>
        <v>41607.622523148144</v>
      </c>
      <c r="T1610" s="12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s="11" t="s">
        <v>8318</v>
      </c>
      <c r="R1611" t="s">
        <v>8317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s="11" t="s">
        <v>8318</v>
      </c>
      <c r="R1612" t="s">
        <v>8317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s="11" t="s">
        <v>8318</v>
      </c>
      <c r="R1613" t="s">
        <v>8317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s="11" t="s">
        <v>8318</v>
      </c>
      <c r="R1614" t="s">
        <v>8317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s="11" t="s">
        <v>8318</v>
      </c>
      <c r="R1615" t="s">
        <v>8317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s="11" t="s">
        <v>8318</v>
      </c>
      <c r="R1616" t="s">
        <v>8317</v>
      </c>
      <c r="S1616" s="12">
        <f t="shared" si="102"/>
        <v>41794.772789351853</v>
      </c>
      <c r="T1616" s="12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s="11" t="s">
        <v>8318</v>
      </c>
      <c r="R1617" t="s">
        <v>8317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s="11" t="s">
        <v>8318</v>
      </c>
      <c r="R1618" t="s">
        <v>8317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s="11" t="s">
        <v>8318</v>
      </c>
      <c r="R1619" t="s">
        <v>8317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s="11" t="s">
        <v>8318</v>
      </c>
      <c r="R1620" t="s">
        <v>8317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s="11" t="s">
        <v>8318</v>
      </c>
      <c r="R1621" t="s">
        <v>8317</v>
      </c>
      <c r="S1621" s="12">
        <f t="shared" si="102"/>
        <v>41875.977847222217</v>
      </c>
      <c r="T1621" s="12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s="11" t="s">
        <v>8318</v>
      </c>
      <c r="R1622" t="s">
        <v>8317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s="11" t="s">
        <v>8318</v>
      </c>
      <c r="R1623" t="s">
        <v>8317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s="11" t="s">
        <v>8318</v>
      </c>
      <c r="R1624" t="s">
        <v>8317</v>
      </c>
      <c r="S1624" s="12">
        <f t="shared" si="102"/>
        <v>41950.086504629631</v>
      </c>
      <c r="T1624" s="12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s="11" t="s">
        <v>8318</v>
      </c>
      <c r="R1625" t="s">
        <v>8317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s="11" t="s">
        <v>8318</v>
      </c>
      <c r="R1626" t="s">
        <v>8317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s="11" t="s">
        <v>8318</v>
      </c>
      <c r="R1627" t="s">
        <v>8317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s="11" t="s">
        <v>8318</v>
      </c>
      <c r="R1628" t="s">
        <v>8317</v>
      </c>
      <c r="S1628" s="12">
        <f t="shared" si="102"/>
        <v>41579.639664351846</v>
      </c>
      <c r="T1628" s="12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s="11" t="s">
        <v>8318</v>
      </c>
      <c r="R1629" t="s">
        <v>8317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s="11" t="s">
        <v>8318</v>
      </c>
      <c r="R1630" t="s">
        <v>8317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s="11" t="s">
        <v>8318</v>
      </c>
      <c r="R1631" t="s">
        <v>8317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s="11" t="s">
        <v>8318</v>
      </c>
      <c r="R1632" t="s">
        <v>8317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s="11" t="s">
        <v>8318</v>
      </c>
      <c r="R1633" t="s">
        <v>8317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s="11" t="s">
        <v>8318</v>
      </c>
      <c r="R1634" t="s">
        <v>8317</v>
      </c>
      <c r="S1634" s="12">
        <f t="shared" si="102"/>
        <v>40750.132569444446</v>
      </c>
      <c r="T1634" s="12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s="11" t="s">
        <v>8318</v>
      </c>
      <c r="R1635" t="s">
        <v>8317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s="11" t="s">
        <v>8318</v>
      </c>
      <c r="R1636" t="s">
        <v>8317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s="11" t="s">
        <v>8318</v>
      </c>
      <c r="R1637" t="s">
        <v>8317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s="11" t="s">
        <v>8318</v>
      </c>
      <c r="R1638" t="s">
        <v>8317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s="11" t="s">
        <v>8318</v>
      </c>
      <c r="R1639" t="s">
        <v>8317</v>
      </c>
      <c r="S1639" s="12">
        <f t="shared" si="102"/>
        <v>40122.543287037035</v>
      </c>
      <c r="T1639" s="12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s="11" t="s">
        <v>8318</v>
      </c>
      <c r="R1640" t="s">
        <v>8317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s="11" t="s">
        <v>8318</v>
      </c>
      <c r="R1641" t="s">
        <v>8317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s="11" t="s">
        <v>8318</v>
      </c>
      <c r="R1642" t="s">
        <v>8317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s="11" t="s">
        <v>8318</v>
      </c>
      <c r="R1643" t="s">
        <v>8352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s="11" t="s">
        <v>8318</v>
      </c>
      <c r="R1644" t="s">
        <v>8352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s="11" t="s">
        <v>8318</v>
      </c>
      <c r="R1645" t="s">
        <v>8352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s="11" t="s">
        <v>8318</v>
      </c>
      <c r="R1646" t="s">
        <v>8352</v>
      </c>
      <c r="S1646" s="12">
        <f t="shared" si="102"/>
        <v>41174.851388888885</v>
      </c>
      <c r="T1646" s="12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s="11" t="s">
        <v>8318</v>
      </c>
      <c r="R1647" t="s">
        <v>8352</v>
      </c>
      <c r="S1647" s="12">
        <f t="shared" si="102"/>
        <v>41521.40902777778</v>
      </c>
      <c r="T1647" s="12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s="11" t="s">
        <v>8318</v>
      </c>
      <c r="R1648" t="s">
        <v>8352</v>
      </c>
      <c r="S1648" s="12">
        <f t="shared" si="102"/>
        <v>41833.241932870369</v>
      </c>
      <c r="T1648" s="12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s="11" t="s">
        <v>8318</v>
      </c>
      <c r="R1649" t="s">
        <v>8352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s="11" t="s">
        <v>8318</v>
      </c>
      <c r="R1650" t="s">
        <v>8352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s="11" t="s">
        <v>8318</v>
      </c>
      <c r="R1651" t="s">
        <v>8352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s="11" t="s">
        <v>8318</v>
      </c>
      <c r="R1652" t="s">
        <v>8352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s="11" t="s">
        <v>8318</v>
      </c>
      <c r="R1653" t="s">
        <v>8352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s="11" t="s">
        <v>8318</v>
      </c>
      <c r="R1654" t="s">
        <v>8352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s="11" t="s">
        <v>8318</v>
      </c>
      <c r="R1655" t="s">
        <v>8352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s="11" t="s">
        <v>8318</v>
      </c>
      <c r="R1656" t="s">
        <v>8352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s="11" t="s">
        <v>8318</v>
      </c>
      <c r="R1657" t="s">
        <v>8352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s="11" t="s">
        <v>8318</v>
      </c>
      <c r="R1658" t="s">
        <v>8352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s="11" t="s">
        <v>8318</v>
      </c>
      <c r="R1659" t="s">
        <v>8352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s="11" t="s">
        <v>8318</v>
      </c>
      <c r="R1660" t="s">
        <v>8352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s="11" t="s">
        <v>8318</v>
      </c>
      <c r="R1661" t="s">
        <v>8352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s="11" t="s">
        <v>8318</v>
      </c>
      <c r="R1662" t="s">
        <v>8352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s="11" t="s">
        <v>8318</v>
      </c>
      <c r="R1663" t="s">
        <v>8352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s="11" t="s">
        <v>8318</v>
      </c>
      <c r="R1664" t="s">
        <v>8352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s="11" t="s">
        <v>8318</v>
      </c>
      <c r="R1665" t="s">
        <v>8352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s="11" t="s">
        <v>8318</v>
      </c>
      <c r="R1666" t="s">
        <v>8352</v>
      </c>
      <c r="S1666" s="12">
        <f t="shared" si="102"/>
        <v>40939.553449074076</v>
      </c>
      <c r="T1666" s="12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11" t="s">
        <v>8318</v>
      </c>
      <c r="R1667" t="s">
        <v>8352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s="11" t="s">
        <v>8318</v>
      </c>
      <c r="R1668" t="s">
        <v>8352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s="11" t="s">
        <v>8318</v>
      </c>
      <c r="R1669" t="s">
        <v>8352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s="11" t="s">
        <v>8318</v>
      </c>
      <c r="R1670" t="s">
        <v>8352</v>
      </c>
      <c r="S1670" s="12">
        <f t="shared" si="106"/>
        <v>40844.941423611112</v>
      </c>
      <c r="T1670" s="12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s="11" t="s">
        <v>8318</v>
      </c>
      <c r="R1671" t="s">
        <v>8352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s="11" t="s">
        <v>8318</v>
      </c>
      <c r="R1672" t="s">
        <v>8352</v>
      </c>
      <c r="S1672" s="12">
        <f t="shared" si="106"/>
        <v>40313.722210648142</v>
      </c>
      <c r="T1672" s="12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s="11" t="s">
        <v>8318</v>
      </c>
      <c r="R1673" t="s">
        <v>8352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s="11" t="s">
        <v>8318</v>
      </c>
      <c r="R1674" t="s">
        <v>8352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s="11" t="s">
        <v>8318</v>
      </c>
      <c r="R1675" t="s">
        <v>8352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s="11" t="s">
        <v>8318</v>
      </c>
      <c r="R1676" t="s">
        <v>8352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s="11" t="s">
        <v>8318</v>
      </c>
      <c r="R1677" t="s">
        <v>8352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s="11" t="s">
        <v>8318</v>
      </c>
      <c r="R1678" t="s">
        <v>8352</v>
      </c>
      <c r="S1678" s="12">
        <f t="shared" si="106"/>
        <v>40973.517905092587</v>
      </c>
      <c r="T1678" s="12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s="11" t="s">
        <v>8318</v>
      </c>
      <c r="R1679" t="s">
        <v>8352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s="11" t="s">
        <v>8318</v>
      </c>
      <c r="R1680" t="s">
        <v>8352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s="11" t="s">
        <v>8318</v>
      </c>
      <c r="R1681" t="s">
        <v>8352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s="11" t="s">
        <v>8318</v>
      </c>
      <c r="R1682" t="s">
        <v>8352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s="11" t="s">
        <v>8318</v>
      </c>
      <c r="R1683" t="s">
        <v>8353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11" t="s">
        <v>8318</v>
      </c>
      <c r="R1684" t="s">
        <v>8353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s="11" t="s">
        <v>8318</v>
      </c>
      <c r="R1685" t="s">
        <v>8353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s="11" t="s">
        <v>8318</v>
      </c>
      <c r="R1686" t="s">
        <v>8353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s="11" t="s">
        <v>8318</v>
      </c>
      <c r="R1687" t="s">
        <v>8353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s="11" t="s">
        <v>8318</v>
      </c>
      <c r="R1688" t="s">
        <v>8353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s="11" t="s">
        <v>8318</v>
      </c>
      <c r="R1689" t="s">
        <v>8353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s="11" t="s">
        <v>8318</v>
      </c>
      <c r="R1690" t="s">
        <v>8353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s="11" t="s">
        <v>8318</v>
      </c>
      <c r="R1691" t="s">
        <v>8353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s="11" t="s">
        <v>8318</v>
      </c>
      <c r="R1692" t="s">
        <v>8353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s="11" t="s">
        <v>8318</v>
      </c>
      <c r="R1693" t="s">
        <v>8353</v>
      </c>
      <c r="S1693" s="12">
        <f t="shared" si="106"/>
        <v>42795.493148148147</v>
      </c>
      <c r="T1693" s="12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s="11" t="s">
        <v>8318</v>
      </c>
      <c r="R1694" t="s">
        <v>8353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s="11" t="s">
        <v>8318</v>
      </c>
      <c r="R1695" t="s">
        <v>8353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s="11" t="s">
        <v>8318</v>
      </c>
      <c r="R1696" t="s">
        <v>8353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s="11" t="s">
        <v>8318</v>
      </c>
      <c r="R1697" t="s">
        <v>8353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11" t="s">
        <v>8318</v>
      </c>
      <c r="R1698" t="s">
        <v>8353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s="11" t="s">
        <v>8318</v>
      </c>
      <c r="R1699" t="s">
        <v>8353</v>
      </c>
      <c r="S1699" s="12">
        <f t="shared" si="106"/>
        <v>42804.824629629627</v>
      </c>
      <c r="T1699" s="12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11" t="s">
        <v>8318</v>
      </c>
      <c r="R1700" t="s">
        <v>8353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s="11" t="s">
        <v>8318</v>
      </c>
      <c r="R1701" t="s">
        <v>8353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s="11" t="s">
        <v>8318</v>
      </c>
      <c r="R1702" t="s">
        <v>8353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s="11" t="s">
        <v>8318</v>
      </c>
      <c r="R1703" t="s">
        <v>8353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s="11" t="s">
        <v>8318</v>
      </c>
      <c r="R1704" t="s">
        <v>8353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s="11" t="s">
        <v>8318</v>
      </c>
      <c r="R1705" t="s">
        <v>8353</v>
      </c>
      <c r="S1705" s="12">
        <f t="shared" si="106"/>
        <v>42187.073344907403</v>
      </c>
      <c r="T1705" s="12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s="11" t="s">
        <v>8318</v>
      </c>
      <c r="R1706" t="s">
        <v>8353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11" t="s">
        <v>8318</v>
      </c>
      <c r="R1707" t="s">
        <v>8353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11" t="s">
        <v>8318</v>
      </c>
      <c r="R1708" t="s">
        <v>8353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s="11" t="s">
        <v>8318</v>
      </c>
      <c r="R1709" t="s">
        <v>8353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11" t="s">
        <v>8318</v>
      </c>
      <c r="R1710" t="s">
        <v>8353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s="11" t="s">
        <v>8318</v>
      </c>
      <c r="R1711" t="s">
        <v>8353</v>
      </c>
      <c r="S1711" s="12">
        <f t="shared" si="106"/>
        <v>41841.355486111112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s="11" t="s">
        <v>8318</v>
      </c>
      <c r="R1712" t="s">
        <v>8353</v>
      </c>
      <c r="S1712" s="12">
        <f t="shared" si="106"/>
        <v>42341.382962962962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s="11" t="s">
        <v>8318</v>
      </c>
      <c r="R1713" t="s">
        <v>8353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11" t="s">
        <v>8318</v>
      </c>
      <c r="R1714" t="s">
        <v>8353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s="11" t="s">
        <v>8318</v>
      </c>
      <c r="R1715" t="s">
        <v>8353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s="11" t="s">
        <v>8318</v>
      </c>
      <c r="R1716" t="s">
        <v>8353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s="11" t="s">
        <v>8318</v>
      </c>
      <c r="R1717" t="s">
        <v>8353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s="11" t="s">
        <v>8318</v>
      </c>
      <c r="R1718" t="s">
        <v>8353</v>
      </c>
      <c r="S1718" s="12">
        <f t="shared" si="106"/>
        <v>42673.369201388887</v>
      </c>
      <c r="T1718" s="12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s="11" t="s">
        <v>8318</v>
      </c>
      <c r="R1719" t="s">
        <v>8353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s="11" t="s">
        <v>8318</v>
      </c>
      <c r="R1720" t="s">
        <v>8353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s="11" t="s">
        <v>8318</v>
      </c>
      <c r="R1721" t="s">
        <v>8353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s="11" t="s">
        <v>8318</v>
      </c>
      <c r="R1722" t="s">
        <v>8353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11" t="s">
        <v>8318</v>
      </c>
      <c r="R1723" t="s">
        <v>8353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s="11" t="s">
        <v>8318</v>
      </c>
      <c r="R1724" t="s">
        <v>8353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s="11" t="s">
        <v>8318</v>
      </c>
      <c r="R1725" t="s">
        <v>8353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s="11" t="s">
        <v>8318</v>
      </c>
      <c r="R1726" t="s">
        <v>8353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s="11" t="s">
        <v>8318</v>
      </c>
      <c r="R1727" t="s">
        <v>8353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s="11" t="s">
        <v>8318</v>
      </c>
      <c r="R1728" t="s">
        <v>8353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s="11" t="s">
        <v>8318</v>
      </c>
      <c r="R1729" t="s">
        <v>8353</v>
      </c>
      <c r="S1729" s="12">
        <f t="shared" si="106"/>
        <v>42044.719641203701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s="11" t="s">
        <v>8318</v>
      </c>
      <c r="R1730" t="s">
        <v>8353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s="11" t="s">
        <v>8318</v>
      </c>
      <c r="R1731" t="s">
        <v>8353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11" t="s">
        <v>8318</v>
      </c>
      <c r="R1732" t="s">
        <v>8353</v>
      </c>
      <c r="S1732" s="12">
        <f t="shared" si="110"/>
        <v>42271.879432870366</v>
      </c>
      <c r="T1732" s="12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11" t="s">
        <v>8318</v>
      </c>
      <c r="R1733" t="s">
        <v>8353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11" t="s">
        <v>8318</v>
      </c>
      <c r="R1734" t="s">
        <v>8353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11" t="s">
        <v>8318</v>
      </c>
      <c r="R1735" t="s">
        <v>8353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s="11" t="s">
        <v>8318</v>
      </c>
      <c r="R1736" t="s">
        <v>8353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s="11" t="s">
        <v>8318</v>
      </c>
      <c r="R1737" t="s">
        <v>8353</v>
      </c>
      <c r="S1737" s="12">
        <f t="shared" si="110"/>
        <v>42559.605844907404</v>
      </c>
      <c r="T1737" s="12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s="11" t="s">
        <v>8318</v>
      </c>
      <c r="R1738" t="s">
        <v>8353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s="11" t="s">
        <v>8318</v>
      </c>
      <c r="R1739" t="s">
        <v>8353</v>
      </c>
      <c r="S1739" s="12">
        <f t="shared" si="110"/>
        <v>42175.740648148145</v>
      </c>
      <c r="T1739" s="12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s="11" t="s">
        <v>8318</v>
      </c>
      <c r="R1740" t="s">
        <v>8353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s="11" t="s">
        <v>8318</v>
      </c>
      <c r="R1741" t="s">
        <v>8353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11" t="s">
        <v>8318</v>
      </c>
      <c r="R1742" t="s">
        <v>8353</v>
      </c>
      <c r="S1742" s="12">
        <f t="shared" si="110"/>
        <v>42171.609050925923</v>
      </c>
      <c r="T1742" s="12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s="11" t="s">
        <v>8344</v>
      </c>
      <c r="R1743" t="s">
        <v>8345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s="11" t="s">
        <v>8344</v>
      </c>
      <c r="R1744" t="s">
        <v>8345</v>
      </c>
      <c r="S1744" s="12">
        <f t="shared" si="110"/>
        <v>42710.668634259258</v>
      </c>
      <c r="T1744" s="12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s="11" t="s">
        <v>8344</v>
      </c>
      <c r="R1745" t="s">
        <v>8345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s="11" t="s">
        <v>8344</v>
      </c>
      <c r="R1746" t="s">
        <v>8345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s="11" t="s">
        <v>8344</v>
      </c>
      <c r="R1747" t="s">
        <v>8345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s="11" t="s">
        <v>8344</v>
      </c>
      <c r="R1748" t="s">
        <v>8345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s="11" t="s">
        <v>8344</v>
      </c>
      <c r="R1749" t="s">
        <v>8345</v>
      </c>
      <c r="S1749" s="12">
        <f t="shared" si="110"/>
        <v>42292.22719907407</v>
      </c>
      <c r="T1749" s="12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s="11" t="s">
        <v>8344</v>
      </c>
      <c r="R1750" t="s">
        <v>8345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s="11" t="s">
        <v>8344</v>
      </c>
      <c r="R1751" t="s">
        <v>8345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s="11" t="s">
        <v>8344</v>
      </c>
      <c r="R1752" t="s">
        <v>8345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s="11" t="s">
        <v>8344</v>
      </c>
      <c r="R1753" t="s">
        <v>8345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s="11" t="s">
        <v>8344</v>
      </c>
      <c r="R1754" t="s">
        <v>8345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s="11" t="s">
        <v>8344</v>
      </c>
      <c r="R1755" t="s">
        <v>8345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s="11" t="s">
        <v>8344</v>
      </c>
      <c r="R1756" t="s">
        <v>8345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s="11" t="s">
        <v>8344</v>
      </c>
      <c r="R1757" t="s">
        <v>8345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s="11" t="s">
        <v>8344</v>
      </c>
      <c r="R1758" t="s">
        <v>8345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s="11" t="s">
        <v>8344</v>
      </c>
      <c r="R1759" t="s">
        <v>8345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s="11" t="s">
        <v>8344</v>
      </c>
      <c r="R1760" t="s">
        <v>8345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s="11" t="s">
        <v>8344</v>
      </c>
      <c r="R1761" t="s">
        <v>8345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s="11" t="s">
        <v>8344</v>
      </c>
      <c r="R1762" t="s">
        <v>8345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s="11" t="s">
        <v>8344</v>
      </c>
      <c r="R1763" t="s">
        <v>8345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s="11" t="s">
        <v>8344</v>
      </c>
      <c r="R1764" t="s">
        <v>8345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s="11" t="s">
        <v>8344</v>
      </c>
      <c r="R1765" t="s">
        <v>8345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s="11" t="s">
        <v>8344</v>
      </c>
      <c r="R1766" t="s">
        <v>8345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s="11" t="s">
        <v>8344</v>
      </c>
      <c r="R1767" t="s">
        <v>8345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11" t="s">
        <v>8344</v>
      </c>
      <c r="R1768" t="s">
        <v>8345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s="11" t="s">
        <v>8344</v>
      </c>
      <c r="R1769" t="s">
        <v>8345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s="11" t="s">
        <v>8344</v>
      </c>
      <c r="R1770" t="s">
        <v>8345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s="11" t="s">
        <v>8344</v>
      </c>
      <c r="R1771" t="s">
        <v>8345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s="11" t="s">
        <v>8344</v>
      </c>
      <c r="R1772" t="s">
        <v>8345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s="11" t="s">
        <v>8344</v>
      </c>
      <c r="R1773" t="s">
        <v>8345</v>
      </c>
      <c r="S1773" s="12">
        <f t="shared" si="110"/>
        <v>41905.771296296291</v>
      </c>
      <c r="T1773" s="12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s="11" t="s">
        <v>8344</v>
      </c>
      <c r="R1774" t="s">
        <v>8345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s="11" t="s">
        <v>8344</v>
      </c>
      <c r="R1775" t="s">
        <v>8345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s="11" t="s">
        <v>8344</v>
      </c>
      <c r="R1776" t="s">
        <v>8345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s="11" t="s">
        <v>8344</v>
      </c>
      <c r="R1777" t="s">
        <v>8345</v>
      </c>
      <c r="S1777" s="12">
        <f t="shared" si="110"/>
        <v>41891.768055555549</v>
      </c>
      <c r="T1777" s="12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s="11" t="s">
        <v>8344</v>
      </c>
      <c r="R1778" t="s">
        <v>8345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s="11" t="s">
        <v>8344</v>
      </c>
      <c r="R1779" t="s">
        <v>8345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s="11" t="s">
        <v>8344</v>
      </c>
      <c r="R1780" t="s">
        <v>8345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s="11" t="s">
        <v>8344</v>
      </c>
      <c r="R1781" t="s">
        <v>8345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s="11" t="s">
        <v>8344</v>
      </c>
      <c r="R1782" t="s">
        <v>8345</v>
      </c>
      <c r="S1782" s="12">
        <f t="shared" si="110"/>
        <v>42493.392476851848</v>
      </c>
      <c r="T1782" s="12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s="11" t="s">
        <v>8344</v>
      </c>
      <c r="R1783" t="s">
        <v>8345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s="11" t="s">
        <v>8344</v>
      </c>
      <c r="R1784" t="s">
        <v>8345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s="11" t="s">
        <v>8344</v>
      </c>
      <c r="R1785" t="s">
        <v>8345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s="11" t="s">
        <v>8344</v>
      </c>
      <c r="R1786" t="s">
        <v>8345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s="11" t="s">
        <v>8344</v>
      </c>
      <c r="R1787" t="s">
        <v>8345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s="11" t="s">
        <v>8344</v>
      </c>
      <c r="R1788" t="s">
        <v>8345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s="11" t="s">
        <v>8344</v>
      </c>
      <c r="R1789" t="s">
        <v>8345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s="11" t="s">
        <v>8344</v>
      </c>
      <c r="R1790" t="s">
        <v>8345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s="11" t="s">
        <v>8344</v>
      </c>
      <c r="R1791" t="s">
        <v>8345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s="11" t="s">
        <v>8344</v>
      </c>
      <c r="R1792" t="s">
        <v>8345</v>
      </c>
      <c r="S1792" s="12">
        <f t="shared" si="110"/>
        <v>42010.466180555552</v>
      </c>
      <c r="T1792" s="12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s="11" t="s">
        <v>8344</v>
      </c>
      <c r="R1793" t="s">
        <v>8345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s="11" t="s">
        <v>8344</v>
      </c>
      <c r="R1794" t="s">
        <v>8345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11" t="s">
        <v>8344</v>
      </c>
      <c r="R1795" t="s">
        <v>8345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s="11" t="s">
        <v>8344</v>
      </c>
      <c r="R1796" t="s">
        <v>8345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s="11" t="s">
        <v>8344</v>
      </c>
      <c r="R1797" t="s">
        <v>8345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s="11" t="s">
        <v>8344</v>
      </c>
      <c r="R1798" t="s">
        <v>8345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s="11" t="s">
        <v>8344</v>
      </c>
      <c r="R1799" t="s">
        <v>8345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s="11" t="s">
        <v>8344</v>
      </c>
      <c r="R1800" t="s">
        <v>8345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s="11" t="s">
        <v>8344</v>
      </c>
      <c r="R1801" t="s">
        <v>8345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s="11" t="s">
        <v>8344</v>
      </c>
      <c r="R1802" t="s">
        <v>8345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s="11" t="s">
        <v>8344</v>
      </c>
      <c r="R1803" t="s">
        <v>8345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s="11" t="s">
        <v>8344</v>
      </c>
      <c r="R1804" t="s">
        <v>8345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s="11" t="s">
        <v>8344</v>
      </c>
      <c r="R1805" t="s">
        <v>8345</v>
      </c>
      <c r="S1805" s="12">
        <f t="shared" si="114"/>
        <v>42017.863217592589</v>
      </c>
      <c r="T1805" s="12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s="11" t="s">
        <v>8344</v>
      </c>
      <c r="R1806" t="s">
        <v>8345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s="11" t="s">
        <v>8344</v>
      </c>
      <c r="R1807" t="s">
        <v>8345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s="11" t="s">
        <v>8344</v>
      </c>
      <c r="R1808" t="s">
        <v>8345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s="11" t="s">
        <v>8344</v>
      </c>
      <c r="R1809" t="s">
        <v>8345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s="11" t="s">
        <v>8344</v>
      </c>
      <c r="R1810" t="s">
        <v>8345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s="11" t="s">
        <v>8344</v>
      </c>
      <c r="R1811" t="s">
        <v>8345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s="11" t="s">
        <v>8344</v>
      </c>
      <c r="R1812" t="s">
        <v>8345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s="11" t="s">
        <v>8344</v>
      </c>
      <c r="R1813" t="s">
        <v>8345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s="11" t="s">
        <v>8344</v>
      </c>
      <c r="R1814" t="s">
        <v>8345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11" t="s">
        <v>8344</v>
      </c>
      <c r="R1815" t="s">
        <v>8345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s="11" t="s">
        <v>8344</v>
      </c>
      <c r="R1816" t="s">
        <v>8345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11" t="s">
        <v>8344</v>
      </c>
      <c r="R1817" t="s">
        <v>8345</v>
      </c>
      <c r="S1817" s="12">
        <f t="shared" si="114"/>
        <v>42172.698344907403</v>
      </c>
      <c r="T1817" s="12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s="11" t="s">
        <v>8344</v>
      </c>
      <c r="R1818" t="s">
        <v>8345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s="11" t="s">
        <v>8344</v>
      </c>
      <c r="R1819" t="s">
        <v>8345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11" t="s">
        <v>8344</v>
      </c>
      <c r="R1820" t="s">
        <v>8345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s="11" t="s">
        <v>8344</v>
      </c>
      <c r="R1821" t="s">
        <v>8345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s="11" t="s">
        <v>8344</v>
      </c>
      <c r="R1822" t="s">
        <v>8345</v>
      </c>
      <c r="S1822" s="12">
        <f t="shared" si="114"/>
        <v>42064.876041666663</v>
      </c>
      <c r="T1822" s="12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s="11" t="s">
        <v>8318</v>
      </c>
      <c r="R1823" t="s">
        <v>8317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s="11" t="s">
        <v>8318</v>
      </c>
      <c r="R1824" t="s">
        <v>8317</v>
      </c>
      <c r="S1824" s="12">
        <f t="shared" si="114"/>
        <v>41634.588680555556</v>
      </c>
      <c r="T1824" s="12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s="11" t="s">
        <v>8318</v>
      </c>
      <c r="R1825" t="s">
        <v>8317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s="11" t="s">
        <v>8318</v>
      </c>
      <c r="R1826" t="s">
        <v>8317</v>
      </c>
      <c r="S1826" s="12">
        <f t="shared" si="114"/>
        <v>41626.707951388882</v>
      </c>
      <c r="T1826" s="12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s="11" t="s">
        <v>8318</v>
      </c>
      <c r="R1827" t="s">
        <v>8317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s="11" t="s">
        <v>8318</v>
      </c>
      <c r="R1828" t="s">
        <v>8317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s="11" t="s">
        <v>8318</v>
      </c>
      <c r="R1829" t="s">
        <v>8317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s="11" t="s">
        <v>8318</v>
      </c>
      <c r="R1830" t="s">
        <v>8317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s="11" t="s">
        <v>8318</v>
      </c>
      <c r="R1831" t="s">
        <v>8317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s="11" t="s">
        <v>8318</v>
      </c>
      <c r="R1832" t="s">
        <v>8317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s="11" t="s">
        <v>8318</v>
      </c>
      <c r="R1833" t="s">
        <v>8317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s="11" t="s">
        <v>8318</v>
      </c>
      <c r="R1834" t="s">
        <v>8317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s="11" t="s">
        <v>8318</v>
      </c>
      <c r="R1835" t="s">
        <v>8317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s="11" t="s">
        <v>8318</v>
      </c>
      <c r="R1836" t="s">
        <v>8317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s="11" t="s">
        <v>8318</v>
      </c>
      <c r="R1837" t="s">
        <v>8317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s="11" t="s">
        <v>8318</v>
      </c>
      <c r="R1838" t="s">
        <v>8317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s="11" t="s">
        <v>8318</v>
      </c>
      <c r="R1839" t="s">
        <v>8317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s="11" t="s">
        <v>8318</v>
      </c>
      <c r="R1840" t="s">
        <v>8317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s="11" t="s">
        <v>8318</v>
      </c>
      <c r="R1841" t="s">
        <v>8317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s="11" t="s">
        <v>8318</v>
      </c>
      <c r="R1842" t="s">
        <v>8317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s="11" t="s">
        <v>8318</v>
      </c>
      <c r="R1843" t="s">
        <v>8317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s="11" t="s">
        <v>8318</v>
      </c>
      <c r="R1844" t="s">
        <v>8317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s="11" t="s">
        <v>8318</v>
      </c>
      <c r="R1845" t="s">
        <v>8317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s="11" t="s">
        <v>8318</v>
      </c>
      <c r="R1846" t="s">
        <v>8317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s="11" t="s">
        <v>8318</v>
      </c>
      <c r="R1847" t="s">
        <v>8317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s="11" t="s">
        <v>8318</v>
      </c>
      <c r="R1848" t="s">
        <v>8317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s="11" t="s">
        <v>8318</v>
      </c>
      <c r="R1849" t="s">
        <v>8317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s="11" t="s">
        <v>8318</v>
      </c>
      <c r="R1850" t="s">
        <v>8317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s="11" t="s">
        <v>8318</v>
      </c>
      <c r="R1851" t="s">
        <v>8317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s="11" t="s">
        <v>8318</v>
      </c>
      <c r="R1852" t="s">
        <v>8317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s="11" t="s">
        <v>8318</v>
      </c>
      <c r="R1853" t="s">
        <v>8317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s="11" t="s">
        <v>8318</v>
      </c>
      <c r="R1854" t="s">
        <v>8317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s="11" t="s">
        <v>8318</v>
      </c>
      <c r="R1855" t="s">
        <v>8317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s="11" t="s">
        <v>8318</v>
      </c>
      <c r="R1856" t="s">
        <v>8317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s="11" t="s">
        <v>8318</v>
      </c>
      <c r="R1857" t="s">
        <v>8317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s="11" t="s">
        <v>8318</v>
      </c>
      <c r="R1858" t="s">
        <v>8317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11" t="s">
        <v>8318</v>
      </c>
      <c r="R1859" t="s">
        <v>8317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s="11" t="s">
        <v>8318</v>
      </c>
      <c r="R1860" t="s">
        <v>8317</v>
      </c>
      <c r="S1860" s="12">
        <f t="shared" si="118"/>
        <v>40832.9921412037</v>
      </c>
      <c r="T1860" s="12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s="11" t="s">
        <v>8318</v>
      </c>
      <c r="R1861" t="s">
        <v>8317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s="11" t="s">
        <v>8318</v>
      </c>
      <c r="R1862" t="s">
        <v>8317</v>
      </c>
      <c r="S1862" s="12">
        <f t="shared" si="118"/>
        <v>41655.500972222224</v>
      </c>
      <c r="T1862" s="12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11" t="s">
        <v>8319</v>
      </c>
      <c r="R1863" s="11" t="s">
        <v>8341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s="11" t="s">
        <v>8319</v>
      </c>
      <c r="R1864" s="11" t="s">
        <v>8341</v>
      </c>
      <c r="S1864" s="12">
        <f t="shared" si="118"/>
        <v>42755.284421296295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s="11" t="s">
        <v>8319</v>
      </c>
      <c r="R1865" s="11" t="s">
        <v>8341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s="11" t="s">
        <v>8319</v>
      </c>
      <c r="R1866" s="11" t="s">
        <v>8341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s="11" t="s">
        <v>8319</v>
      </c>
      <c r="R1867" s="11" t="s">
        <v>8341</v>
      </c>
      <c r="S1867" s="12">
        <f t="shared" si="118"/>
        <v>42645.159108796295</v>
      </c>
      <c r="T1867" s="12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s="11" t="s">
        <v>8319</v>
      </c>
      <c r="R1868" s="11" t="s">
        <v>8341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s="11" t="s">
        <v>8319</v>
      </c>
      <c r="R1869" s="11" t="s">
        <v>8341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s="11" t="s">
        <v>8319</v>
      </c>
      <c r="R1870" s="11" t="s">
        <v>8341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11" t="s">
        <v>8319</v>
      </c>
      <c r="R1871" s="11" t="s">
        <v>8341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s="11" t="s">
        <v>8319</v>
      </c>
      <c r="R1872" s="11" t="s">
        <v>8341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s="11" t="s">
        <v>8319</v>
      </c>
      <c r="R1873" s="11" t="s">
        <v>8341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s="11" t="s">
        <v>8319</v>
      </c>
      <c r="R1874" s="11" t="s">
        <v>8341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s="11" t="s">
        <v>8319</v>
      </c>
      <c r="R1875" s="11" t="s">
        <v>8341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s="11" t="s">
        <v>8319</v>
      </c>
      <c r="R1876" s="11" t="s">
        <v>8341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s="11" t="s">
        <v>8319</v>
      </c>
      <c r="R1877" s="11" t="s">
        <v>8341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11" t="s">
        <v>8319</v>
      </c>
      <c r="R1878" s="11" t="s">
        <v>8341</v>
      </c>
      <c r="S1878" s="12">
        <f t="shared" si="118"/>
        <v>41776.07644675926</v>
      </c>
      <c r="T1878" s="12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11" t="s">
        <v>8319</v>
      </c>
      <c r="R1879" s="11" t="s">
        <v>8341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11" t="s">
        <v>8319</v>
      </c>
      <c r="R1880" s="11" t="s">
        <v>8341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s="11" t="s">
        <v>8319</v>
      </c>
      <c r="R1881" s="11" t="s">
        <v>8341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s="11" t="s">
        <v>8319</v>
      </c>
      <c r="R1882" s="11" t="s">
        <v>8341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s="11" t="s">
        <v>8318</v>
      </c>
      <c r="R1883" s="11" t="s">
        <v>8336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s="11" t="s">
        <v>8318</v>
      </c>
      <c r="R1884" s="11" t="s">
        <v>8336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s="11" t="s">
        <v>8318</v>
      </c>
      <c r="R1885" s="11" t="s">
        <v>8336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s="11" t="s">
        <v>8318</v>
      </c>
      <c r="R1886" s="11" t="s">
        <v>8336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s="11" t="s">
        <v>8318</v>
      </c>
      <c r="R1887" s="11" t="s">
        <v>8336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s="11" t="s">
        <v>8318</v>
      </c>
      <c r="R1888" s="11" t="s">
        <v>8336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s="11" t="s">
        <v>8318</v>
      </c>
      <c r="R1889" s="11" t="s">
        <v>8336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s="11" t="s">
        <v>8318</v>
      </c>
      <c r="R1890" s="11" t="s">
        <v>8336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s="11" t="s">
        <v>8318</v>
      </c>
      <c r="R1891" s="11" t="s">
        <v>8336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s="11" t="s">
        <v>8318</v>
      </c>
      <c r="R1892" s="11" t="s">
        <v>8336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s="11" t="s">
        <v>8318</v>
      </c>
      <c r="R1893" s="11" t="s">
        <v>8336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s="11" t="s">
        <v>8318</v>
      </c>
      <c r="R1894" s="11" t="s">
        <v>8336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s="11" t="s">
        <v>8318</v>
      </c>
      <c r="R1895" s="11" t="s">
        <v>8336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s="11" t="s">
        <v>8318</v>
      </c>
      <c r="R1896" s="11" t="s">
        <v>8336</v>
      </c>
      <c r="S1896" s="12">
        <f t="shared" si="118"/>
        <v>40920.696562499994</v>
      </c>
      <c r="T1896" s="12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s="11" t="s">
        <v>8318</v>
      </c>
      <c r="R1897" s="11" t="s">
        <v>8336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s="11" t="s">
        <v>8318</v>
      </c>
      <c r="R1898" s="11" t="s">
        <v>8336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s="11" t="s">
        <v>8318</v>
      </c>
      <c r="R1899" s="11" t="s">
        <v>8336</v>
      </c>
      <c r="S1899" s="12">
        <f t="shared" si="118"/>
        <v>41680.375069444439</v>
      </c>
      <c r="T1899" s="12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s="11" t="s">
        <v>8318</v>
      </c>
      <c r="R1900" s="11" t="s">
        <v>8336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s="11" t="s">
        <v>8318</v>
      </c>
      <c r="R1901" s="11" t="s">
        <v>8336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s="11" t="s">
        <v>8318</v>
      </c>
      <c r="R1902" s="11" t="s">
        <v>8336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s="11" t="s">
        <v>8329</v>
      </c>
      <c r="R1903" t="s">
        <v>8354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s="11" t="s">
        <v>8329</v>
      </c>
      <c r="R1904" t="s">
        <v>8354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s="11" t="s">
        <v>8329</v>
      </c>
      <c r="R1905" t="s">
        <v>8354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s="11" t="s">
        <v>8329</v>
      </c>
      <c r="R1906" t="s">
        <v>8354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s="11" t="s">
        <v>8329</v>
      </c>
      <c r="R1907" t="s">
        <v>8354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s="11" t="s">
        <v>8329</v>
      </c>
      <c r="R1908" t="s">
        <v>8354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s="11" t="s">
        <v>8329</v>
      </c>
      <c r="R1909" t="s">
        <v>8354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s="11" t="s">
        <v>8329</v>
      </c>
      <c r="R1910" t="s">
        <v>8354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s="11" t="s">
        <v>8329</v>
      </c>
      <c r="R1911" t="s">
        <v>8354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s="11" t="s">
        <v>8329</v>
      </c>
      <c r="R1912" t="s">
        <v>8354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s="11" t="s">
        <v>8329</v>
      </c>
      <c r="R1913" t="s">
        <v>8354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s="11" t="s">
        <v>8329</v>
      </c>
      <c r="R1914" t="s">
        <v>8354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s="11" t="s">
        <v>8329</v>
      </c>
      <c r="R1915" t="s">
        <v>8354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s="11" t="s">
        <v>8329</v>
      </c>
      <c r="R1916" t="s">
        <v>8354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s="11" t="s">
        <v>8329</v>
      </c>
      <c r="R1917" t="s">
        <v>8354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s="11" t="s">
        <v>8329</v>
      </c>
      <c r="R1918" t="s">
        <v>8354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s="11" t="s">
        <v>8329</v>
      </c>
      <c r="R1919" t="s">
        <v>8354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s="11" t="s">
        <v>8329</v>
      </c>
      <c r="R1920" t="s">
        <v>8354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s="11" t="s">
        <v>8329</v>
      </c>
      <c r="R1921" t="s">
        <v>8354</v>
      </c>
      <c r="S1921" s="12">
        <f t="shared" si="118"/>
        <v>42113.667233796295</v>
      </c>
      <c r="T1921" s="12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s="11" t="s">
        <v>8329</v>
      </c>
      <c r="R1922" t="s">
        <v>8354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11" t="s">
        <v>8318</v>
      </c>
      <c r="R1923" s="11" t="s">
        <v>8336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s="11" t="s">
        <v>8318</v>
      </c>
      <c r="R1924" s="11" t="s">
        <v>8336</v>
      </c>
      <c r="S1924" s="12">
        <f t="shared" si="122"/>
        <v>41590.047534722216</v>
      </c>
      <c r="T1924" s="12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s="11" t="s">
        <v>8318</v>
      </c>
      <c r="R1925" s="11" t="s">
        <v>8336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s="11" t="s">
        <v>8318</v>
      </c>
      <c r="R1926" s="11" t="s">
        <v>8336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s="11" t="s">
        <v>8318</v>
      </c>
      <c r="R1927" s="11" t="s">
        <v>8336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s="11" t="s">
        <v>8318</v>
      </c>
      <c r="R1928" s="11" t="s">
        <v>8336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s="11" t="s">
        <v>8318</v>
      </c>
      <c r="R1929" s="11" t="s">
        <v>8336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s="11" t="s">
        <v>8318</v>
      </c>
      <c r="R1930" s="11" t="s">
        <v>8336</v>
      </c>
      <c r="S1930" s="12">
        <f t="shared" si="122"/>
        <v>41371.439745370364</v>
      </c>
      <c r="T1930" s="12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s="11" t="s">
        <v>8318</v>
      </c>
      <c r="R1931" s="11" t="s">
        <v>8336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s="11" t="s">
        <v>8318</v>
      </c>
      <c r="R1932" s="11" t="s">
        <v>8336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s="11" t="s">
        <v>8318</v>
      </c>
      <c r="R1933" s="11" t="s">
        <v>8336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s="11" t="s">
        <v>8318</v>
      </c>
      <c r="R1934" s="11" t="s">
        <v>8336</v>
      </c>
      <c r="S1934" s="12">
        <f t="shared" si="122"/>
        <v>40911.601539351854</v>
      </c>
      <c r="T1934" s="12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s="11" t="s">
        <v>8318</v>
      </c>
      <c r="R1935" s="11" t="s">
        <v>8336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s="11" t="s">
        <v>8318</v>
      </c>
      <c r="R1936" s="11" t="s">
        <v>8336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s="11" t="s">
        <v>8318</v>
      </c>
      <c r="R1937" s="11" t="s">
        <v>8336</v>
      </c>
      <c r="S1937" s="12">
        <f t="shared" si="122"/>
        <v>41773.724201388883</v>
      </c>
      <c r="T1937" s="12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s="11" t="s">
        <v>8318</v>
      </c>
      <c r="R1938" s="11" t="s">
        <v>8336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s="11" t="s">
        <v>8318</v>
      </c>
      <c r="R1939" s="11" t="s">
        <v>8336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s="11" t="s">
        <v>8318</v>
      </c>
      <c r="R1940" s="11" t="s">
        <v>8336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s="11" t="s">
        <v>8318</v>
      </c>
      <c r="R1941" s="11" t="s">
        <v>8336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s="11" t="s">
        <v>8318</v>
      </c>
      <c r="R1942" s="11" t="s">
        <v>8336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s="11" t="s">
        <v>8329</v>
      </c>
      <c r="R1943" t="s">
        <v>8355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s="11" t="s">
        <v>8329</v>
      </c>
      <c r="R1944" t="s">
        <v>8355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s="11" t="s">
        <v>8329</v>
      </c>
      <c r="R1945" t="s">
        <v>8355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s="11" t="s">
        <v>8329</v>
      </c>
      <c r="R1946" t="s">
        <v>8355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s="11" t="s">
        <v>8329</v>
      </c>
      <c r="R1947" t="s">
        <v>8355</v>
      </c>
      <c r="S1947" s="12">
        <f t="shared" si="122"/>
        <v>42157.043495370366</v>
      </c>
      <c r="T1947" s="12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s="11" t="s">
        <v>8329</v>
      </c>
      <c r="R1948" t="s">
        <v>8355</v>
      </c>
      <c r="S1948" s="12">
        <f t="shared" si="122"/>
        <v>41688.941678240742</v>
      </c>
      <c r="T1948" s="12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s="11" t="s">
        <v>8329</v>
      </c>
      <c r="R1949" t="s">
        <v>8355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s="11" t="s">
        <v>8329</v>
      </c>
      <c r="R1950" t="s">
        <v>8355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s="11" t="s">
        <v>8329</v>
      </c>
      <c r="R1951" t="s">
        <v>8355</v>
      </c>
      <c r="S1951" s="12">
        <f t="shared" si="122"/>
        <v>41800.21471064815</v>
      </c>
      <c r="T1951" s="12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s="11" t="s">
        <v>8329</v>
      </c>
      <c r="R1952" t="s">
        <v>8355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s="11" t="s">
        <v>8329</v>
      </c>
      <c r="R1953" t="s">
        <v>8355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s="11" t="s">
        <v>8329</v>
      </c>
      <c r="R1954" t="s">
        <v>8355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s="11" t="s">
        <v>8329</v>
      </c>
      <c r="R1955" t="s">
        <v>8355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s="11" t="s">
        <v>8329</v>
      </c>
      <c r="R1956" t="s">
        <v>8355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s="11" t="s">
        <v>8329</v>
      </c>
      <c r="R1957" t="s">
        <v>8355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s="11" t="s">
        <v>8329</v>
      </c>
      <c r="R1958" t="s">
        <v>8355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s="11" t="s">
        <v>8329</v>
      </c>
      <c r="R1959" t="s">
        <v>8355</v>
      </c>
      <c r="S1959" s="12">
        <f t="shared" si="122"/>
        <v>41178.890196759261</v>
      </c>
      <c r="T1959" s="12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s="11" t="s">
        <v>8329</v>
      </c>
      <c r="R1960" t="s">
        <v>8355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s="11" t="s">
        <v>8329</v>
      </c>
      <c r="R1961" t="s">
        <v>8355</v>
      </c>
      <c r="S1961" s="12">
        <f t="shared" si="122"/>
        <v>41871.637268518512</v>
      </c>
      <c r="T1961" s="12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s="11" t="s">
        <v>8329</v>
      </c>
      <c r="R1962" t="s">
        <v>8355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s="11" t="s">
        <v>8329</v>
      </c>
      <c r="R1963" t="s">
        <v>8355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s="11" t="s">
        <v>8329</v>
      </c>
      <c r="R1964" t="s">
        <v>8355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s="11" t="s">
        <v>8329</v>
      </c>
      <c r="R1965" t="s">
        <v>8355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s="11" t="s">
        <v>8329</v>
      </c>
      <c r="R1966" t="s">
        <v>8355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s="11" t="s">
        <v>8329</v>
      </c>
      <c r="R1967" t="s">
        <v>8355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s="11" t="s">
        <v>8329</v>
      </c>
      <c r="R1968" t="s">
        <v>8355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s="11" t="s">
        <v>8329</v>
      </c>
      <c r="R1969" t="s">
        <v>8355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s="11" t="s">
        <v>8329</v>
      </c>
      <c r="R1970" t="s">
        <v>8355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s="11" t="s">
        <v>8329</v>
      </c>
      <c r="R1971" t="s">
        <v>8355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s="11" t="s">
        <v>8329</v>
      </c>
      <c r="R1972" t="s">
        <v>8355</v>
      </c>
      <c r="S1972" s="12">
        <f t="shared" si="122"/>
        <v>41323.984965277778</v>
      </c>
      <c r="T1972" s="12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s="11" t="s">
        <v>8329</v>
      </c>
      <c r="R1973" t="s">
        <v>8355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s="11" t="s">
        <v>8329</v>
      </c>
      <c r="R1974" t="s">
        <v>8355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s="11" t="s">
        <v>8329</v>
      </c>
      <c r="R1975" t="s">
        <v>8355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s="11" t="s">
        <v>8329</v>
      </c>
      <c r="R1976" t="s">
        <v>8355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s="11" t="s">
        <v>8329</v>
      </c>
      <c r="R1977" t="s">
        <v>8355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s="11" t="s">
        <v>8329</v>
      </c>
      <c r="R1978" t="s">
        <v>8355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s="11" t="s">
        <v>8329</v>
      </c>
      <c r="R1979" t="s">
        <v>8355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s="11" t="s">
        <v>8329</v>
      </c>
      <c r="R1980" t="s">
        <v>8355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s="11" t="s">
        <v>8329</v>
      </c>
      <c r="R1981" t="s">
        <v>8355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s="11" t="s">
        <v>8329</v>
      </c>
      <c r="R1982" t="s">
        <v>8355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s="11" t="s">
        <v>8344</v>
      </c>
      <c r="R1983" t="s">
        <v>8356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11" t="s">
        <v>8344</v>
      </c>
      <c r="R1984" t="s">
        <v>8356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s="11" t="s">
        <v>8344</v>
      </c>
      <c r="R1985" t="s">
        <v>8356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s="11" t="s">
        <v>8344</v>
      </c>
      <c r="R1986" t="s">
        <v>8356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11" t="s">
        <v>8344</v>
      </c>
      <c r="R1987" t="s">
        <v>8356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s="11" t="s">
        <v>8344</v>
      </c>
      <c r="R1988" t="s">
        <v>8356</v>
      </c>
      <c r="S1988" s="12">
        <f t="shared" si="126"/>
        <v>42413.225497685184</v>
      </c>
      <c r="T1988" s="12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s="11" t="s">
        <v>8344</v>
      </c>
      <c r="R1989" t="s">
        <v>8356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s="11" t="s">
        <v>8344</v>
      </c>
      <c r="R1990" t="s">
        <v>8356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s="11" t="s">
        <v>8344</v>
      </c>
      <c r="R1991" t="s">
        <v>8356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s="11" t="s">
        <v>8344</v>
      </c>
      <c r="R1992" t="s">
        <v>8356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s="11" t="s">
        <v>8344</v>
      </c>
      <c r="R1993" t="s">
        <v>8356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s="11" t="s">
        <v>8344</v>
      </c>
      <c r="R1994" t="s">
        <v>8356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11" t="s">
        <v>8344</v>
      </c>
      <c r="R1995" t="s">
        <v>8356</v>
      </c>
      <c r="S1995" s="12">
        <f t="shared" si="126"/>
        <v>42329.380057870367</v>
      </c>
      <c r="T1995" s="12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11" t="s">
        <v>8344</v>
      </c>
      <c r="R1996" t="s">
        <v>8356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s="11" t="s">
        <v>8344</v>
      </c>
      <c r="R1997" t="s">
        <v>8356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11" t="s">
        <v>8344</v>
      </c>
      <c r="R1998" t="s">
        <v>8356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11" t="s">
        <v>8344</v>
      </c>
      <c r="R1999" t="s">
        <v>8356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s="11" t="s">
        <v>8344</v>
      </c>
      <c r="R2000" t="s">
        <v>8356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s="11" t="s">
        <v>8344</v>
      </c>
      <c r="R2001" t="s">
        <v>8356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s="11" t="s">
        <v>8344</v>
      </c>
      <c r="R2002" t="s">
        <v>8356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s="11" t="s">
        <v>8329</v>
      </c>
      <c r="R2003" t="s">
        <v>8355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s="11" t="s">
        <v>8329</v>
      </c>
      <c r="R2004" t="s">
        <v>8355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s="11" t="s">
        <v>8329</v>
      </c>
      <c r="R2005" t="s">
        <v>8355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s="11" t="s">
        <v>8329</v>
      </c>
      <c r="R2006" t="s">
        <v>8355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s="11" t="s">
        <v>8329</v>
      </c>
      <c r="R2007" t="s">
        <v>8355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s="11" t="s">
        <v>8329</v>
      </c>
      <c r="R2008" t="s">
        <v>8355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s="11" t="s">
        <v>8329</v>
      </c>
      <c r="R2009" t="s">
        <v>8355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s="11" t="s">
        <v>8329</v>
      </c>
      <c r="R2010" t="s">
        <v>8355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s="11" t="s">
        <v>8329</v>
      </c>
      <c r="R2011" t="s">
        <v>8355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s="11" t="s">
        <v>8329</v>
      </c>
      <c r="R2012" t="s">
        <v>8355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s="11" t="s">
        <v>8329</v>
      </c>
      <c r="R2013" t="s">
        <v>8355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s="11" t="s">
        <v>8329</v>
      </c>
      <c r="R2014" t="s">
        <v>8355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s="11" t="s">
        <v>8329</v>
      </c>
      <c r="R2015" t="s">
        <v>8355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s="11" t="s">
        <v>8329</v>
      </c>
      <c r="R2016" t="s">
        <v>8355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s="11" t="s">
        <v>8329</v>
      </c>
      <c r="R2017" t="s">
        <v>8355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s="11" t="s">
        <v>8329</v>
      </c>
      <c r="R2018" t="s">
        <v>8355</v>
      </c>
      <c r="S2018" s="12">
        <f t="shared" si="126"/>
        <v>41312.672442129631</v>
      </c>
      <c r="T2018" s="12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s="11" t="s">
        <v>8329</v>
      </c>
      <c r="R2019" t="s">
        <v>8355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s="11" t="s">
        <v>8329</v>
      </c>
      <c r="R2020" t="s">
        <v>8355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s="11" t="s">
        <v>8329</v>
      </c>
      <c r="R2021" t="s">
        <v>8355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s="11" t="s">
        <v>8329</v>
      </c>
      <c r="R2022" t="s">
        <v>8355</v>
      </c>
      <c r="S2022" s="12">
        <f t="shared" si="126"/>
        <v>41736.889166666668</v>
      </c>
      <c r="T2022" s="12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s="11" t="s">
        <v>8329</v>
      </c>
      <c r="R2023" t="s">
        <v>8355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s="11" t="s">
        <v>8329</v>
      </c>
      <c r="R2024" t="s">
        <v>8355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s="11" t="s">
        <v>8329</v>
      </c>
      <c r="R2025" t="s">
        <v>8355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s="11" t="s">
        <v>8329</v>
      </c>
      <c r="R2026" t="s">
        <v>8355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s="11" t="s">
        <v>8329</v>
      </c>
      <c r="R2027" t="s">
        <v>8355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s="11" t="s">
        <v>8329</v>
      </c>
      <c r="R2028" t="s">
        <v>8355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s="11" t="s">
        <v>8329</v>
      </c>
      <c r="R2029" t="s">
        <v>8355</v>
      </c>
      <c r="S2029" s="12">
        <f t="shared" si="126"/>
        <v>42048.605543981474</v>
      </c>
      <c r="T2029" s="12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s="11" t="s">
        <v>8329</v>
      </c>
      <c r="R2030" t="s">
        <v>8355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s="11" t="s">
        <v>8329</v>
      </c>
      <c r="R2031" t="s">
        <v>8355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s="11" t="s">
        <v>8329</v>
      </c>
      <c r="R2032" t="s">
        <v>8355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s="11" t="s">
        <v>8329</v>
      </c>
      <c r="R2033" t="s">
        <v>8355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s="11" t="s">
        <v>8329</v>
      </c>
      <c r="R2034" t="s">
        <v>8355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s="11" t="s">
        <v>8329</v>
      </c>
      <c r="R2035" t="s">
        <v>8355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s="11" t="s">
        <v>8329</v>
      </c>
      <c r="R2036" t="s">
        <v>8355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s="11" t="s">
        <v>8329</v>
      </c>
      <c r="R2037" t="s">
        <v>8355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s="11" t="s">
        <v>8329</v>
      </c>
      <c r="R2038" t="s">
        <v>8355</v>
      </c>
      <c r="S2038" s="12">
        <f t="shared" si="126"/>
        <v>41738.656469907401</v>
      </c>
      <c r="T2038" s="12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s="11" t="s">
        <v>8329</v>
      </c>
      <c r="R2039" t="s">
        <v>8355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s="11" t="s">
        <v>8329</v>
      </c>
      <c r="R2040" t="s">
        <v>8355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s="11" t="s">
        <v>8329</v>
      </c>
      <c r="R2041" t="s">
        <v>8355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s="11" t="s">
        <v>8329</v>
      </c>
      <c r="R2042" t="s">
        <v>8355</v>
      </c>
      <c r="S2042" s="12">
        <f t="shared" si="126"/>
        <v>41578.718784722216</v>
      </c>
      <c r="T2042" s="12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s="11" t="s">
        <v>8329</v>
      </c>
      <c r="R2043" t="s">
        <v>8355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s="11" t="s">
        <v>8329</v>
      </c>
      <c r="R2044" t="s">
        <v>8355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s="11" t="s">
        <v>8329</v>
      </c>
      <c r="R2045" t="s">
        <v>8355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s="11" t="s">
        <v>8329</v>
      </c>
      <c r="R2046" t="s">
        <v>8355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s="11" t="s">
        <v>8329</v>
      </c>
      <c r="R2047" t="s">
        <v>8355</v>
      </c>
      <c r="S2047" s="12">
        <f t="shared" si="126"/>
        <v>41068.880173611113</v>
      </c>
      <c r="T2047" s="12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s="11" t="s">
        <v>8329</v>
      </c>
      <c r="R2048" t="s">
        <v>8355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s="11" t="s">
        <v>8329</v>
      </c>
      <c r="R2049" t="s">
        <v>8355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s="11" t="s">
        <v>8329</v>
      </c>
      <c r="R2050" t="s">
        <v>8355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11" t="s">
        <v>8329</v>
      </c>
      <c r="R2051" t="s">
        <v>8355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s="11" t="s">
        <v>8329</v>
      </c>
      <c r="R2052" t="s">
        <v>8355</v>
      </c>
      <c r="S2052" s="12">
        <f t="shared" si="130"/>
        <v>42114.863171296289</v>
      </c>
      <c r="T2052" s="12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s="11" t="s">
        <v>8329</v>
      </c>
      <c r="R2053" t="s">
        <v>8355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s="11" t="s">
        <v>8329</v>
      </c>
      <c r="R2054" t="s">
        <v>8355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s="11" t="s">
        <v>8329</v>
      </c>
      <c r="R2055" t="s">
        <v>8355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s="11" t="s">
        <v>8329</v>
      </c>
      <c r="R2056" t="s">
        <v>8355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s="11" t="s">
        <v>8329</v>
      </c>
      <c r="R2057" t="s">
        <v>8355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s="11" t="s">
        <v>8329</v>
      </c>
      <c r="R2058" t="s">
        <v>8355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s="11" t="s">
        <v>8329</v>
      </c>
      <c r="R2059" t="s">
        <v>8355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s="11" t="s">
        <v>8329</v>
      </c>
      <c r="R2060" t="s">
        <v>8355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s="11" t="s">
        <v>8329</v>
      </c>
      <c r="R2061" t="s">
        <v>8355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s="11" t="s">
        <v>8329</v>
      </c>
      <c r="R2062" t="s">
        <v>8355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s="11" t="s">
        <v>8329</v>
      </c>
      <c r="R2063" t="s">
        <v>8355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s="11" t="s">
        <v>8329</v>
      </c>
      <c r="R2064" t="s">
        <v>8355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s="11" t="s">
        <v>8329</v>
      </c>
      <c r="R2065" t="s">
        <v>8355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s="11" t="s">
        <v>8329</v>
      </c>
      <c r="R2066" t="s">
        <v>8355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s="11" t="s">
        <v>8329</v>
      </c>
      <c r="R2067" t="s">
        <v>8355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s="11" t="s">
        <v>8329</v>
      </c>
      <c r="R2068" t="s">
        <v>8355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s="11" t="s">
        <v>8329</v>
      </c>
      <c r="R2069" t="s">
        <v>8355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s="11" t="s">
        <v>8329</v>
      </c>
      <c r="R2070" t="s">
        <v>8355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s="11" t="s">
        <v>8329</v>
      </c>
      <c r="R2071" t="s">
        <v>8355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s="11" t="s">
        <v>8329</v>
      </c>
      <c r="R2072" t="s">
        <v>8355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s="11" t="s">
        <v>8329</v>
      </c>
      <c r="R2073" t="s">
        <v>8355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s="11" t="s">
        <v>8329</v>
      </c>
      <c r="R2074" t="s">
        <v>8355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s="11" t="s">
        <v>8329</v>
      </c>
      <c r="R2075" t="s">
        <v>8355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s="11" t="s">
        <v>8329</v>
      </c>
      <c r="R2076" t="s">
        <v>8355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s="11" t="s">
        <v>8329</v>
      </c>
      <c r="R2077" t="s">
        <v>8355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s="11" t="s">
        <v>8329</v>
      </c>
      <c r="R2078" t="s">
        <v>8355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s="11" t="s">
        <v>8329</v>
      </c>
      <c r="R2079" t="s">
        <v>8355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s="11" t="s">
        <v>8329</v>
      </c>
      <c r="R2080" t="s">
        <v>8355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s="11" t="s">
        <v>8329</v>
      </c>
      <c r="R2081" t="s">
        <v>8355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s="11" t="s">
        <v>8329</v>
      </c>
      <c r="R2082" t="s">
        <v>8355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s="11" t="s">
        <v>8318</v>
      </c>
      <c r="R2083" s="11" t="s">
        <v>8336</v>
      </c>
      <c r="S2083" s="12">
        <f t="shared" si="130"/>
        <v>41003.948553240734</v>
      </c>
      <c r="T2083" s="12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s="11" t="s">
        <v>8318</v>
      </c>
      <c r="R2084" s="11" t="s">
        <v>8336</v>
      </c>
      <c r="S2084" s="12">
        <f t="shared" si="130"/>
        <v>40810.911990740737</v>
      </c>
      <c r="T2084" s="12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s="11" t="s">
        <v>8318</v>
      </c>
      <c r="R2085" s="11" t="s">
        <v>8336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s="11" t="s">
        <v>8318</v>
      </c>
      <c r="R2086" s="11" t="s">
        <v>8336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s="11" t="s">
        <v>8318</v>
      </c>
      <c r="R2087" s="11" t="s">
        <v>8336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s="11" t="s">
        <v>8318</v>
      </c>
      <c r="R2088" s="11" t="s">
        <v>8336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s="11" t="s">
        <v>8318</v>
      </c>
      <c r="R2089" s="11" t="s">
        <v>8336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s="11" t="s">
        <v>8318</v>
      </c>
      <c r="R2090" s="11" t="s">
        <v>8336</v>
      </c>
      <c r="S2090" s="12">
        <f t="shared" si="130"/>
        <v>40395.506388888891</v>
      </c>
      <c r="T2090" s="12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s="11" t="s">
        <v>8318</v>
      </c>
      <c r="R2091" s="11" t="s">
        <v>8336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s="11" t="s">
        <v>8318</v>
      </c>
      <c r="R2092" s="11" t="s">
        <v>8336</v>
      </c>
      <c r="S2092" s="12">
        <f t="shared" si="130"/>
        <v>41299.173090277771</v>
      </c>
      <c r="T2092" s="12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s="11" t="s">
        <v>8318</v>
      </c>
      <c r="R2093" s="11" t="s">
        <v>8336</v>
      </c>
      <c r="S2093" s="12">
        <f t="shared" si="130"/>
        <v>40555.114328703705</v>
      </c>
      <c r="T2093" s="12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s="11" t="s">
        <v>8318</v>
      </c>
      <c r="R2094" s="11" t="s">
        <v>8336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s="11" t="s">
        <v>8318</v>
      </c>
      <c r="R2095" s="11" t="s">
        <v>8336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s="11" t="s">
        <v>8318</v>
      </c>
      <c r="R2096" s="11" t="s">
        <v>8336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s="11" t="s">
        <v>8318</v>
      </c>
      <c r="R2097" s="11" t="s">
        <v>8336</v>
      </c>
      <c r="S2097" s="12">
        <f t="shared" si="130"/>
        <v>40758.525150462963</v>
      </c>
      <c r="T2097" s="12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s="11" t="s">
        <v>8318</v>
      </c>
      <c r="R2098" s="11" t="s">
        <v>8336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s="11" t="s">
        <v>8318</v>
      </c>
      <c r="R2099" s="11" t="s">
        <v>8336</v>
      </c>
      <c r="S2099" s="12">
        <f t="shared" si="130"/>
        <v>40818.376562500001</v>
      </c>
      <c r="T2099" s="12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s="11" t="s">
        <v>8318</v>
      </c>
      <c r="R2100" s="11" t="s">
        <v>8336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s="11" t="s">
        <v>8318</v>
      </c>
      <c r="R2101" s="11" t="s">
        <v>8336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s="11" t="s">
        <v>8318</v>
      </c>
      <c r="R2102" s="11" t="s">
        <v>8336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s="11" t="s">
        <v>8318</v>
      </c>
      <c r="R2103" s="11" t="s">
        <v>8336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s="11" t="s">
        <v>8318</v>
      </c>
      <c r="R2104" s="11" t="s">
        <v>8336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s="11" t="s">
        <v>8318</v>
      </c>
      <c r="R2105" s="11" t="s">
        <v>8336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s="11" t="s">
        <v>8318</v>
      </c>
      <c r="R2106" s="11" t="s">
        <v>8336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s="11" t="s">
        <v>8318</v>
      </c>
      <c r="R2107" s="11" t="s">
        <v>8336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s="11" t="s">
        <v>8318</v>
      </c>
      <c r="R2108" s="11" t="s">
        <v>8336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s="11" t="s">
        <v>8318</v>
      </c>
      <c r="R2109" s="11" t="s">
        <v>8336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s="11" t="s">
        <v>8318</v>
      </c>
      <c r="R2110" s="11" t="s">
        <v>8336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s="11" t="s">
        <v>8318</v>
      </c>
      <c r="R2111" s="11" t="s">
        <v>8336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s="11" t="s">
        <v>8318</v>
      </c>
      <c r="R2112" s="11" t="s">
        <v>8336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s="11" t="s">
        <v>8318</v>
      </c>
      <c r="R2113" s="11" t="s">
        <v>8336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s="11" t="s">
        <v>8318</v>
      </c>
      <c r="R2114" s="11" t="s">
        <v>8336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11" t="s">
        <v>8318</v>
      </c>
      <c r="R2115" s="11" t="s">
        <v>8336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s="11" t="s">
        <v>8318</v>
      </c>
      <c r="R2116" s="11" t="s">
        <v>8336</v>
      </c>
      <c r="S2116" s="12">
        <f t="shared" si="134"/>
        <v>40458.607291666667</v>
      </c>
      <c r="T2116" s="12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s="11" t="s">
        <v>8318</v>
      </c>
      <c r="R2117" s="11" t="s">
        <v>8336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s="11" t="s">
        <v>8318</v>
      </c>
      <c r="R2118" s="11" t="s">
        <v>8336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s="11" t="s">
        <v>8318</v>
      </c>
      <c r="R2119" s="11" t="s">
        <v>8336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s="11" t="s">
        <v>8318</v>
      </c>
      <c r="R2120" s="11" t="s">
        <v>8336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s="11" t="s">
        <v>8318</v>
      </c>
      <c r="R2121" s="11" t="s">
        <v>8336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s="11" t="s">
        <v>8318</v>
      </c>
      <c r="R2122" s="11" t="s">
        <v>8336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s="11" t="s">
        <v>8319</v>
      </c>
      <c r="R2123" s="11" t="s">
        <v>8340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s="11" t="s">
        <v>8319</v>
      </c>
      <c r="R2124" s="11" t="s">
        <v>8340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s="11" t="s">
        <v>8319</v>
      </c>
      <c r="R2125" s="11" t="s">
        <v>8340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s="11" t="s">
        <v>8319</v>
      </c>
      <c r="R2126" s="11" t="s">
        <v>8340</v>
      </c>
      <c r="S2126" s="12">
        <f t="shared" si="134"/>
        <v>40463.819849537038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s="11" t="s">
        <v>8319</v>
      </c>
      <c r="R2127" s="11" t="s">
        <v>8340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s="11" t="s">
        <v>8319</v>
      </c>
      <c r="R2128" s="11" t="s">
        <v>8340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s="11" t="s">
        <v>8319</v>
      </c>
      <c r="R2129" s="11" t="s">
        <v>8340</v>
      </c>
      <c r="S2129" s="12">
        <f t="shared" si="134"/>
        <v>42045.297025462962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s="11" t="s">
        <v>8319</v>
      </c>
      <c r="R2130" s="11" t="s">
        <v>8340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s="11" t="s">
        <v>8319</v>
      </c>
      <c r="R2131" s="11" t="s">
        <v>8340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s="11" t="s">
        <v>8319</v>
      </c>
      <c r="R2132" s="11" t="s">
        <v>8340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s="11" t="s">
        <v>8319</v>
      </c>
      <c r="R2133" s="11" t="s">
        <v>8340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s="11" t="s">
        <v>8319</v>
      </c>
      <c r="R2134" s="11" t="s">
        <v>8340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s="11" t="s">
        <v>8319</v>
      </c>
      <c r="R2135" s="11" t="s">
        <v>8340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s="11" t="s">
        <v>8319</v>
      </c>
      <c r="R2136" s="11" t="s">
        <v>8340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s="11" t="s">
        <v>8319</v>
      </c>
      <c r="R2137" s="11" t="s">
        <v>8340</v>
      </c>
      <c r="S2137" s="12">
        <f t="shared" si="134"/>
        <v>41156.755011574074</v>
      </c>
      <c r="T2137" s="12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s="11" t="s">
        <v>8319</v>
      </c>
      <c r="R2138" s="11" t="s">
        <v>8340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s="11" t="s">
        <v>8319</v>
      </c>
      <c r="R2139" s="11" t="s">
        <v>8340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s="11" t="s">
        <v>8319</v>
      </c>
      <c r="R2140" s="11" t="s">
        <v>8340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s="11" t="s">
        <v>8319</v>
      </c>
      <c r="R2141" s="11" t="s">
        <v>8340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s="11" t="s">
        <v>8319</v>
      </c>
      <c r="R2142" s="11" t="s">
        <v>8340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11" t="s">
        <v>8319</v>
      </c>
      <c r="R2143" s="11" t="s">
        <v>8340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s="11" t="s">
        <v>8319</v>
      </c>
      <c r="R2144" s="11" t="s">
        <v>8340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s="11" t="s">
        <v>8319</v>
      </c>
      <c r="R2145" s="11" t="s">
        <v>8340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s="11" t="s">
        <v>8319</v>
      </c>
      <c r="R2146" s="11" t="s">
        <v>8340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s="11" t="s">
        <v>8319</v>
      </c>
      <c r="R2147" s="11" t="s">
        <v>8340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s="11" t="s">
        <v>8319</v>
      </c>
      <c r="R2148" s="11" t="s">
        <v>8340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s="11" t="s">
        <v>8319</v>
      </c>
      <c r="R2149" s="11" t="s">
        <v>8340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s="11" t="s">
        <v>8319</v>
      </c>
      <c r="R2150" s="11" t="s">
        <v>8340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11" t="s">
        <v>8319</v>
      </c>
      <c r="R2151" s="11" t="s">
        <v>8340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s="11" t="s">
        <v>8319</v>
      </c>
      <c r="R2152" s="11" t="s">
        <v>8340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s="11" t="s">
        <v>8319</v>
      </c>
      <c r="R2153" s="11" t="s">
        <v>8340</v>
      </c>
      <c r="S2153" s="12">
        <f t="shared" si="134"/>
        <v>42520.639050925922</v>
      </c>
      <c r="T2153" s="12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s="11" t="s">
        <v>8319</v>
      </c>
      <c r="R2154" s="11" t="s">
        <v>8340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s="11" t="s">
        <v>8319</v>
      </c>
      <c r="R2155" s="11" t="s">
        <v>8340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s="11" t="s">
        <v>8319</v>
      </c>
      <c r="R2156" s="11" t="s">
        <v>8340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s="11" t="s">
        <v>8319</v>
      </c>
      <c r="R2157" s="11" t="s">
        <v>8340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s="11" t="s">
        <v>8319</v>
      </c>
      <c r="R2158" s="11" t="s">
        <v>8340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s="11" t="s">
        <v>8319</v>
      </c>
      <c r="R2159" s="11" t="s">
        <v>8340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s="11" t="s">
        <v>8319</v>
      </c>
      <c r="R2160" s="11" t="s">
        <v>8340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s="11" t="s">
        <v>8319</v>
      </c>
      <c r="R2161" s="11" t="s">
        <v>8340</v>
      </c>
      <c r="S2161" s="12">
        <f t="shared" si="134"/>
        <v>40710.522847222222</v>
      </c>
      <c r="T2161" s="12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s="11" t="s">
        <v>8319</v>
      </c>
      <c r="R2162" s="11" t="s">
        <v>8340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s="11" t="s">
        <v>8318</v>
      </c>
      <c r="R2163" t="s">
        <v>8317</v>
      </c>
      <c r="S2163" s="12">
        <f t="shared" si="134"/>
        <v>42240.644201388888</v>
      </c>
      <c r="T2163" s="12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s="11" t="s">
        <v>8318</v>
      </c>
      <c r="R2164" t="s">
        <v>8317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s="11" t="s">
        <v>8318</v>
      </c>
      <c r="R2165" t="s">
        <v>8317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s="11" t="s">
        <v>8318</v>
      </c>
      <c r="R2166" t="s">
        <v>8317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s="11" t="s">
        <v>8318</v>
      </c>
      <c r="R2167" t="s">
        <v>8317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s="11" t="s">
        <v>8318</v>
      </c>
      <c r="R2168" t="s">
        <v>8317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s="11" t="s">
        <v>8318</v>
      </c>
      <c r="R2169" t="s">
        <v>8317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s="11" t="s">
        <v>8318</v>
      </c>
      <c r="R2170" t="s">
        <v>8317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s="11" t="s">
        <v>8318</v>
      </c>
      <c r="R2171" t="s">
        <v>8317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s="11" t="s">
        <v>8318</v>
      </c>
      <c r="R2172" t="s">
        <v>8317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s="11" t="s">
        <v>8318</v>
      </c>
      <c r="R2173" t="s">
        <v>8317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s="11" t="s">
        <v>8318</v>
      </c>
      <c r="R2174" t="s">
        <v>8317</v>
      </c>
      <c r="S2174" s="12">
        <f t="shared" si="134"/>
        <v>42082.371759259258</v>
      </c>
      <c r="T2174" s="12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s="11" t="s">
        <v>8318</v>
      </c>
      <c r="R2175" t="s">
        <v>8317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s="11" t="s">
        <v>8318</v>
      </c>
      <c r="R2176" t="s">
        <v>8317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s="11" t="s">
        <v>8318</v>
      </c>
      <c r="R2177" t="s">
        <v>8317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s="11" t="s">
        <v>8318</v>
      </c>
      <c r="R2178" t="s">
        <v>8317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11" t="s">
        <v>8318</v>
      </c>
      <c r="R2179" t="s">
        <v>8317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s="11" t="s">
        <v>8318</v>
      </c>
      <c r="R2180" t="s">
        <v>8317</v>
      </c>
      <c r="S2180" s="12">
        <f t="shared" si="138"/>
        <v>42723.428206018514</v>
      </c>
      <c r="T2180" s="12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s="11" t="s">
        <v>8318</v>
      </c>
      <c r="R2181" t="s">
        <v>8317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s="11" t="s">
        <v>8318</v>
      </c>
      <c r="R2182" t="s">
        <v>8317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s="11" t="s">
        <v>8319</v>
      </c>
      <c r="R2183" s="11" t="s">
        <v>8357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s="11" t="s">
        <v>8319</v>
      </c>
      <c r="R2184" s="11" t="s">
        <v>8357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s="11" t="s">
        <v>8319</v>
      </c>
      <c r="R2185" s="11" t="s">
        <v>8357</v>
      </c>
      <c r="S2185" s="12">
        <f t="shared" si="138"/>
        <v>42745.157141203701</v>
      </c>
      <c r="T2185" s="12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s="11" t="s">
        <v>8319</v>
      </c>
      <c r="R2186" s="11" t="s">
        <v>8357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s="11" t="s">
        <v>8319</v>
      </c>
      <c r="R2187" s="11" t="s">
        <v>8357</v>
      </c>
      <c r="S2187" s="12">
        <f t="shared" si="138"/>
        <v>41319.141655092586</v>
      </c>
      <c r="T2187" s="12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s="11" t="s">
        <v>8319</v>
      </c>
      <c r="R2188" s="11" t="s">
        <v>8357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s="11" t="s">
        <v>8319</v>
      </c>
      <c r="R2189" s="11" t="s">
        <v>8357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s="11" t="s">
        <v>8319</v>
      </c>
      <c r="R2190" s="11" t="s">
        <v>8357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s="11" t="s">
        <v>8319</v>
      </c>
      <c r="R2191" s="11" t="s">
        <v>8357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s="11" t="s">
        <v>8319</v>
      </c>
      <c r="R2192" s="11" t="s">
        <v>8357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s="11" t="s">
        <v>8319</v>
      </c>
      <c r="R2193" s="11" t="s">
        <v>8357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s="11" t="s">
        <v>8319</v>
      </c>
      <c r="R2194" s="11" t="s">
        <v>8357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s="11" t="s">
        <v>8319</v>
      </c>
      <c r="R2195" s="11" t="s">
        <v>8357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s="11" t="s">
        <v>8319</v>
      </c>
      <c r="R2196" s="11" t="s">
        <v>8357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s="11" t="s">
        <v>8319</v>
      </c>
      <c r="R2197" s="11" t="s">
        <v>8357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s="11" t="s">
        <v>8319</v>
      </c>
      <c r="R2198" s="11" t="s">
        <v>8357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s="11" t="s">
        <v>8319</v>
      </c>
      <c r="R2199" s="11" t="s">
        <v>8357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s="11" t="s">
        <v>8319</v>
      </c>
      <c r="R2200" s="11" t="s">
        <v>8357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s="11" t="s">
        <v>8319</v>
      </c>
      <c r="R2201" s="11" t="s">
        <v>8357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s="11" t="s">
        <v>8319</v>
      </c>
      <c r="R2202" s="11" t="s">
        <v>8357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s="11" t="s">
        <v>8318</v>
      </c>
      <c r="R2203" s="11" t="s">
        <v>8337</v>
      </c>
      <c r="S2203" s="12">
        <f t="shared" si="138"/>
        <v>41276.638483796291</v>
      </c>
      <c r="T2203" s="12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s="11" t="s">
        <v>8318</v>
      </c>
      <c r="R2204" s="11" t="s">
        <v>8337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s="11" t="s">
        <v>8318</v>
      </c>
      <c r="R2205" s="11" t="s">
        <v>8337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s="11" t="s">
        <v>8318</v>
      </c>
      <c r="R2206" s="11" t="s">
        <v>8337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s="11" t="s">
        <v>8318</v>
      </c>
      <c r="R2207" s="11" t="s">
        <v>8337</v>
      </c>
      <c r="S2207" s="12">
        <f t="shared" si="138"/>
        <v>41031.613298611112</v>
      </c>
      <c r="T2207" s="12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s="11" t="s">
        <v>8318</v>
      </c>
      <c r="R2208" s="11" t="s">
        <v>8337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s="11" t="s">
        <v>8318</v>
      </c>
      <c r="R2209" s="11" t="s">
        <v>8337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s="11" t="s">
        <v>8318</v>
      </c>
      <c r="R2210" s="11" t="s">
        <v>8337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s="11" t="s">
        <v>8318</v>
      </c>
      <c r="R2211" s="11" t="s">
        <v>8337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s="11" t="s">
        <v>8318</v>
      </c>
      <c r="R2212" s="11" t="s">
        <v>8337</v>
      </c>
      <c r="S2212" s="12">
        <f t="shared" si="138"/>
        <v>40955.857754629629</v>
      </c>
      <c r="T2212" s="12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s="11" t="s">
        <v>8318</v>
      </c>
      <c r="R2213" s="11" t="s">
        <v>8337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s="11" t="s">
        <v>8318</v>
      </c>
      <c r="R2214" s="11" t="s">
        <v>8337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s="11" t="s">
        <v>8318</v>
      </c>
      <c r="R2215" s="11" t="s">
        <v>8337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s="11" t="s">
        <v>8318</v>
      </c>
      <c r="R2216" s="11" t="s">
        <v>8337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s="11" t="s">
        <v>8318</v>
      </c>
      <c r="R2217" s="11" t="s">
        <v>8337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s="11" t="s">
        <v>8318</v>
      </c>
      <c r="R2218" s="11" t="s">
        <v>8337</v>
      </c>
      <c r="S2218" s="12">
        <f t="shared" si="138"/>
        <v>42194.543344907404</v>
      </c>
      <c r="T2218" s="12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s="11" t="s">
        <v>8318</v>
      </c>
      <c r="R2219" s="11" t="s">
        <v>8337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s="11" t="s">
        <v>8318</v>
      </c>
      <c r="R2220" s="11" t="s">
        <v>8337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s="11" t="s">
        <v>8318</v>
      </c>
      <c r="R2221" s="11" t="s">
        <v>8337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s="11" t="s">
        <v>8318</v>
      </c>
      <c r="R2222" s="11" t="s">
        <v>8337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s="11" t="s">
        <v>8319</v>
      </c>
      <c r="R2223" s="11" t="s">
        <v>8357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s="11" t="s">
        <v>8319</v>
      </c>
      <c r="R2224" s="11" t="s">
        <v>8357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s="11" t="s">
        <v>8319</v>
      </c>
      <c r="R2225" s="11" t="s">
        <v>8357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s="11" t="s">
        <v>8319</v>
      </c>
      <c r="R2226" s="11" t="s">
        <v>8357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s="11" t="s">
        <v>8319</v>
      </c>
      <c r="R2227" s="11" t="s">
        <v>8357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s="11" t="s">
        <v>8319</v>
      </c>
      <c r="R2228" s="11" t="s">
        <v>8357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s="11" t="s">
        <v>8319</v>
      </c>
      <c r="R2229" s="11" t="s">
        <v>8357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s="11" t="s">
        <v>8319</v>
      </c>
      <c r="R2230" s="11" t="s">
        <v>8357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s="11" t="s">
        <v>8319</v>
      </c>
      <c r="R2231" s="11" t="s">
        <v>8357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s="11" t="s">
        <v>8319</v>
      </c>
      <c r="R2232" s="11" t="s">
        <v>8357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s="11" t="s">
        <v>8319</v>
      </c>
      <c r="R2233" s="11" t="s">
        <v>8357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s="11" t="s">
        <v>8319</v>
      </c>
      <c r="R2234" s="11" t="s">
        <v>8357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s="11" t="s">
        <v>8319</v>
      </c>
      <c r="R2235" s="11" t="s">
        <v>8357</v>
      </c>
      <c r="S2235" s="12">
        <f t="shared" si="138"/>
        <v>42331.170590277776</v>
      </c>
      <c r="T2235" s="12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s="11" t="s">
        <v>8319</v>
      </c>
      <c r="R2236" s="11" t="s">
        <v>8357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s="11" t="s">
        <v>8319</v>
      </c>
      <c r="R2237" s="11" t="s">
        <v>8357</v>
      </c>
      <c r="S2237" s="12">
        <f t="shared" si="138"/>
        <v>42061.813784722217</v>
      </c>
      <c r="T2237" s="12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s="11" t="s">
        <v>8319</v>
      </c>
      <c r="R2238" s="11" t="s">
        <v>8357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s="11" t="s">
        <v>8319</v>
      </c>
      <c r="R2239" s="11" t="s">
        <v>8357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s="11" t="s">
        <v>8319</v>
      </c>
      <c r="R2240" s="11" t="s">
        <v>8357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s="11" t="s">
        <v>8319</v>
      </c>
      <c r="R2241" s="11" t="s">
        <v>8357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s="11" t="s">
        <v>8319</v>
      </c>
      <c r="R2242" s="11" t="s">
        <v>8357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11" t="s">
        <v>8319</v>
      </c>
      <c r="R2243" s="11" t="s">
        <v>8357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s="11" t="s">
        <v>8319</v>
      </c>
      <c r="R2244" s="11" t="s">
        <v>8357</v>
      </c>
      <c r="S2244" s="12">
        <f t="shared" si="142"/>
        <v>41569.367280092592</v>
      </c>
      <c r="T2244" s="12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s="11" t="s">
        <v>8319</v>
      </c>
      <c r="R2245" s="11" t="s">
        <v>8357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s="11" t="s">
        <v>8319</v>
      </c>
      <c r="R2246" s="11" t="s">
        <v>8357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s="11" t="s">
        <v>8319</v>
      </c>
      <c r="R2247" s="11" t="s">
        <v>8357</v>
      </c>
      <c r="S2247" s="12">
        <f t="shared" si="142"/>
        <v>41660.500196759254</v>
      </c>
      <c r="T2247" s="12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s="11" t="s">
        <v>8319</v>
      </c>
      <c r="R2248" s="11" t="s">
        <v>8357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s="11" t="s">
        <v>8319</v>
      </c>
      <c r="R2249" s="11" t="s">
        <v>8357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s="11" t="s">
        <v>8319</v>
      </c>
      <c r="R2250" s="11" t="s">
        <v>8357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s="11" t="s">
        <v>8319</v>
      </c>
      <c r="R2251" s="11" t="s">
        <v>8357</v>
      </c>
      <c r="S2251" s="12">
        <f t="shared" si="142"/>
        <v>41336.49496527778</v>
      </c>
      <c r="T2251" s="12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s="11" t="s">
        <v>8319</v>
      </c>
      <c r="R2252" s="11" t="s">
        <v>8357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s="11" t="s">
        <v>8319</v>
      </c>
      <c r="R2253" s="11" t="s">
        <v>8357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s="11" t="s">
        <v>8319</v>
      </c>
      <c r="R2254" s="11" t="s">
        <v>8357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s="11" t="s">
        <v>8319</v>
      </c>
      <c r="R2255" s="11" t="s">
        <v>8357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s="11" t="s">
        <v>8319</v>
      </c>
      <c r="R2256" s="11" t="s">
        <v>8357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s="11" t="s">
        <v>8319</v>
      </c>
      <c r="R2257" s="11" t="s">
        <v>8357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s="11" t="s">
        <v>8319</v>
      </c>
      <c r="R2258" s="11" t="s">
        <v>8357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s="11" t="s">
        <v>8319</v>
      </c>
      <c r="R2259" s="11" t="s">
        <v>8357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s="11" t="s">
        <v>8319</v>
      </c>
      <c r="R2260" s="11" t="s">
        <v>8357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s="11" t="s">
        <v>8319</v>
      </c>
      <c r="R2261" s="11" t="s">
        <v>8357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s="11" t="s">
        <v>8319</v>
      </c>
      <c r="R2262" s="11" t="s">
        <v>8357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s="11" t="s">
        <v>8319</v>
      </c>
      <c r="R2263" s="11" t="s">
        <v>8357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s="11" t="s">
        <v>8319</v>
      </c>
      <c r="R2264" s="11" t="s">
        <v>8357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s="11" t="s">
        <v>8319</v>
      </c>
      <c r="R2265" s="11" t="s">
        <v>8357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s="11" t="s">
        <v>8319</v>
      </c>
      <c r="R2266" s="11" t="s">
        <v>8357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s="11" t="s">
        <v>8319</v>
      </c>
      <c r="R2267" s="11" t="s">
        <v>8357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s="11" t="s">
        <v>8319</v>
      </c>
      <c r="R2268" s="11" t="s">
        <v>8357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s="11" t="s">
        <v>8319</v>
      </c>
      <c r="R2269" s="11" t="s">
        <v>8357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s="11" t="s">
        <v>8319</v>
      </c>
      <c r="R2270" s="11" t="s">
        <v>8357</v>
      </c>
      <c r="S2270" s="12">
        <f t="shared" si="142"/>
        <v>42775.874016203707</v>
      </c>
      <c r="T2270" s="12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s="11" t="s">
        <v>8319</v>
      </c>
      <c r="R2271" s="11" t="s">
        <v>8357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s="11" t="s">
        <v>8319</v>
      </c>
      <c r="R2272" s="11" t="s">
        <v>8357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s="11" t="s">
        <v>8319</v>
      </c>
      <c r="R2273" s="11" t="s">
        <v>8357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s="11" t="s">
        <v>8319</v>
      </c>
      <c r="R2274" s="11" t="s">
        <v>8357</v>
      </c>
      <c r="S2274" s="12">
        <f t="shared" si="142"/>
        <v>42315.491157407407</v>
      </c>
      <c r="T2274" s="12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s="11" t="s">
        <v>8319</v>
      </c>
      <c r="R2275" s="11" t="s">
        <v>8357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s="11" t="s">
        <v>8319</v>
      </c>
      <c r="R2276" s="11" t="s">
        <v>8357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s="11" t="s">
        <v>8319</v>
      </c>
      <c r="R2277" s="11" t="s">
        <v>8357</v>
      </c>
      <c r="S2277" s="12">
        <f t="shared" si="142"/>
        <v>41965.408321759256</v>
      </c>
      <c r="T2277" s="12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s="11" t="s">
        <v>8319</v>
      </c>
      <c r="R2278" s="11" t="s">
        <v>8357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s="11" t="s">
        <v>8319</v>
      </c>
      <c r="R2279" s="11" t="s">
        <v>8357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s="11" t="s">
        <v>8319</v>
      </c>
      <c r="R2280" s="11" t="s">
        <v>8357</v>
      </c>
      <c r="S2280" s="12">
        <f t="shared" si="142"/>
        <v>42338.500775462962</v>
      </c>
      <c r="T2280" s="12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s="11" t="s">
        <v>8319</v>
      </c>
      <c r="R2281" s="11" t="s">
        <v>8357</v>
      </c>
      <c r="S2281" s="12">
        <f t="shared" si="142"/>
        <v>42020.598368055558</v>
      </c>
      <c r="T2281" s="12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s="11" t="s">
        <v>8319</v>
      </c>
      <c r="R2282" s="11" t="s">
        <v>8357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s="11" t="s">
        <v>8318</v>
      </c>
      <c r="R2283" t="s">
        <v>8317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s="11" t="s">
        <v>8318</v>
      </c>
      <c r="R2284" t="s">
        <v>8317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s="11" t="s">
        <v>8318</v>
      </c>
      <c r="R2285" t="s">
        <v>8317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s="11" t="s">
        <v>8318</v>
      </c>
      <c r="R2286" t="s">
        <v>8317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s="11" t="s">
        <v>8318</v>
      </c>
      <c r="R2287" t="s">
        <v>8317</v>
      </c>
      <c r="S2287" s="12">
        <f t="shared" si="142"/>
        <v>41058.977349537039</v>
      </c>
      <c r="T2287" s="12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s="11" t="s">
        <v>8318</v>
      </c>
      <c r="R2288" t="s">
        <v>8317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s="11" t="s">
        <v>8318</v>
      </c>
      <c r="R2289" t="s">
        <v>8317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s="11" t="s">
        <v>8318</v>
      </c>
      <c r="R2290" t="s">
        <v>8317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s="11" t="s">
        <v>8318</v>
      </c>
      <c r="R2291" t="s">
        <v>8317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s="11" t="s">
        <v>8318</v>
      </c>
      <c r="R2292" t="s">
        <v>8317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s="11" t="s">
        <v>8318</v>
      </c>
      <c r="R2293" t="s">
        <v>8317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s="11" t="s">
        <v>8318</v>
      </c>
      <c r="R2294" t="s">
        <v>8317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s="11" t="s">
        <v>8318</v>
      </c>
      <c r="R2295" t="s">
        <v>8317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s="11" t="s">
        <v>8318</v>
      </c>
      <c r="R2296" t="s">
        <v>8317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s="11" t="s">
        <v>8318</v>
      </c>
      <c r="R2297" t="s">
        <v>8317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s="11" t="s">
        <v>8318</v>
      </c>
      <c r="R2298" t="s">
        <v>8317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s="11" t="s">
        <v>8318</v>
      </c>
      <c r="R2299" t="s">
        <v>8317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s="11" t="s">
        <v>8318</v>
      </c>
      <c r="R2300" t="s">
        <v>8317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s="11" t="s">
        <v>8318</v>
      </c>
      <c r="R2301" t="s">
        <v>8317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s="11" t="s">
        <v>8318</v>
      </c>
      <c r="R2302" t="s">
        <v>8317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s="11" t="s">
        <v>8318</v>
      </c>
      <c r="R2303" s="11" t="s">
        <v>8336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s="11" t="s">
        <v>8318</v>
      </c>
      <c r="R2304" s="11" t="s">
        <v>8336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s="11" t="s">
        <v>8318</v>
      </c>
      <c r="R2305" s="11" t="s">
        <v>8336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s="11" t="s">
        <v>8318</v>
      </c>
      <c r="R2306" s="11" t="s">
        <v>8336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11" t="s">
        <v>8318</v>
      </c>
      <c r="R2307" s="11" t="s">
        <v>8336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s="11" t="s">
        <v>8318</v>
      </c>
      <c r="R2308" s="11" t="s">
        <v>8336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s="11" t="s">
        <v>8318</v>
      </c>
      <c r="R2309" s="11" t="s">
        <v>8336</v>
      </c>
      <c r="S2309" s="12">
        <f t="shared" si="146"/>
        <v>41004.594131944446</v>
      </c>
      <c r="T2309" s="12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s="11" t="s">
        <v>8318</v>
      </c>
      <c r="R2310" s="11" t="s">
        <v>8336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s="11" t="s">
        <v>8318</v>
      </c>
      <c r="R2311" s="11" t="s">
        <v>8336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s="11" t="s">
        <v>8318</v>
      </c>
      <c r="R2312" s="11" t="s">
        <v>8336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s="11" t="s">
        <v>8318</v>
      </c>
      <c r="R2313" s="11" t="s">
        <v>8336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s="11" t="s">
        <v>8318</v>
      </c>
      <c r="R2314" s="11" t="s">
        <v>8336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s="11" t="s">
        <v>8318</v>
      </c>
      <c r="R2315" s="11" t="s">
        <v>8336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s="11" t="s">
        <v>8318</v>
      </c>
      <c r="R2316" s="11" t="s">
        <v>8336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s="11" t="s">
        <v>8318</v>
      </c>
      <c r="R2317" s="11" t="s">
        <v>8336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s="11" t="s">
        <v>8318</v>
      </c>
      <c r="R2318" s="11" t="s">
        <v>8336</v>
      </c>
      <c r="S2318" s="12">
        <f t="shared" si="146"/>
        <v>40079.516782407409</v>
      </c>
      <c r="T2318" s="12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s="11" t="s">
        <v>8318</v>
      </c>
      <c r="R2319" s="11" t="s">
        <v>8336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s="11" t="s">
        <v>8318</v>
      </c>
      <c r="R2320" s="11" t="s">
        <v>8336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s="11" t="s">
        <v>8318</v>
      </c>
      <c r="R2321" s="11" t="s">
        <v>8336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s="11" t="s">
        <v>8318</v>
      </c>
      <c r="R2322" s="11" t="s">
        <v>8336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s="11" t="s">
        <v>8342</v>
      </c>
      <c r="R2323" s="11" t="s">
        <v>8358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s="11" t="s">
        <v>8342</v>
      </c>
      <c r="R2324" s="11" t="s">
        <v>8358</v>
      </c>
      <c r="S2324" s="12">
        <f t="shared" si="146"/>
        <v>42804.6871412037</v>
      </c>
      <c r="T2324" s="12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s="11" t="s">
        <v>8342</v>
      </c>
      <c r="R2325" s="11" t="s">
        <v>8358</v>
      </c>
      <c r="S2325" s="12">
        <f t="shared" si="146"/>
        <v>42807.546840277777</v>
      </c>
      <c r="T2325" s="12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s="11" t="s">
        <v>8342</v>
      </c>
      <c r="R2326" s="11" t="s">
        <v>8358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s="11" t="s">
        <v>8342</v>
      </c>
      <c r="R2327" s="11" t="s">
        <v>8358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s="11" t="s">
        <v>8342</v>
      </c>
      <c r="R2328" s="11" t="s">
        <v>8358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s="11" t="s">
        <v>8342</v>
      </c>
      <c r="R2329" s="11" t="s">
        <v>8358</v>
      </c>
      <c r="S2329" s="12">
        <f t="shared" si="146"/>
        <v>41842.708796296291</v>
      </c>
      <c r="T2329" s="12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s="11" t="s">
        <v>8342</v>
      </c>
      <c r="R2330" s="11" t="s">
        <v>8358</v>
      </c>
      <c r="S2330" s="12">
        <f t="shared" si="146"/>
        <v>42139.573344907403</v>
      </c>
      <c r="T2330" s="12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s="11" t="s">
        <v>8342</v>
      </c>
      <c r="R2331" s="11" t="s">
        <v>8358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s="11" t="s">
        <v>8342</v>
      </c>
      <c r="R2332" s="11" t="s">
        <v>8358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s="11" t="s">
        <v>8342</v>
      </c>
      <c r="R2333" s="11" t="s">
        <v>8358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s="11" t="s">
        <v>8342</v>
      </c>
      <c r="R2334" s="11" t="s">
        <v>8358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s="11" t="s">
        <v>8342</v>
      </c>
      <c r="R2335" s="11" t="s">
        <v>8358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s="11" t="s">
        <v>8342</v>
      </c>
      <c r="R2336" s="11" t="s">
        <v>8358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s="11" t="s">
        <v>8342</v>
      </c>
      <c r="R2337" s="11" t="s">
        <v>8358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s="11" t="s">
        <v>8342</v>
      </c>
      <c r="R2338" s="11" t="s">
        <v>8358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s="11" t="s">
        <v>8342</v>
      </c>
      <c r="R2339" s="11" t="s">
        <v>8358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s="11" t="s">
        <v>8342</v>
      </c>
      <c r="R2340" s="11" t="s">
        <v>8358</v>
      </c>
      <c r="S2340" s="12">
        <f t="shared" si="146"/>
        <v>41789.688472222224</v>
      </c>
      <c r="T2340" s="12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s="11" t="s">
        <v>8342</v>
      </c>
      <c r="R2341" s="11" t="s">
        <v>8358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s="11" t="s">
        <v>8342</v>
      </c>
      <c r="R2342" s="11" t="s">
        <v>8358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11" t="s">
        <v>8329</v>
      </c>
      <c r="R2343" t="s">
        <v>8330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11" t="s">
        <v>8329</v>
      </c>
      <c r="R2344" t="s">
        <v>8330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s="11" t="s">
        <v>8329</v>
      </c>
      <c r="R2345" t="s">
        <v>8330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s="11" t="s">
        <v>8329</v>
      </c>
      <c r="R2346" t="s">
        <v>8330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11" t="s">
        <v>8329</v>
      </c>
      <c r="R2347" t="s">
        <v>8330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s="11" t="s">
        <v>8329</v>
      </c>
      <c r="R2348" t="s">
        <v>8330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s="11" t="s">
        <v>8329</v>
      </c>
      <c r="R2349" t="s">
        <v>8330</v>
      </c>
      <c r="S2349" s="12">
        <f t="shared" si="146"/>
        <v>42577.39902777777</v>
      </c>
      <c r="T2349" s="12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s="11" t="s">
        <v>8329</v>
      </c>
      <c r="R2350" t="s">
        <v>8330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11" t="s">
        <v>8329</v>
      </c>
      <c r="R2351" t="s">
        <v>8330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11" t="s">
        <v>8329</v>
      </c>
      <c r="R2352" t="s">
        <v>8330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s="11" t="s">
        <v>8329</v>
      </c>
      <c r="R2353" t="s">
        <v>8330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11" t="s">
        <v>8329</v>
      </c>
      <c r="R2354" t="s">
        <v>8330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11" t="s">
        <v>8329</v>
      </c>
      <c r="R2355" t="s">
        <v>8330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s="11" t="s">
        <v>8329</v>
      </c>
      <c r="R2356" t="s">
        <v>8330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s="11" t="s">
        <v>8329</v>
      </c>
      <c r="R2357" t="s">
        <v>8330</v>
      </c>
      <c r="S2357" s="12">
        <f t="shared" si="146"/>
        <v>42096.709907407407</v>
      </c>
      <c r="T2357" s="12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11" t="s">
        <v>8329</v>
      </c>
      <c r="R2358" t="s">
        <v>8330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11" t="s">
        <v>8329</v>
      </c>
      <c r="R2359" t="s">
        <v>8330</v>
      </c>
      <c r="S2359" s="12">
        <f t="shared" si="146"/>
        <v>42264.411782407406</v>
      </c>
      <c r="T2359" s="12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11" t="s">
        <v>8329</v>
      </c>
      <c r="R2360" t="s">
        <v>8330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s="11" t="s">
        <v>8329</v>
      </c>
      <c r="R2361" t="s">
        <v>8330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s="11" t="s">
        <v>8329</v>
      </c>
      <c r="R2362" t="s">
        <v>8330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11" t="s">
        <v>8329</v>
      </c>
      <c r="R2363" t="s">
        <v>8330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s="11" t="s">
        <v>8329</v>
      </c>
      <c r="R2364" t="s">
        <v>8330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11" t="s">
        <v>8329</v>
      </c>
      <c r="R2365" t="s">
        <v>8330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11" t="s">
        <v>8329</v>
      </c>
      <c r="R2366" t="s">
        <v>8330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11" t="s">
        <v>8329</v>
      </c>
      <c r="R2367" t="s">
        <v>8330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s="11" t="s">
        <v>8329</v>
      </c>
      <c r="R2368" t="s">
        <v>8330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s="11" t="s">
        <v>8329</v>
      </c>
      <c r="R2369" t="s">
        <v>8330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s="11" t="s">
        <v>8329</v>
      </c>
      <c r="R2370" t="s">
        <v>8330</v>
      </c>
      <c r="S2370" s="12">
        <f t="shared" si="146"/>
        <v>42063.513483796291</v>
      </c>
      <c r="T2370" s="12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s="11" t="s">
        <v>8329</v>
      </c>
      <c r="R2371" t="s">
        <v>8330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s="11" t="s">
        <v>8329</v>
      </c>
      <c r="R2372" t="s">
        <v>8330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11" t="s">
        <v>8329</v>
      </c>
      <c r="R2373" t="s">
        <v>8330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s="11" t="s">
        <v>8329</v>
      </c>
      <c r="R2374" t="s">
        <v>8330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s="11" t="s">
        <v>8329</v>
      </c>
      <c r="R2375" t="s">
        <v>8330</v>
      </c>
      <c r="S2375" s="12">
        <f t="shared" si="150"/>
        <v>42215.453981481478</v>
      </c>
      <c r="T2375" s="12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s="11" t="s">
        <v>8329</v>
      </c>
      <c r="R2376" t="s">
        <v>8330</v>
      </c>
      <c r="S2376" s="12">
        <f t="shared" si="150"/>
        <v>42017.634953703702</v>
      </c>
      <c r="T2376" s="12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11" t="s">
        <v>8329</v>
      </c>
      <c r="R2377" t="s">
        <v>8330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s="11" t="s">
        <v>8329</v>
      </c>
      <c r="R2378" t="s">
        <v>8330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11" t="s">
        <v>8329</v>
      </c>
      <c r="R2379" t="s">
        <v>8330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11" t="s">
        <v>8329</v>
      </c>
      <c r="R2380" t="s">
        <v>8330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11" t="s">
        <v>8329</v>
      </c>
      <c r="R2381" t="s">
        <v>8330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s="11" t="s">
        <v>8329</v>
      </c>
      <c r="R2382" t="s">
        <v>8330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s="11" t="s">
        <v>8329</v>
      </c>
      <c r="R2383" t="s">
        <v>8330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s="11" t="s">
        <v>8329</v>
      </c>
      <c r="R2384" t="s">
        <v>8330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s="11" t="s">
        <v>8329</v>
      </c>
      <c r="R2385" t="s">
        <v>8330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s="11" t="s">
        <v>8329</v>
      </c>
      <c r="R2386" t="s">
        <v>8330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s="11" t="s">
        <v>8329</v>
      </c>
      <c r="R2387" t="s">
        <v>8330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11" t="s">
        <v>8329</v>
      </c>
      <c r="R2388" t="s">
        <v>8330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s="11" t="s">
        <v>8329</v>
      </c>
      <c r="R2389" t="s">
        <v>8330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s="11" t="s">
        <v>8329</v>
      </c>
      <c r="R2390" t="s">
        <v>8330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s="11" t="s">
        <v>8329</v>
      </c>
      <c r="R2391" t="s">
        <v>8330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11" t="s">
        <v>8329</v>
      </c>
      <c r="R2392" t="s">
        <v>8330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s="11" t="s">
        <v>8329</v>
      </c>
      <c r="R2393" t="s">
        <v>8330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11" t="s">
        <v>8329</v>
      </c>
      <c r="R2394" t="s">
        <v>8330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s="11" t="s">
        <v>8329</v>
      </c>
      <c r="R2395" t="s">
        <v>8330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s="11" t="s">
        <v>8329</v>
      </c>
      <c r="R2396" t="s">
        <v>8330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11" t="s">
        <v>8329</v>
      </c>
      <c r="R2397" t="s">
        <v>8330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s="11" t="s">
        <v>8329</v>
      </c>
      <c r="R2398" t="s">
        <v>8330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11" t="s">
        <v>8329</v>
      </c>
      <c r="R2399" t="s">
        <v>8330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11" t="s">
        <v>8329</v>
      </c>
      <c r="R2400" t="s">
        <v>8330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11" t="s">
        <v>8329</v>
      </c>
      <c r="R2401" t="s">
        <v>8330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11" t="s">
        <v>8329</v>
      </c>
      <c r="R2402" t="s">
        <v>8330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s="11" t="s">
        <v>8342</v>
      </c>
      <c r="R2403" s="11" t="s">
        <v>8343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s="11" t="s">
        <v>8342</v>
      </c>
      <c r="R2404" s="11" t="s">
        <v>8343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s="11" t="s">
        <v>8342</v>
      </c>
      <c r="R2405" s="11" t="s">
        <v>8343</v>
      </c>
      <c r="S2405" s="12">
        <f t="shared" si="150"/>
        <v>42399.67428240741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11" t="s">
        <v>8342</v>
      </c>
      <c r="R2406" s="11" t="s">
        <v>8343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s="11" t="s">
        <v>8342</v>
      </c>
      <c r="R2407" s="11" t="s">
        <v>8343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s="11" t="s">
        <v>8342</v>
      </c>
      <c r="R2408" s="11" t="s">
        <v>8343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s="11" t="s">
        <v>8342</v>
      </c>
      <c r="R2409" s="11" t="s">
        <v>8343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s="11" t="s">
        <v>8342</v>
      </c>
      <c r="R2410" s="11" t="s">
        <v>8343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s="11" t="s">
        <v>8342</v>
      </c>
      <c r="R2411" s="11" t="s">
        <v>8343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11" t="s">
        <v>8342</v>
      </c>
      <c r="R2412" s="11" t="s">
        <v>8343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s="11" t="s">
        <v>8342</v>
      </c>
      <c r="R2413" s="11" t="s">
        <v>8343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11" t="s">
        <v>8342</v>
      </c>
      <c r="R2414" s="11" t="s">
        <v>8343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s="11" t="s">
        <v>8342</v>
      </c>
      <c r="R2415" s="11" t="s">
        <v>8343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s="11" t="s">
        <v>8342</v>
      </c>
      <c r="R2416" s="11" t="s">
        <v>8343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s="11" t="s">
        <v>8342</v>
      </c>
      <c r="R2417" s="11" t="s">
        <v>8343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s="11" t="s">
        <v>8342</v>
      </c>
      <c r="R2418" s="11" t="s">
        <v>8343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11" t="s">
        <v>8342</v>
      </c>
      <c r="R2419" s="11" t="s">
        <v>8343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s="11" t="s">
        <v>8342</v>
      </c>
      <c r="R2420" s="11" t="s">
        <v>8343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11" t="s">
        <v>8342</v>
      </c>
      <c r="R2421" s="11" t="s">
        <v>8343</v>
      </c>
      <c r="S2421" s="12">
        <f t="shared" si="150"/>
        <v>41993.529965277776</v>
      </c>
      <c r="T2421" s="12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s="11" t="s">
        <v>8342</v>
      </c>
      <c r="R2422" s="11" t="s">
        <v>8343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s="11" t="s">
        <v>8342</v>
      </c>
      <c r="R2423" s="11" t="s">
        <v>8343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s="11" t="s">
        <v>8342</v>
      </c>
      <c r="R2424" s="11" t="s">
        <v>8343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s="11" t="s">
        <v>8342</v>
      </c>
      <c r="R2425" s="11" t="s">
        <v>8343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s="11" t="s">
        <v>8342</v>
      </c>
      <c r="R2426" s="11" t="s">
        <v>8343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s="11" t="s">
        <v>8342</v>
      </c>
      <c r="R2427" s="11" t="s">
        <v>8343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11" t="s">
        <v>8342</v>
      </c>
      <c r="R2428" s="11" t="s">
        <v>8343</v>
      </c>
      <c r="S2428" s="12">
        <f t="shared" si="150"/>
        <v>42163.961712962962</v>
      </c>
      <c r="T2428" s="12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s="11" t="s">
        <v>8342</v>
      </c>
      <c r="R2429" s="11" t="s">
        <v>8343</v>
      </c>
      <c r="S2429" s="12">
        <f t="shared" si="150"/>
        <v>42412.110335648147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s="11" t="s">
        <v>8342</v>
      </c>
      <c r="R2430" s="11" t="s">
        <v>8343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s="11" t="s">
        <v>8342</v>
      </c>
      <c r="R2431" s="11" t="s">
        <v>8343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s="11" t="s">
        <v>8342</v>
      </c>
      <c r="R2432" s="11" t="s">
        <v>8343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s="11" t="s">
        <v>8342</v>
      </c>
      <c r="R2433" s="11" t="s">
        <v>8343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s="11" t="s">
        <v>8342</v>
      </c>
      <c r="R2434" s="11" t="s">
        <v>8343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s="11" t="s">
        <v>8342</v>
      </c>
      <c r="R2435" s="11" t="s">
        <v>8343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s="11" t="s">
        <v>8342</v>
      </c>
      <c r="R2436" s="11" t="s">
        <v>8343</v>
      </c>
      <c r="S2436" s="12">
        <f t="shared" si="154"/>
        <v>42179.977708333332</v>
      </c>
      <c r="T2436" s="12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s="11" t="s">
        <v>8342</v>
      </c>
      <c r="R2437" s="11" t="s">
        <v>8343</v>
      </c>
      <c r="S2437" s="12">
        <f t="shared" si="154"/>
        <v>42252.069282407407</v>
      </c>
      <c r="T2437" s="12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s="11" t="s">
        <v>8342</v>
      </c>
      <c r="R2438" s="11" t="s">
        <v>8343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11" t="s">
        <v>8342</v>
      </c>
      <c r="R2439" s="11" t="s">
        <v>8343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s="11" t="s">
        <v>8342</v>
      </c>
      <c r="R2440" s="11" t="s">
        <v>8343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11" t="s">
        <v>8342</v>
      </c>
      <c r="R2441" s="11" t="s">
        <v>8343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s="11" t="s">
        <v>8342</v>
      </c>
      <c r="R2442" s="11" t="s">
        <v>8343</v>
      </c>
      <c r="S2442" s="12">
        <f t="shared" si="154"/>
        <v>42383.691122685188</v>
      </c>
      <c r="T2442" s="12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s="11" t="s">
        <v>8342</v>
      </c>
      <c r="R2443" s="11" t="s">
        <v>8358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s="11" t="s">
        <v>8342</v>
      </c>
      <c r="R2444" s="11" t="s">
        <v>8358</v>
      </c>
      <c r="S2444" s="12">
        <f t="shared" si="154"/>
        <v>42052.458657407406</v>
      </c>
      <c r="T2444" s="12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s="11" t="s">
        <v>8342</v>
      </c>
      <c r="R2445" s="11" t="s">
        <v>8358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s="11" t="s">
        <v>8342</v>
      </c>
      <c r="R2446" s="11" t="s">
        <v>8358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s="11" t="s">
        <v>8342</v>
      </c>
      <c r="R2447" s="11" t="s">
        <v>8358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s="11" t="s">
        <v>8342</v>
      </c>
      <c r="R2448" s="11" t="s">
        <v>8358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s="11" t="s">
        <v>8342</v>
      </c>
      <c r="R2449" s="11" t="s">
        <v>8358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s="11" t="s">
        <v>8342</v>
      </c>
      <c r="R2450" s="11" t="s">
        <v>8358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s="11" t="s">
        <v>8342</v>
      </c>
      <c r="R2451" s="11" t="s">
        <v>8358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s="11" t="s">
        <v>8342</v>
      </c>
      <c r="R2452" s="11" t="s">
        <v>8358</v>
      </c>
      <c r="S2452" s="12">
        <f t="shared" si="154"/>
        <v>41901.864074074074</v>
      </c>
      <c r="T2452" s="12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s="11" t="s">
        <v>8342</v>
      </c>
      <c r="R2453" s="11" t="s">
        <v>8358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s="11" t="s">
        <v>8342</v>
      </c>
      <c r="R2454" s="11" t="s">
        <v>8358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s="11" t="s">
        <v>8342</v>
      </c>
      <c r="R2455" s="11" t="s">
        <v>8358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s="11" t="s">
        <v>8342</v>
      </c>
      <c r="R2456" s="11" t="s">
        <v>8358</v>
      </c>
      <c r="S2456" s="12">
        <f t="shared" si="154"/>
        <v>42769.993148148147</v>
      </c>
      <c r="T2456" s="12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s="11" t="s">
        <v>8342</v>
      </c>
      <c r="R2457" s="11" t="s">
        <v>8358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s="11" t="s">
        <v>8342</v>
      </c>
      <c r="R2458" s="11" t="s">
        <v>8358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s="11" t="s">
        <v>8342</v>
      </c>
      <c r="R2459" s="11" t="s">
        <v>8358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s="11" t="s">
        <v>8342</v>
      </c>
      <c r="R2460" s="11" t="s">
        <v>8358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s="11" t="s">
        <v>8342</v>
      </c>
      <c r="R2461" s="11" t="s">
        <v>8358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s="11" t="s">
        <v>8342</v>
      </c>
      <c r="R2462" s="11" t="s">
        <v>8358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s="11" t="s">
        <v>8318</v>
      </c>
      <c r="R2463" s="11" t="s">
        <v>8336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s="11" t="s">
        <v>8318</v>
      </c>
      <c r="R2464" s="11" t="s">
        <v>8336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s="11" t="s">
        <v>8318</v>
      </c>
      <c r="R2465" s="11" t="s">
        <v>8336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s="11" t="s">
        <v>8318</v>
      </c>
      <c r="R2466" s="11" t="s">
        <v>8336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s="11" t="s">
        <v>8318</v>
      </c>
      <c r="R2467" s="11" t="s">
        <v>8336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s="11" t="s">
        <v>8318</v>
      </c>
      <c r="R2468" s="11" t="s">
        <v>8336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s="11" t="s">
        <v>8318</v>
      </c>
      <c r="R2469" s="11" t="s">
        <v>8336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s="11" t="s">
        <v>8318</v>
      </c>
      <c r="R2470" s="11" t="s">
        <v>8336</v>
      </c>
      <c r="S2470" s="12">
        <f t="shared" si="154"/>
        <v>41173.945844907408</v>
      </c>
      <c r="T2470" s="12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s="11" t="s">
        <v>8318</v>
      </c>
      <c r="R2471" s="11" t="s">
        <v>8336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s="11" t="s">
        <v>8318</v>
      </c>
      <c r="R2472" s="11" t="s">
        <v>8336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s="11" t="s">
        <v>8318</v>
      </c>
      <c r="R2473" s="11" t="s">
        <v>8336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s="11" t="s">
        <v>8318</v>
      </c>
      <c r="R2474" s="11" t="s">
        <v>8336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s="11" t="s">
        <v>8318</v>
      </c>
      <c r="R2475" s="11" t="s">
        <v>8336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s="11" t="s">
        <v>8318</v>
      </c>
      <c r="R2476" s="11" t="s">
        <v>8336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s="11" t="s">
        <v>8318</v>
      </c>
      <c r="R2477" s="11" t="s">
        <v>8336</v>
      </c>
      <c r="S2477" s="12">
        <f t="shared" si="154"/>
        <v>40310.079340277771</v>
      </c>
      <c r="T2477" s="12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s="11" t="s">
        <v>8318</v>
      </c>
      <c r="R2478" s="11" t="s">
        <v>8336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s="11" t="s">
        <v>8318</v>
      </c>
      <c r="R2479" s="11" t="s">
        <v>8336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s="11" t="s">
        <v>8318</v>
      </c>
      <c r="R2480" s="11" t="s">
        <v>8336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s="11" t="s">
        <v>8318</v>
      </c>
      <c r="R2481" s="11" t="s">
        <v>8336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s="11" t="s">
        <v>8318</v>
      </c>
      <c r="R2482" s="11" t="s">
        <v>8336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s="11" t="s">
        <v>8318</v>
      </c>
      <c r="R2483" s="11" t="s">
        <v>8336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s="11" t="s">
        <v>8318</v>
      </c>
      <c r="R2484" s="11" t="s">
        <v>8336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s="11" t="s">
        <v>8318</v>
      </c>
      <c r="R2485" s="11" t="s">
        <v>8336</v>
      </c>
      <c r="S2485" s="12">
        <f t="shared" si="154"/>
        <v>40970.541701388887</v>
      </c>
      <c r="T2485" s="12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s="11" t="s">
        <v>8318</v>
      </c>
      <c r="R2486" s="11" t="s">
        <v>8336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s="11" t="s">
        <v>8318</v>
      </c>
      <c r="R2487" s="11" t="s">
        <v>8336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s="11" t="s">
        <v>8318</v>
      </c>
      <c r="R2488" s="11" t="s">
        <v>8336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s="11" t="s">
        <v>8318</v>
      </c>
      <c r="R2489" s="11" t="s">
        <v>8336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s="11" t="s">
        <v>8318</v>
      </c>
      <c r="R2490" s="11" t="s">
        <v>8336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s="11" t="s">
        <v>8318</v>
      </c>
      <c r="R2491" s="11" t="s">
        <v>8336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s="11" t="s">
        <v>8318</v>
      </c>
      <c r="R2492" s="11" t="s">
        <v>8336</v>
      </c>
      <c r="S2492" s="12">
        <f t="shared" si="154"/>
        <v>41023.01939814815</v>
      </c>
      <c r="T2492" s="12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s="11" t="s">
        <v>8318</v>
      </c>
      <c r="R2493" s="11" t="s">
        <v>8336</v>
      </c>
      <c r="S2493" s="12">
        <f t="shared" si="154"/>
        <v>40542.630949074075</v>
      </c>
      <c r="T2493" s="12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s="11" t="s">
        <v>8318</v>
      </c>
      <c r="R2494" s="11" t="s">
        <v>8336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s="11" t="s">
        <v>8318</v>
      </c>
      <c r="R2495" s="11" t="s">
        <v>8336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s="11" t="s">
        <v>8318</v>
      </c>
      <c r="R2496" s="11" t="s">
        <v>8336</v>
      </c>
      <c r="S2496" s="12">
        <f t="shared" si="154"/>
        <v>41022.436851851853</v>
      </c>
      <c r="T2496" s="12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s="11" t="s">
        <v>8318</v>
      </c>
      <c r="R2497" s="11" t="s">
        <v>8336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s="11" t="s">
        <v>8318</v>
      </c>
      <c r="R2498" s="11" t="s">
        <v>8336</v>
      </c>
      <c r="S2498" s="12">
        <f t="shared" si="154"/>
        <v>41327.788101851846</v>
      </c>
      <c r="T2498" s="12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11" t="s">
        <v>8318</v>
      </c>
      <c r="R2499" s="11" t="s">
        <v>8336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s="11" t="s">
        <v>8318</v>
      </c>
      <c r="R2500" s="11" t="s">
        <v>8336</v>
      </c>
      <c r="S2500" s="12">
        <f t="shared" si="158"/>
        <v>42017.759108796294</v>
      </c>
      <c r="T2500" s="12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s="11" t="s">
        <v>8318</v>
      </c>
      <c r="R2501" s="11" t="s">
        <v>8336</v>
      </c>
      <c r="S2501" s="12">
        <f t="shared" si="158"/>
        <v>41226.440243055556</v>
      </c>
      <c r="T2501" s="12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s="11" t="s">
        <v>8318</v>
      </c>
      <c r="R2502" s="11" t="s">
        <v>8336</v>
      </c>
      <c r="S2502" s="12">
        <f t="shared" si="158"/>
        <v>41053.564525462956</v>
      </c>
      <c r="T2502" s="12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s="11" t="s">
        <v>8342</v>
      </c>
      <c r="R2503" t="s">
        <v>8359</v>
      </c>
      <c r="S2503" s="12">
        <f t="shared" si="158"/>
        <v>42244.568333333336</v>
      </c>
      <c r="T2503" s="12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s="11" t="s">
        <v>8342</v>
      </c>
      <c r="R2504" t="s">
        <v>8359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11" t="s">
        <v>8342</v>
      </c>
      <c r="R2505" t="s">
        <v>8359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11" t="s">
        <v>8342</v>
      </c>
      <c r="R2506" t="s">
        <v>8359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11" t="s">
        <v>8342</v>
      </c>
      <c r="R2507" t="s">
        <v>8359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s="11" t="s">
        <v>8342</v>
      </c>
      <c r="R2508" t="s">
        <v>8359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11" t="s">
        <v>8342</v>
      </c>
      <c r="R2509" t="s">
        <v>8359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11" t="s">
        <v>8342</v>
      </c>
      <c r="R2510" t="s">
        <v>8359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s="11" t="s">
        <v>8342</v>
      </c>
      <c r="R2511" t="s">
        <v>8359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s="11" t="s">
        <v>8342</v>
      </c>
      <c r="R2512" t="s">
        <v>8359</v>
      </c>
      <c r="S2512" s="12">
        <f t="shared" si="158"/>
        <v>42078.789027777777</v>
      </c>
      <c r="T2512" s="12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11" t="s">
        <v>8342</v>
      </c>
      <c r="R2513" t="s">
        <v>8359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11" t="s">
        <v>8342</v>
      </c>
      <c r="R2514" t="s">
        <v>8359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11" t="s">
        <v>8342</v>
      </c>
      <c r="R2515" t="s">
        <v>8359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s="11" t="s">
        <v>8342</v>
      </c>
      <c r="R2516" t="s">
        <v>8359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s="11" t="s">
        <v>8342</v>
      </c>
      <c r="R2517" t="s">
        <v>8359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11" t="s">
        <v>8342</v>
      </c>
      <c r="R2518" t="s">
        <v>8359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s="11" t="s">
        <v>8342</v>
      </c>
      <c r="R2519" t="s">
        <v>8359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11" t="s">
        <v>8342</v>
      </c>
      <c r="R2520" t="s">
        <v>8359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s="11" t="s">
        <v>8342</v>
      </c>
      <c r="R2521" t="s">
        <v>8359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11" t="s">
        <v>8342</v>
      </c>
      <c r="R2522" t="s">
        <v>8359</v>
      </c>
      <c r="S2522" s="12">
        <f t="shared" si="158"/>
        <v>42612.392187500001</v>
      </c>
      <c r="T2522" s="12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s="11" t="s">
        <v>8318</v>
      </c>
      <c r="R2523" s="11" t="s">
        <v>8360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s="11" t="s">
        <v>8318</v>
      </c>
      <c r="R2524" s="11" t="s">
        <v>8360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s="11" t="s">
        <v>8318</v>
      </c>
      <c r="R2525" s="11" t="s">
        <v>8360</v>
      </c>
      <c r="S2525" s="12">
        <f t="shared" si="158"/>
        <v>41930.767268518517</v>
      </c>
      <c r="T2525" s="12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s="11" t="s">
        <v>8318</v>
      </c>
      <c r="R2526" s="11" t="s">
        <v>8360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s="11" t="s">
        <v>8318</v>
      </c>
      <c r="R2527" s="11" t="s">
        <v>8360</v>
      </c>
      <c r="S2527" s="12">
        <f t="shared" si="158"/>
        <v>41058.636238425919</v>
      </c>
      <c r="T2527" s="12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s="11" t="s">
        <v>8318</v>
      </c>
      <c r="R2528" s="11" t="s">
        <v>8360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s="11" t="s">
        <v>8318</v>
      </c>
      <c r="R2529" s="11" t="s">
        <v>8360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s="11" t="s">
        <v>8318</v>
      </c>
      <c r="R2530" s="11" t="s">
        <v>8360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s="11" t="s">
        <v>8318</v>
      </c>
      <c r="R2531" s="11" t="s">
        <v>8360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s="11" t="s">
        <v>8318</v>
      </c>
      <c r="R2532" s="11" t="s">
        <v>8360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s="11" t="s">
        <v>8318</v>
      </c>
      <c r="R2533" s="11" t="s">
        <v>8360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s="11" t="s">
        <v>8318</v>
      </c>
      <c r="R2534" s="11" t="s">
        <v>8360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s="11" t="s">
        <v>8318</v>
      </c>
      <c r="R2535" s="11" t="s">
        <v>8360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s="11" t="s">
        <v>8318</v>
      </c>
      <c r="R2536" s="11" t="s">
        <v>8360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s="11" t="s">
        <v>8318</v>
      </c>
      <c r="R2537" s="11" t="s">
        <v>8360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s="11" t="s">
        <v>8318</v>
      </c>
      <c r="R2538" s="11" t="s">
        <v>8360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s="11" t="s">
        <v>8318</v>
      </c>
      <c r="R2539" s="11" t="s">
        <v>8360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s="11" t="s">
        <v>8318</v>
      </c>
      <c r="R2540" s="11" t="s">
        <v>8360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s="11" t="s">
        <v>8318</v>
      </c>
      <c r="R2541" s="11" t="s">
        <v>8360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s="11" t="s">
        <v>8318</v>
      </c>
      <c r="R2542" s="11" t="s">
        <v>8360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s="11" t="s">
        <v>8318</v>
      </c>
      <c r="R2543" s="11" t="s">
        <v>8360</v>
      </c>
      <c r="S2543" s="12">
        <f t="shared" si="158"/>
        <v>41483.240949074076</v>
      </c>
      <c r="T2543" s="12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s="11" t="s">
        <v>8318</v>
      </c>
      <c r="R2544" s="11" t="s">
        <v>8360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s="11" t="s">
        <v>8318</v>
      </c>
      <c r="R2545" s="11" t="s">
        <v>8360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s="11" t="s">
        <v>8318</v>
      </c>
      <c r="R2546" s="11" t="s">
        <v>8360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s="11" t="s">
        <v>8318</v>
      </c>
      <c r="R2547" s="11" t="s">
        <v>8360</v>
      </c>
      <c r="S2547" s="12">
        <f t="shared" si="158"/>
        <v>42026.929837962962</v>
      </c>
      <c r="T2547" s="12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s="11" t="s">
        <v>8318</v>
      </c>
      <c r="R2548" s="11" t="s">
        <v>8360</v>
      </c>
      <c r="S2548" s="12">
        <f t="shared" si="158"/>
        <v>41524.650219907409</v>
      </c>
      <c r="T2548" s="12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s="11" t="s">
        <v>8318</v>
      </c>
      <c r="R2549" s="11" t="s">
        <v>8360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s="11" t="s">
        <v>8318</v>
      </c>
      <c r="R2550" s="11" t="s">
        <v>8360</v>
      </c>
      <c r="S2550" s="12">
        <f t="shared" si="158"/>
        <v>42618.417094907403</v>
      </c>
      <c r="T2550" s="12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s="11" t="s">
        <v>8318</v>
      </c>
      <c r="R2551" s="11" t="s">
        <v>8360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s="11" t="s">
        <v>8318</v>
      </c>
      <c r="R2552" s="11" t="s">
        <v>8360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s="11" t="s">
        <v>8318</v>
      </c>
      <c r="R2553" s="11" t="s">
        <v>8360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s="11" t="s">
        <v>8318</v>
      </c>
      <c r="R2554" s="11" t="s">
        <v>8360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s="11" t="s">
        <v>8318</v>
      </c>
      <c r="R2555" s="11" t="s">
        <v>8360</v>
      </c>
      <c r="S2555" s="12">
        <f t="shared" si="158"/>
        <v>41112.990821759253</v>
      </c>
      <c r="T2555" s="12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s="11" t="s">
        <v>8318</v>
      </c>
      <c r="R2556" s="11" t="s">
        <v>8360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s="11" t="s">
        <v>8318</v>
      </c>
      <c r="R2557" s="11" t="s">
        <v>8360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s="11" t="s">
        <v>8318</v>
      </c>
      <c r="R2558" s="11" t="s">
        <v>8360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s="11" t="s">
        <v>8318</v>
      </c>
      <c r="R2559" s="11" t="s">
        <v>8360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s="11" t="s">
        <v>8318</v>
      </c>
      <c r="R2560" s="11" t="s">
        <v>8360</v>
      </c>
      <c r="S2560" s="12">
        <f t="shared" si="158"/>
        <v>42093.651689814811</v>
      </c>
      <c r="T2560" s="12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s="11" t="s">
        <v>8318</v>
      </c>
      <c r="R2561" s="11" t="s">
        <v>8360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s="11" t="s">
        <v>8318</v>
      </c>
      <c r="R2562" s="11" t="s">
        <v>8360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s="11" t="s">
        <v>8342</v>
      </c>
      <c r="R2563" s="11" t="s">
        <v>8343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s="11" t="s">
        <v>8342</v>
      </c>
      <c r="R2564" s="11" t="s">
        <v>8343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11" t="s">
        <v>8342</v>
      </c>
      <c r="R2565" s="11" t="s">
        <v>8343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11" t="s">
        <v>8342</v>
      </c>
      <c r="R2566" s="11" t="s">
        <v>8343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s="11" t="s">
        <v>8342</v>
      </c>
      <c r="R2567" s="11" t="s">
        <v>8343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11" t="s">
        <v>8342</v>
      </c>
      <c r="R2568" s="11" t="s">
        <v>8343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s="11" t="s">
        <v>8342</v>
      </c>
      <c r="R2569" s="11" t="s">
        <v>8343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s="11" t="s">
        <v>8342</v>
      </c>
      <c r="R2570" s="11" t="s">
        <v>8343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s="11" t="s">
        <v>8342</v>
      </c>
      <c r="R2571" s="11" t="s">
        <v>8343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s="11" t="s">
        <v>8342</v>
      </c>
      <c r="R2572" s="11" t="s">
        <v>8343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s="11" t="s">
        <v>8342</v>
      </c>
      <c r="R2573" s="11" t="s">
        <v>8343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11" t="s">
        <v>8342</v>
      </c>
      <c r="R2574" s="11" t="s">
        <v>8343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11" t="s">
        <v>8342</v>
      </c>
      <c r="R2575" s="11" t="s">
        <v>8343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11" t="s">
        <v>8342</v>
      </c>
      <c r="R2576" s="11" t="s">
        <v>8343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11" t="s">
        <v>8342</v>
      </c>
      <c r="R2577" s="11" t="s">
        <v>8343</v>
      </c>
      <c r="S2577" s="12">
        <f t="shared" si="162"/>
        <v>41985.900393518517</v>
      </c>
      <c r="T2577" s="12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11" t="s">
        <v>8342</v>
      </c>
      <c r="R2578" s="11" t="s">
        <v>8343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11" t="s">
        <v>8342</v>
      </c>
      <c r="R2579" s="11" t="s">
        <v>8343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11" t="s">
        <v>8342</v>
      </c>
      <c r="R2580" s="11" t="s">
        <v>8343</v>
      </c>
      <c r="S2580" s="12">
        <f t="shared" si="162"/>
        <v>42237.814571759256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s="11" t="s">
        <v>8342</v>
      </c>
      <c r="R2581" s="11" t="s">
        <v>8343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s="11" t="s">
        <v>8342</v>
      </c>
      <c r="R2582" s="11" t="s">
        <v>8343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s="11" t="s">
        <v>8342</v>
      </c>
      <c r="R2583" s="11" t="s">
        <v>8343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s="11" t="s">
        <v>8342</v>
      </c>
      <c r="R2584" s="11" t="s">
        <v>8343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s="11" t="s">
        <v>8342</v>
      </c>
      <c r="R2585" s="11" t="s">
        <v>8343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11" t="s">
        <v>8342</v>
      </c>
      <c r="R2586" s="11" t="s">
        <v>8343</v>
      </c>
      <c r="S2586" s="12">
        <f t="shared" si="162"/>
        <v>42139.964918981474</v>
      </c>
      <c r="T2586" s="12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s="11" t="s">
        <v>8342</v>
      </c>
      <c r="R2587" s="11" t="s">
        <v>8343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s="11" t="s">
        <v>8342</v>
      </c>
      <c r="R2588" s="11" t="s">
        <v>8343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s="11" t="s">
        <v>8342</v>
      </c>
      <c r="R2589" s="11" t="s">
        <v>8343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s="11" t="s">
        <v>8342</v>
      </c>
      <c r="R2590" s="11" t="s">
        <v>8343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s="11" t="s">
        <v>8342</v>
      </c>
      <c r="R2591" s="11" t="s">
        <v>8343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11" t="s">
        <v>8342</v>
      </c>
      <c r="R2592" s="11" t="s">
        <v>8343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s="11" t="s">
        <v>8342</v>
      </c>
      <c r="R2593" s="11" t="s">
        <v>8343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s="11" t="s">
        <v>8342</v>
      </c>
      <c r="R2594" s="11" t="s">
        <v>8343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11" t="s">
        <v>8342</v>
      </c>
      <c r="R2595" s="11" t="s">
        <v>8343</v>
      </c>
      <c r="S2595" s="12">
        <f t="shared" si="162"/>
        <v>42089.636874999997</v>
      </c>
      <c r="T2595" s="12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s="11" t="s">
        <v>8342</v>
      </c>
      <c r="R2596" s="11" t="s">
        <v>8343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s="11" t="s">
        <v>8342</v>
      </c>
      <c r="R2597" s="11" t="s">
        <v>8343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s="11" t="s">
        <v>8342</v>
      </c>
      <c r="R2598" s="11" t="s">
        <v>8343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s="11" t="s">
        <v>8342</v>
      </c>
      <c r="R2599" s="11" t="s">
        <v>8343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s="11" t="s">
        <v>8342</v>
      </c>
      <c r="R2600" s="11" t="s">
        <v>8343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s="11" t="s">
        <v>8342</v>
      </c>
      <c r="R2601" s="11" t="s">
        <v>8343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s="11" t="s">
        <v>8342</v>
      </c>
      <c r="R2602" s="11" t="s">
        <v>8343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s="11" t="s">
        <v>8329</v>
      </c>
      <c r="R2603" s="11" t="s">
        <v>8361</v>
      </c>
      <c r="S2603" s="12">
        <f t="shared" si="162"/>
        <v>41150.693854166668</v>
      </c>
      <c r="T2603" s="12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s="11" t="s">
        <v>8329</v>
      </c>
      <c r="R2604" s="11" t="s">
        <v>8361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s="11" t="s">
        <v>8329</v>
      </c>
      <c r="R2605" s="11" t="s">
        <v>8361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s="11" t="s">
        <v>8329</v>
      </c>
      <c r="R2606" s="11" t="s">
        <v>8361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s="11" t="s">
        <v>8329</v>
      </c>
      <c r="R2607" s="11" t="s">
        <v>8361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s="11" t="s">
        <v>8329</v>
      </c>
      <c r="R2608" s="11" t="s">
        <v>8361</v>
      </c>
      <c r="S2608" s="12">
        <f t="shared" si="162"/>
        <v>41726.504421296289</v>
      </c>
      <c r="T2608" s="12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s="11" t="s">
        <v>8329</v>
      </c>
      <c r="R2609" s="11" t="s">
        <v>8361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s="11" t="s">
        <v>8329</v>
      </c>
      <c r="R2610" s="11" t="s">
        <v>8361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s="11" t="s">
        <v>8329</v>
      </c>
      <c r="R2611" s="11" t="s">
        <v>8361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s="11" t="s">
        <v>8329</v>
      </c>
      <c r="R2612" s="11" t="s">
        <v>8361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s="11" t="s">
        <v>8329</v>
      </c>
      <c r="R2613" s="11" t="s">
        <v>8361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s="11" t="s">
        <v>8329</v>
      </c>
      <c r="R2614" s="11" t="s">
        <v>8361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s="11" t="s">
        <v>8329</v>
      </c>
      <c r="R2615" s="11" t="s">
        <v>8361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s="11" t="s">
        <v>8329</v>
      </c>
      <c r="R2616" s="11" t="s">
        <v>8361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s="11" t="s">
        <v>8329</v>
      </c>
      <c r="R2617" s="11" t="s">
        <v>8361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s="11" t="s">
        <v>8329</v>
      </c>
      <c r="R2618" s="11" t="s">
        <v>8361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s="11" t="s">
        <v>8329</v>
      </c>
      <c r="R2619" s="11" t="s">
        <v>8361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s="11" t="s">
        <v>8329</v>
      </c>
      <c r="R2620" s="11" t="s">
        <v>8361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s="11" t="s">
        <v>8329</v>
      </c>
      <c r="R2621" s="11" t="s">
        <v>8361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s="11" t="s">
        <v>8329</v>
      </c>
      <c r="R2622" s="11" t="s">
        <v>8361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s="11" t="s">
        <v>8329</v>
      </c>
      <c r="R2623" s="11" t="s">
        <v>8361</v>
      </c>
      <c r="S2623" s="12">
        <f t="shared" si="162"/>
        <v>42115.539212962962</v>
      </c>
      <c r="T2623" s="12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s="11" t="s">
        <v>8329</v>
      </c>
      <c r="R2624" s="11" t="s">
        <v>8361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s="11" t="s">
        <v>8329</v>
      </c>
      <c r="R2625" s="11" t="s">
        <v>8361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s="11" t="s">
        <v>8329</v>
      </c>
      <c r="R2626" s="11" t="s">
        <v>8361</v>
      </c>
      <c r="S2626" s="12">
        <f t="shared" si="162"/>
        <v>41144.213217592587</v>
      </c>
      <c r="T2626" s="12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11" t="s">
        <v>8329</v>
      </c>
      <c r="R2627" s="11" t="s">
        <v>8361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s="11" t="s">
        <v>8329</v>
      </c>
      <c r="R2628" s="11" t="s">
        <v>8361</v>
      </c>
      <c r="S2628" s="12">
        <f t="shared" si="166"/>
        <v>42128.41978009259</v>
      </c>
      <c r="T2628" s="12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s="11" t="s">
        <v>8329</v>
      </c>
      <c r="R2629" s="11" t="s">
        <v>8361</v>
      </c>
      <c r="S2629" s="12">
        <f t="shared" si="166"/>
        <v>42304.621076388888</v>
      </c>
      <c r="T2629" s="12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s="11" t="s">
        <v>8329</v>
      </c>
      <c r="R2630" s="11" t="s">
        <v>8361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s="11" t="s">
        <v>8329</v>
      </c>
      <c r="R2631" s="11" t="s">
        <v>8361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s="11" t="s">
        <v>8329</v>
      </c>
      <c r="R2632" s="11" t="s">
        <v>8361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s="11" t="s">
        <v>8329</v>
      </c>
      <c r="R2633" s="11" t="s">
        <v>8361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s="11" t="s">
        <v>8329</v>
      </c>
      <c r="R2634" s="11" t="s">
        <v>8361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s="11" t="s">
        <v>8329</v>
      </c>
      <c r="R2635" s="11" t="s">
        <v>8361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s="11" t="s">
        <v>8329</v>
      </c>
      <c r="R2636" s="11" t="s">
        <v>8361</v>
      </c>
      <c r="S2636" s="12">
        <f t="shared" si="166"/>
        <v>42612.448159722218</v>
      </c>
      <c r="T2636" s="12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s="11" t="s">
        <v>8329</v>
      </c>
      <c r="R2637" s="11" t="s">
        <v>8361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s="11" t="s">
        <v>8329</v>
      </c>
      <c r="R2638" s="11" t="s">
        <v>8361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s="11" t="s">
        <v>8329</v>
      </c>
      <c r="R2639" s="11" t="s">
        <v>8361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s="11" t="s">
        <v>8329</v>
      </c>
      <c r="R2640" s="11" t="s">
        <v>8361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s="11" t="s">
        <v>8329</v>
      </c>
      <c r="R2641" s="11" t="s">
        <v>8361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s="11" t="s">
        <v>8329</v>
      </c>
      <c r="R2642" s="11" t="s">
        <v>8361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s="11" t="s">
        <v>8329</v>
      </c>
      <c r="R2643" s="11" t="s">
        <v>8361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11" t="s">
        <v>8329</v>
      </c>
      <c r="R2644" s="11" t="s">
        <v>8361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s="11" t="s">
        <v>8329</v>
      </c>
      <c r="R2645" s="11" t="s">
        <v>8361</v>
      </c>
      <c r="S2645" s="12">
        <f t="shared" si="166"/>
        <v>42689.374016203707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s="11" t="s">
        <v>8329</v>
      </c>
      <c r="R2646" s="11" t="s">
        <v>8361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s="11" t="s">
        <v>8329</v>
      </c>
      <c r="R2647" s="11" t="s">
        <v>8361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s="11" t="s">
        <v>8329</v>
      </c>
      <c r="R2648" s="11" t="s">
        <v>8361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s="11" t="s">
        <v>8329</v>
      </c>
      <c r="R2649" s="11" t="s">
        <v>8361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s="11" t="s">
        <v>8329</v>
      </c>
      <c r="R2650" s="11" t="s">
        <v>8361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s="11" t="s">
        <v>8329</v>
      </c>
      <c r="R2651" s="11" t="s">
        <v>8361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s="11" t="s">
        <v>8329</v>
      </c>
      <c r="R2652" s="11" t="s">
        <v>8361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s="11" t="s">
        <v>8329</v>
      </c>
      <c r="R2653" s="11" t="s">
        <v>8361</v>
      </c>
      <c r="S2653" s="12">
        <f t="shared" si="166"/>
        <v>42327.597326388888</v>
      </c>
      <c r="T2653" s="12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s="11" t="s">
        <v>8329</v>
      </c>
      <c r="R2654" s="11" t="s">
        <v>8361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s="11" t="s">
        <v>8329</v>
      </c>
      <c r="R2655" s="11" t="s">
        <v>8361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s="11" t="s">
        <v>8329</v>
      </c>
      <c r="R2656" s="11" t="s">
        <v>8361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s="11" t="s">
        <v>8329</v>
      </c>
      <c r="R2657" s="11" t="s">
        <v>8361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s="11" t="s">
        <v>8329</v>
      </c>
      <c r="R2658" s="11" t="s">
        <v>8361</v>
      </c>
      <c r="S2658" s="12">
        <f t="shared" si="166"/>
        <v>42767.480185185188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s="11" t="s">
        <v>8329</v>
      </c>
      <c r="R2659" s="11" t="s">
        <v>8361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s="11" t="s">
        <v>8329</v>
      </c>
      <c r="R2660" s="11" t="s">
        <v>8361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s="11" t="s">
        <v>8329</v>
      </c>
      <c r="R2661" s="11" t="s">
        <v>8361</v>
      </c>
      <c r="S2661" s="12">
        <f t="shared" si="166"/>
        <v>42081.861226851848</v>
      </c>
      <c r="T2661" s="12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s="11" t="s">
        <v>8329</v>
      </c>
      <c r="R2662" s="11" t="s">
        <v>8361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s="11" t="s">
        <v>8329</v>
      </c>
      <c r="R2663" t="s">
        <v>8362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s="11" t="s">
        <v>8329</v>
      </c>
      <c r="R2664" t="s">
        <v>8362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s="11" t="s">
        <v>8329</v>
      </c>
      <c r="R2665" t="s">
        <v>8362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s="11" t="s">
        <v>8329</v>
      </c>
      <c r="R2666" t="s">
        <v>8362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s="11" t="s">
        <v>8329</v>
      </c>
      <c r="R2667" t="s">
        <v>8362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s="11" t="s">
        <v>8329</v>
      </c>
      <c r="R2668" t="s">
        <v>8362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s="11" t="s">
        <v>8329</v>
      </c>
      <c r="R2669" t="s">
        <v>8362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s="11" t="s">
        <v>8329</v>
      </c>
      <c r="R2670" t="s">
        <v>8362</v>
      </c>
      <c r="S2670" s="12">
        <f t="shared" si="166"/>
        <v>42275.380381944444</v>
      </c>
      <c r="T2670" s="12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s="11" t="s">
        <v>8329</v>
      </c>
      <c r="R2671" t="s">
        <v>8362</v>
      </c>
      <c r="S2671" s="12">
        <f t="shared" si="166"/>
        <v>42318.827499999992</v>
      </c>
      <c r="T2671" s="12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s="11" t="s">
        <v>8329</v>
      </c>
      <c r="R2672" t="s">
        <v>8362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s="11" t="s">
        <v>8329</v>
      </c>
      <c r="R2673" t="s">
        <v>8362</v>
      </c>
      <c r="S2673" s="12">
        <f t="shared" si="166"/>
        <v>41962.54069444444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s="11" t="s">
        <v>8329</v>
      </c>
      <c r="R2674" t="s">
        <v>8362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s="11" t="s">
        <v>8329</v>
      </c>
      <c r="R2675" t="s">
        <v>8362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s="11" t="s">
        <v>8329</v>
      </c>
      <c r="R2676" t="s">
        <v>8362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s="11" t="s">
        <v>8329</v>
      </c>
      <c r="R2677" t="s">
        <v>8362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s="11" t="s">
        <v>8329</v>
      </c>
      <c r="R2678" t="s">
        <v>8362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s="11" t="s">
        <v>8329</v>
      </c>
      <c r="R2679" t="s">
        <v>8362</v>
      </c>
      <c r="S2679" s="12">
        <f t="shared" si="166"/>
        <v>41792.821099537039</v>
      </c>
      <c r="T2679" s="12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s="11" t="s">
        <v>8329</v>
      </c>
      <c r="R2680" t="s">
        <v>8362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s="11" t="s">
        <v>8329</v>
      </c>
      <c r="R2681" t="s">
        <v>8362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s="11" t="s">
        <v>8329</v>
      </c>
      <c r="R2682" t="s">
        <v>8362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s="11" t="s">
        <v>8342</v>
      </c>
      <c r="R2683" s="11" t="s">
        <v>8343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s="11" t="s">
        <v>8342</v>
      </c>
      <c r="R2684" s="11" t="s">
        <v>8343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s="11" t="s">
        <v>8342</v>
      </c>
      <c r="R2685" s="11" t="s">
        <v>8343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s="11" t="s">
        <v>8342</v>
      </c>
      <c r="R2686" s="11" t="s">
        <v>8343</v>
      </c>
      <c r="S2686" s="12">
        <f t="shared" si="166"/>
        <v>41820.706307870372</v>
      </c>
      <c r="T2686" s="12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s="11" t="s">
        <v>8342</v>
      </c>
      <c r="R2687" s="11" t="s">
        <v>8343</v>
      </c>
      <c r="S2687" s="12">
        <f t="shared" si="166"/>
        <v>42061.487615740734</v>
      </c>
      <c r="T2687" s="12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11" t="s">
        <v>8342</v>
      </c>
      <c r="R2688" s="11" t="s">
        <v>8343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11" t="s">
        <v>8342</v>
      </c>
      <c r="R2689" s="11" t="s">
        <v>8343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s="11" t="s">
        <v>8342</v>
      </c>
      <c r="R2690" s="11" t="s">
        <v>8343</v>
      </c>
      <c r="S2690" s="12">
        <f t="shared" si="166"/>
        <v>42027.910532407404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11" t="s">
        <v>8342</v>
      </c>
      <c r="R2691" s="11" t="s">
        <v>8343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s="11" t="s">
        <v>8342</v>
      </c>
      <c r="R2692" s="11" t="s">
        <v>8343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s="11" t="s">
        <v>8342</v>
      </c>
      <c r="R2693" s="11" t="s">
        <v>8343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s="11" t="s">
        <v>8342</v>
      </c>
      <c r="R2694" s="11" t="s">
        <v>8343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s="11" t="s">
        <v>8342</v>
      </c>
      <c r="R2695" s="11" t="s">
        <v>8343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s="11" t="s">
        <v>8342</v>
      </c>
      <c r="R2696" s="11" t="s">
        <v>8343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s="11" t="s">
        <v>8342</v>
      </c>
      <c r="R2697" s="11" t="s">
        <v>8343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s="11" t="s">
        <v>8342</v>
      </c>
      <c r="R2698" s="11" t="s">
        <v>8343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s="11" t="s">
        <v>8342</v>
      </c>
      <c r="R2699" s="11" t="s">
        <v>8343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s="11" t="s">
        <v>8342</v>
      </c>
      <c r="R2700" s="11" t="s">
        <v>8343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11" t="s">
        <v>8342</v>
      </c>
      <c r="R2701" s="11" t="s">
        <v>8343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s="11" t="s">
        <v>8342</v>
      </c>
      <c r="R2702" s="11" t="s">
        <v>8343</v>
      </c>
      <c r="S2702" s="12">
        <f t="shared" si="170"/>
        <v>41870.666342592587</v>
      </c>
      <c r="T2702" s="12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s="11" t="s">
        <v>8327</v>
      </c>
      <c r="R2703" t="s">
        <v>8363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s="11" t="s">
        <v>8327</v>
      </c>
      <c r="R2704" t="s">
        <v>8363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s="11" t="s">
        <v>8327</v>
      </c>
      <c r="R2705" t="s">
        <v>8363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s="11" t="s">
        <v>8327</v>
      </c>
      <c r="R2706" t="s">
        <v>8363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s="11" t="s">
        <v>8327</v>
      </c>
      <c r="R2707" t="s">
        <v>8363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s="11" t="s">
        <v>8327</v>
      </c>
      <c r="R2708" t="s">
        <v>8363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s="11" t="s">
        <v>8327</v>
      </c>
      <c r="R2709" t="s">
        <v>8363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s="11" t="s">
        <v>8327</v>
      </c>
      <c r="R2710" t="s">
        <v>8363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s="11" t="s">
        <v>8327</v>
      </c>
      <c r="R2711" t="s">
        <v>8363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s="11" t="s">
        <v>8327</v>
      </c>
      <c r="R2712" t="s">
        <v>8363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s="11" t="s">
        <v>8327</v>
      </c>
      <c r="R2713" t="s">
        <v>8363</v>
      </c>
      <c r="S2713" s="12">
        <f t="shared" si="170"/>
        <v>41780.536921296291</v>
      </c>
      <c r="T2713" s="12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s="11" t="s">
        <v>8327</v>
      </c>
      <c r="R2714" t="s">
        <v>8363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s="11" t="s">
        <v>8327</v>
      </c>
      <c r="R2715" t="s">
        <v>8363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s="11" t="s">
        <v>8327</v>
      </c>
      <c r="R2716" t="s">
        <v>8363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s="11" t="s">
        <v>8327</v>
      </c>
      <c r="R2717" t="s">
        <v>8363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s="11" t="s">
        <v>8327</v>
      </c>
      <c r="R2718" t="s">
        <v>8363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s="11" t="s">
        <v>8327</v>
      </c>
      <c r="R2719" t="s">
        <v>8363</v>
      </c>
      <c r="S2719" s="12">
        <f t="shared" si="170"/>
        <v>41934.706585648142</v>
      </c>
      <c r="T2719" s="12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s="11" t="s">
        <v>8327</v>
      </c>
      <c r="R2720" t="s">
        <v>8363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s="11" t="s">
        <v>8327</v>
      </c>
      <c r="R2721" t="s">
        <v>8363</v>
      </c>
      <c r="S2721" s="12">
        <f t="shared" si="170"/>
        <v>42417.822847222218</v>
      </c>
      <c r="T2721" s="12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s="11" t="s">
        <v>8327</v>
      </c>
      <c r="R2722" t="s">
        <v>8363</v>
      </c>
      <c r="S2722" s="12">
        <f t="shared" si="170"/>
        <v>42655.257557870369</v>
      </c>
      <c r="T2722" s="12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s="11" t="s">
        <v>8329</v>
      </c>
      <c r="R2723" t="s">
        <v>8355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s="11" t="s">
        <v>8329</v>
      </c>
      <c r="R2724" t="s">
        <v>8355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s="11" t="s">
        <v>8329</v>
      </c>
      <c r="R2725" t="s">
        <v>8355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s="11" t="s">
        <v>8329</v>
      </c>
      <c r="R2726" t="s">
        <v>8355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s="11" t="s">
        <v>8329</v>
      </c>
      <c r="R2727" t="s">
        <v>8355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s="11" t="s">
        <v>8329</v>
      </c>
      <c r="R2728" t="s">
        <v>8355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s="11" t="s">
        <v>8329</v>
      </c>
      <c r="R2729" t="s">
        <v>8355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s="11" t="s">
        <v>8329</v>
      </c>
      <c r="R2730" t="s">
        <v>8355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s="11" t="s">
        <v>8329</v>
      </c>
      <c r="R2731" t="s">
        <v>8355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s="11" t="s">
        <v>8329</v>
      </c>
      <c r="R2732" t="s">
        <v>8355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s="11" t="s">
        <v>8329</v>
      </c>
      <c r="R2733" t="s">
        <v>8355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s="11" t="s">
        <v>8329</v>
      </c>
      <c r="R2734" t="s">
        <v>8355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s="11" t="s">
        <v>8329</v>
      </c>
      <c r="R2735" t="s">
        <v>8355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s="11" t="s">
        <v>8329</v>
      </c>
      <c r="R2736" t="s">
        <v>8355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s="11" t="s">
        <v>8329</v>
      </c>
      <c r="R2737" t="s">
        <v>8355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s="11" t="s">
        <v>8329</v>
      </c>
      <c r="R2738" t="s">
        <v>8355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s="11" t="s">
        <v>8329</v>
      </c>
      <c r="R2739" t="s">
        <v>8355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s="11" t="s">
        <v>8329</v>
      </c>
      <c r="R2740" t="s">
        <v>8355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s="11" t="s">
        <v>8329</v>
      </c>
      <c r="R2741" t="s">
        <v>8355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s="11" t="s">
        <v>8329</v>
      </c>
      <c r="R2742" t="s">
        <v>8355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s="11" t="s">
        <v>8332</v>
      </c>
      <c r="R2743" s="11" t="s">
        <v>8364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s="11" t="s">
        <v>8332</v>
      </c>
      <c r="R2744" s="11" t="s">
        <v>8364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11" t="s">
        <v>8332</v>
      </c>
      <c r="R2745" s="11" t="s">
        <v>8364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s="11" t="s">
        <v>8332</v>
      </c>
      <c r="R2746" s="11" t="s">
        <v>8364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s="11" t="s">
        <v>8332</v>
      </c>
      <c r="R2747" s="11" t="s">
        <v>8364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s="11" t="s">
        <v>8332</v>
      </c>
      <c r="R2748" s="11" t="s">
        <v>8364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s="11" t="s">
        <v>8332</v>
      </c>
      <c r="R2749" s="11" t="s">
        <v>8364</v>
      </c>
      <c r="S2749" s="12">
        <f t="shared" si="170"/>
        <v>41044.439780092587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s="11" t="s">
        <v>8332</v>
      </c>
      <c r="R2750" s="11" t="s">
        <v>8364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s="11" t="s">
        <v>8332</v>
      </c>
      <c r="R2751" s="11" t="s">
        <v>8364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11" t="s">
        <v>8332</v>
      </c>
      <c r="R2752" s="11" t="s">
        <v>8364</v>
      </c>
      <c r="S2752" s="12">
        <f t="shared" si="170"/>
        <v>41078.691493055558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11" t="s">
        <v>8332</v>
      </c>
      <c r="R2753" s="11" t="s">
        <v>8364</v>
      </c>
      <c r="S2753" s="12">
        <f t="shared" si="170"/>
        <v>41747.678726851846</v>
      </c>
      <c r="T2753" s="12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s="11" t="s">
        <v>8332</v>
      </c>
      <c r="R2754" s="11" t="s">
        <v>8364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11" t="s">
        <v>8332</v>
      </c>
      <c r="R2755" s="11" t="s">
        <v>8364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11" t="s">
        <v>8332</v>
      </c>
      <c r="R2756" s="11" t="s">
        <v>8364</v>
      </c>
      <c r="S2756" s="12">
        <f t="shared" si="174"/>
        <v>41863.427673611106</v>
      </c>
      <c r="T2756" s="12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s="11" t="s">
        <v>8332</v>
      </c>
      <c r="R2757" s="11" t="s">
        <v>8364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s="11" t="s">
        <v>8332</v>
      </c>
      <c r="R2758" s="11" t="s">
        <v>8364</v>
      </c>
      <c r="S2758" s="12">
        <f t="shared" si="174"/>
        <v>41620.692141203697</v>
      </c>
      <c r="T2758" s="12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s="11" t="s">
        <v>8332</v>
      </c>
      <c r="R2759" s="11" t="s">
        <v>8364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s="11" t="s">
        <v>8332</v>
      </c>
      <c r="R2760" s="11" t="s">
        <v>8364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s="11" t="s">
        <v>8332</v>
      </c>
      <c r="R2761" s="11" t="s">
        <v>8364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11" t="s">
        <v>8332</v>
      </c>
      <c r="R2762" s="11" t="s">
        <v>8364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s="11" t="s">
        <v>8332</v>
      </c>
      <c r="R2763" s="11" t="s">
        <v>8364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s="11" t="s">
        <v>8332</v>
      </c>
      <c r="R2764" s="11" t="s">
        <v>8364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s="11" t="s">
        <v>8332</v>
      </c>
      <c r="R2765" s="11" t="s">
        <v>8364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s="11" t="s">
        <v>8332</v>
      </c>
      <c r="R2766" s="11" t="s">
        <v>8364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11" t="s">
        <v>8332</v>
      </c>
      <c r="R2767" s="11" t="s">
        <v>8364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s="11" t="s">
        <v>8332</v>
      </c>
      <c r="R2768" s="11" t="s">
        <v>8364</v>
      </c>
      <c r="S2768" s="12">
        <f t="shared" si="174"/>
        <v>40736.459699074076</v>
      </c>
      <c r="T2768" s="12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s="11" t="s">
        <v>8332</v>
      </c>
      <c r="R2769" s="11" t="s">
        <v>8364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s="11" t="s">
        <v>8332</v>
      </c>
      <c r="R2770" s="11" t="s">
        <v>8364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s="11" t="s">
        <v>8332</v>
      </c>
      <c r="R2771" s="11" t="s">
        <v>8364</v>
      </c>
      <c r="S2771" s="12">
        <f t="shared" si="174"/>
        <v>41745.617939814816</v>
      </c>
      <c r="T2771" s="12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s="11" t="s">
        <v>8332</v>
      </c>
      <c r="R2772" s="11" t="s">
        <v>8364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11" t="s">
        <v>8332</v>
      </c>
      <c r="R2773" s="11" t="s">
        <v>8364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11" t="s">
        <v>8332</v>
      </c>
      <c r="R2774" s="11" t="s">
        <v>8364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s="11" t="s">
        <v>8332</v>
      </c>
      <c r="R2775" s="11" t="s">
        <v>8364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s="11" t="s">
        <v>8332</v>
      </c>
      <c r="R2776" s="11" t="s">
        <v>8364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s="11" t="s">
        <v>8332</v>
      </c>
      <c r="R2777" s="11" t="s">
        <v>8364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s="11" t="s">
        <v>8332</v>
      </c>
      <c r="R2778" s="11" t="s">
        <v>8364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s="11" t="s">
        <v>8332</v>
      </c>
      <c r="R2779" s="11" t="s">
        <v>8364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s="11" t="s">
        <v>8332</v>
      </c>
      <c r="R2780" s="11" t="s">
        <v>8364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s="11" t="s">
        <v>8332</v>
      </c>
      <c r="R2781" s="11" t="s">
        <v>8364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11" t="s">
        <v>8332</v>
      </c>
      <c r="R2782" s="11" t="s">
        <v>8364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s="11" t="s">
        <v>8327</v>
      </c>
      <c r="R2783" t="s">
        <v>8328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s="11" t="s">
        <v>8327</v>
      </c>
      <c r="R2784" t="s">
        <v>8328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s="11" t="s">
        <v>8327</v>
      </c>
      <c r="R2785" t="s">
        <v>8328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s="11" t="s">
        <v>8327</v>
      </c>
      <c r="R2786" t="s">
        <v>8328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s="11" t="s">
        <v>8327</v>
      </c>
      <c r="R2787" t="s">
        <v>8328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s="11" t="s">
        <v>8327</v>
      </c>
      <c r="R2788" t="s">
        <v>8328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s="11" t="s">
        <v>8327</v>
      </c>
      <c r="R2789" t="s">
        <v>8328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s="11" t="s">
        <v>8327</v>
      </c>
      <c r="R2790" t="s">
        <v>8328</v>
      </c>
      <c r="S2790" s="12">
        <f t="shared" si="174"/>
        <v>42550.49355324074</v>
      </c>
      <c r="T2790" s="12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s="11" t="s">
        <v>8327</v>
      </c>
      <c r="R2791" t="s">
        <v>8328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s="11" t="s">
        <v>8327</v>
      </c>
      <c r="R2792" t="s">
        <v>8328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s="11" t="s">
        <v>8327</v>
      </c>
      <c r="R2793" t="s">
        <v>8328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s="11" t="s">
        <v>8327</v>
      </c>
      <c r="R2794" t="s">
        <v>8328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s="11" t="s">
        <v>8327</v>
      </c>
      <c r="R2795" t="s">
        <v>8328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s="11" t="s">
        <v>8327</v>
      </c>
      <c r="R2796" t="s">
        <v>8328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s="11" t="s">
        <v>8327</v>
      </c>
      <c r="R2797" t="s">
        <v>8328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s="11" t="s">
        <v>8327</v>
      </c>
      <c r="R2798" t="s">
        <v>8328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s="11" t="s">
        <v>8327</v>
      </c>
      <c r="R2799" t="s">
        <v>8328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s="11" t="s">
        <v>8327</v>
      </c>
      <c r="R2800" t="s">
        <v>8328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s="11" t="s">
        <v>8327</v>
      </c>
      <c r="R2801" t="s">
        <v>8328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s="11" t="s">
        <v>8327</v>
      </c>
      <c r="R2802" t="s">
        <v>8328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s="11" t="s">
        <v>8327</v>
      </c>
      <c r="R2803" t="s">
        <v>8328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s="11" t="s">
        <v>8327</v>
      </c>
      <c r="R2804" t="s">
        <v>8328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s="11" t="s">
        <v>8327</v>
      </c>
      <c r="R2805" t="s">
        <v>8328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s="11" t="s">
        <v>8327</v>
      </c>
      <c r="R2806" t="s">
        <v>8328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s="11" t="s">
        <v>8327</v>
      </c>
      <c r="R2807" t="s">
        <v>8328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s="11" t="s">
        <v>8327</v>
      </c>
      <c r="R2808" t="s">
        <v>8328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s="11" t="s">
        <v>8327</v>
      </c>
      <c r="R2809" t="s">
        <v>8328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s="11" t="s">
        <v>8327</v>
      </c>
      <c r="R2810" t="s">
        <v>8328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s="11" t="s">
        <v>8327</v>
      </c>
      <c r="R2811" t="s">
        <v>8328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s="11" t="s">
        <v>8327</v>
      </c>
      <c r="R2812" t="s">
        <v>8328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s="11" t="s">
        <v>8327</v>
      </c>
      <c r="R2813" t="s">
        <v>8328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s="11" t="s">
        <v>8327</v>
      </c>
      <c r="R2814" t="s">
        <v>8328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s="11" t="s">
        <v>8327</v>
      </c>
      <c r="R2815" t="s">
        <v>8328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s="11" t="s">
        <v>8327</v>
      </c>
      <c r="R2816" t="s">
        <v>8328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s="11" t="s">
        <v>8327</v>
      </c>
      <c r="R2817" t="s">
        <v>8328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s="11" t="s">
        <v>8327</v>
      </c>
      <c r="R2818" t="s">
        <v>8328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11" t="s">
        <v>8327</v>
      </c>
      <c r="R2819" t="s">
        <v>8328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s="11" t="s">
        <v>8327</v>
      </c>
      <c r="R2820" t="s">
        <v>8328</v>
      </c>
      <c r="S2820" s="12">
        <f t="shared" si="178"/>
        <v>42250.389884259253</v>
      </c>
      <c r="T2820" s="12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s="11" t="s">
        <v>8327</v>
      </c>
      <c r="R2821" t="s">
        <v>8328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s="11" t="s">
        <v>8327</v>
      </c>
      <c r="R2822" t="s">
        <v>8328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s="11" t="s">
        <v>8327</v>
      </c>
      <c r="R2823" t="s">
        <v>8328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s="11" t="s">
        <v>8327</v>
      </c>
      <c r="R2824" t="s">
        <v>8328</v>
      </c>
      <c r="S2824" s="12">
        <f t="shared" si="178"/>
        <v>42060.475601851846</v>
      </c>
      <c r="T2824" s="12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s="11" t="s">
        <v>8327</v>
      </c>
      <c r="R2825" t="s">
        <v>8328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s="11" t="s">
        <v>8327</v>
      </c>
      <c r="R2826" t="s">
        <v>8328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s="11" t="s">
        <v>8327</v>
      </c>
      <c r="R2827" t="s">
        <v>8328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s="11" t="s">
        <v>8327</v>
      </c>
      <c r="R2828" t="s">
        <v>8328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s="11" t="s">
        <v>8327</v>
      </c>
      <c r="R2829" t="s">
        <v>8328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s="11" t="s">
        <v>8327</v>
      </c>
      <c r="R2830" t="s">
        <v>8328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s="11" t="s">
        <v>8327</v>
      </c>
      <c r="R2831" t="s">
        <v>8328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s="11" t="s">
        <v>8327</v>
      </c>
      <c r="R2832" t="s">
        <v>8328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s="11" t="s">
        <v>8327</v>
      </c>
      <c r="R2833" t="s">
        <v>8328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s="11" t="s">
        <v>8327</v>
      </c>
      <c r="R2834" t="s">
        <v>8328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s="11" t="s">
        <v>8327</v>
      </c>
      <c r="R2835" t="s">
        <v>8328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s="11" t="s">
        <v>8327</v>
      </c>
      <c r="R2836" t="s">
        <v>8328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s="11" t="s">
        <v>8327</v>
      </c>
      <c r="R2837" t="s">
        <v>8328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s="11" t="s">
        <v>8327</v>
      </c>
      <c r="R2838" t="s">
        <v>8328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s="11" t="s">
        <v>8327</v>
      </c>
      <c r="R2839" t="s">
        <v>8328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s="11" t="s">
        <v>8327</v>
      </c>
      <c r="R2840" t="s">
        <v>8328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s="11" t="s">
        <v>8327</v>
      </c>
      <c r="R2841" t="s">
        <v>8328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s="11" t="s">
        <v>8327</v>
      </c>
      <c r="R2842" t="s">
        <v>8328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s="11" t="s">
        <v>8327</v>
      </c>
      <c r="R2843" t="s">
        <v>8328</v>
      </c>
      <c r="S2843" s="12">
        <f t="shared" si="178"/>
        <v>42291.531215277777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11" t="s">
        <v>8327</v>
      </c>
      <c r="R2844" t="s">
        <v>8328</v>
      </c>
      <c r="S2844" s="12">
        <f t="shared" si="178"/>
        <v>41784.744155092594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11" t="s">
        <v>8327</v>
      </c>
      <c r="R2845" t="s">
        <v>8328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s="11" t="s">
        <v>8327</v>
      </c>
      <c r="R2846" t="s">
        <v>8328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s="11" t="s">
        <v>8327</v>
      </c>
      <c r="R2847" t="s">
        <v>8328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11" t="s">
        <v>8327</v>
      </c>
      <c r="R2848" t="s">
        <v>8328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11" t="s">
        <v>8327</v>
      </c>
      <c r="R2849" t="s">
        <v>8328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s="11" t="s">
        <v>8327</v>
      </c>
      <c r="R2850" t="s">
        <v>8328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s="11" t="s">
        <v>8327</v>
      </c>
      <c r="R2851" t="s">
        <v>8328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s="11" t="s">
        <v>8327</v>
      </c>
      <c r="R2852" t="s">
        <v>8328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11" t="s">
        <v>8327</v>
      </c>
      <c r="R2853" t="s">
        <v>8328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s="11" t="s">
        <v>8327</v>
      </c>
      <c r="R2854" t="s">
        <v>8328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11" t="s">
        <v>8327</v>
      </c>
      <c r="R2855" t="s">
        <v>8328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s="11" t="s">
        <v>8327</v>
      </c>
      <c r="R2856" t="s">
        <v>8328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s="11" t="s">
        <v>8327</v>
      </c>
      <c r="R2857" t="s">
        <v>8328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s="11" t="s">
        <v>8327</v>
      </c>
      <c r="R2858" t="s">
        <v>8328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s="11" t="s">
        <v>8327</v>
      </c>
      <c r="R2859" t="s">
        <v>8328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11" t="s">
        <v>8327</v>
      </c>
      <c r="R2860" t="s">
        <v>8328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s="11" t="s">
        <v>8327</v>
      </c>
      <c r="R2861" t="s">
        <v>8328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s="11" t="s">
        <v>8327</v>
      </c>
      <c r="R2862" t="s">
        <v>8328</v>
      </c>
      <c r="S2862" s="12">
        <f t="shared" si="178"/>
        <v>42480.592314814814</v>
      </c>
      <c r="T2862" s="12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s="11" t="s">
        <v>8327</v>
      </c>
      <c r="R2863" t="s">
        <v>8328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s="11" t="s">
        <v>8327</v>
      </c>
      <c r="R2864" t="s">
        <v>8328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s="11" t="s">
        <v>8327</v>
      </c>
      <c r="R2865" t="s">
        <v>8328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s="11" t="s">
        <v>8327</v>
      </c>
      <c r="R2866" t="s">
        <v>8328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11" t="s">
        <v>8327</v>
      </c>
      <c r="R2867" t="s">
        <v>8328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s="11" t="s">
        <v>8327</v>
      </c>
      <c r="R2868" t="s">
        <v>8328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s="11" t="s">
        <v>8327</v>
      </c>
      <c r="R2869" t="s">
        <v>8328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s="11" t="s">
        <v>8327</v>
      </c>
      <c r="R2870" t="s">
        <v>8328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s="11" t="s">
        <v>8327</v>
      </c>
      <c r="R2871" t="s">
        <v>8328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s="11" t="s">
        <v>8327</v>
      </c>
      <c r="R2872" t="s">
        <v>8328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s="11" t="s">
        <v>8327</v>
      </c>
      <c r="R2873" t="s">
        <v>8328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11" t="s">
        <v>8327</v>
      </c>
      <c r="R2874" t="s">
        <v>8328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s="11" t="s">
        <v>8327</v>
      </c>
      <c r="R2875" t="s">
        <v>8328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s="11" t="s">
        <v>8327</v>
      </c>
      <c r="R2876" t="s">
        <v>8328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s="11" t="s">
        <v>8327</v>
      </c>
      <c r="R2877" t="s">
        <v>8328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11" t="s">
        <v>8327</v>
      </c>
      <c r="R2878" t="s">
        <v>8328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s="11" t="s">
        <v>8327</v>
      </c>
      <c r="R2879" t="s">
        <v>8328</v>
      </c>
      <c r="S2879" s="12">
        <f t="shared" si="178"/>
        <v>42672.746805555558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s="11" t="s">
        <v>8327</v>
      </c>
      <c r="R2880" t="s">
        <v>8328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s="11" t="s">
        <v>8327</v>
      </c>
      <c r="R2881" t="s">
        <v>8328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s="11" t="s">
        <v>8327</v>
      </c>
      <c r="R2882" t="s">
        <v>8328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s="11" t="s">
        <v>8327</v>
      </c>
      <c r="R2883" t="s">
        <v>8328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s="11" t="s">
        <v>8327</v>
      </c>
      <c r="R2884" t="s">
        <v>8328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s="11" t="s">
        <v>8327</v>
      </c>
      <c r="R2885" t="s">
        <v>8328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s="11" t="s">
        <v>8327</v>
      </c>
      <c r="R2886" t="s">
        <v>8328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s="11" t="s">
        <v>8327</v>
      </c>
      <c r="R2887" t="s">
        <v>8328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s="11" t="s">
        <v>8327</v>
      </c>
      <c r="R2888" t="s">
        <v>8328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s="11" t="s">
        <v>8327</v>
      </c>
      <c r="R2889" t="s">
        <v>8328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11" t="s">
        <v>8327</v>
      </c>
      <c r="R2890" t="s">
        <v>8328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s="11" t="s">
        <v>8327</v>
      </c>
      <c r="R2891" t="s">
        <v>8328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s="11" t="s">
        <v>8327</v>
      </c>
      <c r="R2892" t="s">
        <v>8328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s="11" t="s">
        <v>8327</v>
      </c>
      <c r="R2893" t="s">
        <v>8328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s="11" t="s">
        <v>8327</v>
      </c>
      <c r="R2894" t="s">
        <v>8328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s="11" t="s">
        <v>8327</v>
      </c>
      <c r="R2895" t="s">
        <v>8328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11" t="s">
        <v>8327</v>
      </c>
      <c r="R2896" t="s">
        <v>8328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s="11" t="s">
        <v>8327</v>
      </c>
      <c r="R2897" t="s">
        <v>8328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s="11" t="s">
        <v>8327</v>
      </c>
      <c r="R2898" t="s">
        <v>8328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s="11" t="s">
        <v>8327</v>
      </c>
      <c r="R2899" t="s">
        <v>8328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s="11" t="s">
        <v>8327</v>
      </c>
      <c r="R2900" t="s">
        <v>8328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11" t="s">
        <v>8327</v>
      </c>
      <c r="R2901" t="s">
        <v>8328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s="11" t="s">
        <v>8327</v>
      </c>
      <c r="R2902" t="s">
        <v>8328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s="11" t="s">
        <v>8327</v>
      </c>
      <c r="R2903" t="s">
        <v>8328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s="11" t="s">
        <v>8327</v>
      </c>
      <c r="R2904" t="s">
        <v>8328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s="11" t="s">
        <v>8327</v>
      </c>
      <c r="R2905" t="s">
        <v>8328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s="11" t="s">
        <v>8327</v>
      </c>
      <c r="R2906" t="s">
        <v>8328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s="11" t="s">
        <v>8327</v>
      </c>
      <c r="R2907" t="s">
        <v>8328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s="11" t="s">
        <v>8327</v>
      </c>
      <c r="R2908" t="s">
        <v>8328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s="11" t="s">
        <v>8327</v>
      </c>
      <c r="R2909" t="s">
        <v>8328</v>
      </c>
      <c r="S2909" s="12">
        <f t="shared" si="182"/>
        <v>42444.669409722221</v>
      </c>
      <c r="T2909" s="12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s="11" t="s">
        <v>8327</v>
      </c>
      <c r="R2910" t="s">
        <v>8328</v>
      </c>
      <c r="S2910" s="12">
        <f t="shared" si="182"/>
        <v>42499.523368055554</v>
      </c>
      <c r="T2910" s="12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s="11" t="s">
        <v>8327</v>
      </c>
      <c r="R2911" t="s">
        <v>8328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s="11" t="s">
        <v>8327</v>
      </c>
      <c r="R2912" t="s">
        <v>8328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s="11" t="s">
        <v>8327</v>
      </c>
      <c r="R2913" t="s">
        <v>8328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s="11" t="s">
        <v>8327</v>
      </c>
      <c r="R2914" t="s">
        <v>8328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s="11" t="s">
        <v>8327</v>
      </c>
      <c r="R2915" t="s">
        <v>8328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s="11" t="s">
        <v>8327</v>
      </c>
      <c r="R2916" t="s">
        <v>8328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s="11" t="s">
        <v>8327</v>
      </c>
      <c r="R2917" t="s">
        <v>8328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s="11" t="s">
        <v>8327</v>
      </c>
      <c r="R2918" t="s">
        <v>8328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s="11" t="s">
        <v>8327</v>
      </c>
      <c r="R2919" t="s">
        <v>8328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s="11" t="s">
        <v>8327</v>
      </c>
      <c r="R2920" t="s">
        <v>8328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s="11" t="s">
        <v>8327</v>
      </c>
      <c r="R2921" t="s">
        <v>8328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s="11" t="s">
        <v>8327</v>
      </c>
      <c r="R2922" t="s">
        <v>8328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s="11" t="s">
        <v>8327</v>
      </c>
      <c r="R2923" t="s">
        <v>8365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s="11" t="s">
        <v>8327</v>
      </c>
      <c r="R2924" t="s">
        <v>8365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s="11" t="s">
        <v>8327</v>
      </c>
      <c r="R2925" t="s">
        <v>8365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s="11" t="s">
        <v>8327</v>
      </c>
      <c r="R2926" t="s">
        <v>8365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s="11" t="s">
        <v>8327</v>
      </c>
      <c r="R2927" t="s">
        <v>8365</v>
      </c>
      <c r="S2927" s="12">
        <f t="shared" si="182"/>
        <v>41863.375787037039</v>
      </c>
      <c r="T2927" s="12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s="11" t="s">
        <v>8327</v>
      </c>
      <c r="R2928" t="s">
        <v>8365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s="11" t="s">
        <v>8327</v>
      </c>
      <c r="R2929" t="s">
        <v>8365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s="11" t="s">
        <v>8327</v>
      </c>
      <c r="R2930" t="s">
        <v>8365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s="11" t="s">
        <v>8327</v>
      </c>
      <c r="R2931" t="s">
        <v>8365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s="11" t="s">
        <v>8327</v>
      </c>
      <c r="R2932" t="s">
        <v>8365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s="11" t="s">
        <v>8327</v>
      </c>
      <c r="R2933" t="s">
        <v>8365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s="11" t="s">
        <v>8327</v>
      </c>
      <c r="R2934" t="s">
        <v>8365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s="11" t="s">
        <v>8327</v>
      </c>
      <c r="R2935" t="s">
        <v>8365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s="11" t="s">
        <v>8327</v>
      </c>
      <c r="R2936" t="s">
        <v>8365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s="11" t="s">
        <v>8327</v>
      </c>
      <c r="R2937" t="s">
        <v>8365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s="11" t="s">
        <v>8327</v>
      </c>
      <c r="R2938" t="s">
        <v>8365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s="11" t="s">
        <v>8327</v>
      </c>
      <c r="R2939" t="s">
        <v>8365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s="11" t="s">
        <v>8327</v>
      </c>
      <c r="R2940" t="s">
        <v>8365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s="11" t="s">
        <v>8327</v>
      </c>
      <c r="R2941" t="s">
        <v>8365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s="11" t="s">
        <v>8327</v>
      </c>
      <c r="R2942" t="s">
        <v>8365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s="11" t="s">
        <v>8327</v>
      </c>
      <c r="R2943" t="s">
        <v>8363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s="11" t="s">
        <v>8327</v>
      </c>
      <c r="R2944" t="s">
        <v>8363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11" t="s">
        <v>8327</v>
      </c>
      <c r="R2945" t="s">
        <v>8363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s="11" t="s">
        <v>8327</v>
      </c>
      <c r="R2946" t="s">
        <v>8363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s="11" t="s">
        <v>8327</v>
      </c>
      <c r="R2947" t="s">
        <v>8363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s="11" t="s">
        <v>8327</v>
      </c>
      <c r="R2948" t="s">
        <v>8363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s="11" t="s">
        <v>8327</v>
      </c>
      <c r="R2949" t="s">
        <v>8363</v>
      </c>
      <c r="S2949" s="12">
        <f t="shared" si="186"/>
        <v>42649.353784722225</v>
      </c>
      <c r="T2949" s="12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s="11" t="s">
        <v>8327</v>
      </c>
      <c r="R2950" t="s">
        <v>8363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s="11" t="s">
        <v>8327</v>
      </c>
      <c r="R2951" t="s">
        <v>8363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11" t="s">
        <v>8327</v>
      </c>
      <c r="R2952" t="s">
        <v>8363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s="11" t="s">
        <v>8327</v>
      </c>
      <c r="R2953" t="s">
        <v>8363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s="11" t="s">
        <v>8327</v>
      </c>
      <c r="R2954" t="s">
        <v>8363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s="11" t="s">
        <v>8327</v>
      </c>
      <c r="R2955" t="s">
        <v>8363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11" t="s">
        <v>8327</v>
      </c>
      <c r="R2956" t="s">
        <v>8363</v>
      </c>
      <c r="S2956" s="12">
        <f t="shared" si="186"/>
        <v>42790.375034722216</v>
      </c>
      <c r="T2956" s="12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s="11" t="s">
        <v>8327</v>
      </c>
      <c r="R2957" t="s">
        <v>8363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s="11" t="s">
        <v>8327</v>
      </c>
      <c r="R2958" t="s">
        <v>8363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s="11" t="s">
        <v>8327</v>
      </c>
      <c r="R2959" t="s">
        <v>8363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11" t="s">
        <v>8327</v>
      </c>
      <c r="R2960" t="s">
        <v>8363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11" t="s">
        <v>8327</v>
      </c>
      <c r="R2961" t="s">
        <v>8363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11" t="s">
        <v>8327</v>
      </c>
      <c r="R2962" t="s">
        <v>8363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s="11" t="s">
        <v>8327</v>
      </c>
      <c r="R2963" t="s">
        <v>8328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s="11" t="s">
        <v>8327</v>
      </c>
      <c r="R2964" t="s">
        <v>8328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s="11" t="s">
        <v>8327</v>
      </c>
      <c r="R2965" t="s">
        <v>8328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s="11" t="s">
        <v>8327</v>
      </c>
      <c r="R2966" t="s">
        <v>8328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s="11" t="s">
        <v>8327</v>
      </c>
      <c r="R2967" t="s">
        <v>8328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s="11" t="s">
        <v>8327</v>
      </c>
      <c r="R2968" t="s">
        <v>8328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s="11" t="s">
        <v>8327</v>
      </c>
      <c r="R2969" t="s">
        <v>8328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s="11" t="s">
        <v>8327</v>
      </c>
      <c r="R2970" t="s">
        <v>8328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s="11" t="s">
        <v>8327</v>
      </c>
      <c r="R2971" t="s">
        <v>8328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s="11" t="s">
        <v>8327</v>
      </c>
      <c r="R2972" t="s">
        <v>8328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s="11" t="s">
        <v>8327</v>
      </c>
      <c r="R2973" t="s">
        <v>8328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s="11" t="s">
        <v>8327</v>
      </c>
      <c r="R2974" t="s">
        <v>8328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s="11" t="s">
        <v>8327</v>
      </c>
      <c r="R2975" t="s">
        <v>8328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s="11" t="s">
        <v>8327</v>
      </c>
      <c r="R2976" t="s">
        <v>8328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s="11" t="s">
        <v>8327</v>
      </c>
      <c r="R2977" t="s">
        <v>8328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s="11" t="s">
        <v>8327</v>
      </c>
      <c r="R2978" t="s">
        <v>8328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s="11" t="s">
        <v>8327</v>
      </c>
      <c r="R2979" t="s">
        <v>8328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s="11" t="s">
        <v>8327</v>
      </c>
      <c r="R2980" t="s">
        <v>8328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s="11" t="s">
        <v>8327</v>
      </c>
      <c r="R2981" t="s">
        <v>8328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s="11" t="s">
        <v>8327</v>
      </c>
      <c r="R2982" t="s">
        <v>8328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s="11" t="s">
        <v>8327</v>
      </c>
      <c r="R2983" t="s">
        <v>8363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s="11" t="s">
        <v>8327</v>
      </c>
      <c r="R2984" t="s">
        <v>8363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s="11" t="s">
        <v>8327</v>
      </c>
      <c r="R2985" t="s">
        <v>8363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s="11" t="s">
        <v>8327</v>
      </c>
      <c r="R2986" t="s">
        <v>8363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s="11" t="s">
        <v>8327</v>
      </c>
      <c r="R2987" t="s">
        <v>8363</v>
      </c>
      <c r="S2987" s="12">
        <f t="shared" si="186"/>
        <v>42654.765370370369</v>
      </c>
      <c r="T2987" s="12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s="11" t="s">
        <v>8327</v>
      </c>
      <c r="R2988" t="s">
        <v>8363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s="11" t="s">
        <v>8327</v>
      </c>
      <c r="R2989" t="s">
        <v>8363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s="11" t="s">
        <v>8327</v>
      </c>
      <c r="R2990" t="s">
        <v>8363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s="11" t="s">
        <v>8327</v>
      </c>
      <c r="R2991" t="s">
        <v>8363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s="11" t="s">
        <v>8327</v>
      </c>
      <c r="R2992" t="s">
        <v>8363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s="11" t="s">
        <v>8327</v>
      </c>
      <c r="R2993" t="s">
        <v>8363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s="11" t="s">
        <v>8327</v>
      </c>
      <c r="R2994" t="s">
        <v>8363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s="11" t="s">
        <v>8327</v>
      </c>
      <c r="R2995" t="s">
        <v>8363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s="11" t="s">
        <v>8327</v>
      </c>
      <c r="R2996" t="s">
        <v>8363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s="11" t="s">
        <v>8327</v>
      </c>
      <c r="R2997" t="s">
        <v>8363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s="11" t="s">
        <v>8327</v>
      </c>
      <c r="R2998" t="s">
        <v>8363</v>
      </c>
      <c r="S2998" s="12">
        <f t="shared" si="186"/>
        <v>42090.704166666663</v>
      </c>
      <c r="T2998" s="12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s="11" t="s">
        <v>8327</v>
      </c>
      <c r="R2999" t="s">
        <v>8363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s="11" t="s">
        <v>8327</v>
      </c>
      <c r="R3000" t="s">
        <v>8363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s="11" t="s">
        <v>8327</v>
      </c>
      <c r="R3001" t="s">
        <v>8363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s="11" t="s">
        <v>8327</v>
      </c>
      <c r="R3002" t="s">
        <v>8363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s="11" t="s">
        <v>8327</v>
      </c>
      <c r="R3003" t="s">
        <v>8363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s="11" t="s">
        <v>8327</v>
      </c>
      <c r="R3004" t="s">
        <v>8363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s="11" t="s">
        <v>8327</v>
      </c>
      <c r="R3005" t="s">
        <v>8363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s="11" t="s">
        <v>8327</v>
      </c>
      <c r="R3006" t="s">
        <v>8363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s="11" t="s">
        <v>8327</v>
      </c>
      <c r="R3007" t="s">
        <v>8363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s="11" t="s">
        <v>8327</v>
      </c>
      <c r="R3008" t="s">
        <v>8363</v>
      </c>
      <c r="S3008" s="12">
        <f t="shared" si="186"/>
        <v>41957.54850694444</v>
      </c>
      <c r="T3008" s="12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s="11" t="s">
        <v>8327</v>
      </c>
      <c r="R3009" t="s">
        <v>8363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s="11" t="s">
        <v>8327</v>
      </c>
      <c r="R3010" t="s">
        <v>8363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11" t="s">
        <v>8327</v>
      </c>
      <c r="R3011" t="s">
        <v>8363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s="11" t="s">
        <v>8327</v>
      </c>
      <c r="R3012" t="s">
        <v>8363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s="11" t="s">
        <v>8327</v>
      </c>
      <c r="R3013" t="s">
        <v>8363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s="11" t="s">
        <v>8327</v>
      </c>
      <c r="R3014" t="s">
        <v>8363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s="11" t="s">
        <v>8327</v>
      </c>
      <c r="R3015" t="s">
        <v>8363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s="11" t="s">
        <v>8327</v>
      </c>
      <c r="R3016" t="s">
        <v>8363</v>
      </c>
      <c r="S3016" s="12">
        <f t="shared" si="190"/>
        <v>41919.915277777771</v>
      </c>
      <c r="T3016" s="12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s="11" t="s">
        <v>8327</v>
      </c>
      <c r="R3017" t="s">
        <v>8363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s="11" t="s">
        <v>8327</v>
      </c>
      <c r="R3018" t="s">
        <v>8363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s="11" t="s">
        <v>8327</v>
      </c>
      <c r="R3019" t="s">
        <v>8363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s="11" t="s">
        <v>8327</v>
      </c>
      <c r="R3020" t="s">
        <v>8363</v>
      </c>
      <c r="S3020" s="12">
        <f t="shared" si="190"/>
        <v>42163.09</v>
      </c>
      <c r="T3020" s="12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s="11" t="s">
        <v>8327</v>
      </c>
      <c r="R3021" t="s">
        <v>8363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s="11" t="s">
        <v>8327</v>
      </c>
      <c r="R3022" t="s">
        <v>8363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s="11" t="s">
        <v>8327</v>
      </c>
      <c r="R3023" t="s">
        <v>8363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s="11" t="s">
        <v>8327</v>
      </c>
      <c r="R3024" t="s">
        <v>8363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s="11" t="s">
        <v>8327</v>
      </c>
      <c r="R3025" t="s">
        <v>8363</v>
      </c>
      <c r="S3025" s="12">
        <f t="shared" si="190"/>
        <v>42121.467430555553</v>
      </c>
      <c r="T3025" s="12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s="11" t="s">
        <v>8327</v>
      </c>
      <c r="R3026" t="s">
        <v>8363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s="11" t="s">
        <v>8327</v>
      </c>
      <c r="R3027" t="s">
        <v>8363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s="11" t="s">
        <v>8327</v>
      </c>
      <c r="R3028" t="s">
        <v>8363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s="11" t="s">
        <v>8327</v>
      </c>
      <c r="R3029" t="s">
        <v>8363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s="11" t="s">
        <v>8327</v>
      </c>
      <c r="R3030" t="s">
        <v>8363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s="11" t="s">
        <v>8327</v>
      </c>
      <c r="R3031" t="s">
        <v>8363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s="11" t="s">
        <v>8327</v>
      </c>
      <c r="R3032" t="s">
        <v>8363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s="11" t="s">
        <v>8327</v>
      </c>
      <c r="R3033" t="s">
        <v>8363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s="11" t="s">
        <v>8327</v>
      </c>
      <c r="R3034" t="s">
        <v>8363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s="11" t="s">
        <v>8327</v>
      </c>
      <c r="R3035" t="s">
        <v>8363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s="11" t="s">
        <v>8327</v>
      </c>
      <c r="R3036" t="s">
        <v>8363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s="11" t="s">
        <v>8327</v>
      </c>
      <c r="R3037" t="s">
        <v>8363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s="11" t="s">
        <v>8327</v>
      </c>
      <c r="R3038" t="s">
        <v>8363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s="11" t="s">
        <v>8327</v>
      </c>
      <c r="R3039" t="s">
        <v>8363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s="11" t="s">
        <v>8327</v>
      </c>
      <c r="R3040" t="s">
        <v>8363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s="11" t="s">
        <v>8327</v>
      </c>
      <c r="R3041" t="s">
        <v>8363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s="11" t="s">
        <v>8327</v>
      </c>
      <c r="R3042" t="s">
        <v>8363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s="11" t="s">
        <v>8327</v>
      </c>
      <c r="R3043" t="s">
        <v>8363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s="11" t="s">
        <v>8327</v>
      </c>
      <c r="R3044" t="s">
        <v>8363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s="11" t="s">
        <v>8327</v>
      </c>
      <c r="R3045" t="s">
        <v>8363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s="11" t="s">
        <v>8327</v>
      </c>
      <c r="R3046" t="s">
        <v>8363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s="11" t="s">
        <v>8327</v>
      </c>
      <c r="R3047" t="s">
        <v>8363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s="11" t="s">
        <v>8327</v>
      </c>
      <c r="R3048" t="s">
        <v>8363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s="11" t="s">
        <v>8327</v>
      </c>
      <c r="R3049" t="s">
        <v>8363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s="11" t="s">
        <v>8327</v>
      </c>
      <c r="R3050" t="s">
        <v>8363</v>
      </c>
      <c r="S3050" s="12">
        <f t="shared" si="190"/>
        <v>41975.692847222221</v>
      </c>
      <c r="T3050" s="12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s="11" t="s">
        <v>8327</v>
      </c>
      <c r="R3051" t="s">
        <v>8363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s="11" t="s">
        <v>8327</v>
      </c>
      <c r="R3052" t="s">
        <v>8363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s="11" t="s">
        <v>8327</v>
      </c>
      <c r="R3053" t="s">
        <v>8363</v>
      </c>
      <c r="S3053" s="12">
        <f t="shared" si="190"/>
        <v>42744.207696759258</v>
      </c>
      <c r="T3053" s="12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s="11" t="s">
        <v>8327</v>
      </c>
      <c r="R3054" t="s">
        <v>8363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s="11" t="s">
        <v>8327</v>
      </c>
      <c r="R3055" t="s">
        <v>8363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11" t="s">
        <v>8327</v>
      </c>
      <c r="R3056" t="s">
        <v>8363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s="11" t="s">
        <v>8327</v>
      </c>
      <c r="R3057" t="s">
        <v>8363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11" t="s">
        <v>8327</v>
      </c>
      <c r="R3058" t="s">
        <v>8363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11" t="s">
        <v>8327</v>
      </c>
      <c r="R3059" t="s">
        <v>8363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s="11" t="s">
        <v>8327</v>
      </c>
      <c r="R3060" t="s">
        <v>8363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s="11" t="s">
        <v>8327</v>
      </c>
      <c r="R3061" t="s">
        <v>8363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s="11" t="s">
        <v>8327</v>
      </c>
      <c r="R3062" t="s">
        <v>8363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11" t="s">
        <v>8327</v>
      </c>
      <c r="R3063" t="s">
        <v>8363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s="11" t="s">
        <v>8327</v>
      </c>
      <c r="R3064" t="s">
        <v>8363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s="11" t="s">
        <v>8327</v>
      </c>
      <c r="R3065" t="s">
        <v>8363</v>
      </c>
      <c r="S3065" s="12">
        <f t="shared" si="190"/>
        <v>42630.714560185188</v>
      </c>
      <c r="T3065" s="12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s="11" t="s">
        <v>8327</v>
      </c>
      <c r="R3066" t="s">
        <v>8363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s="11" t="s">
        <v>8327</v>
      </c>
      <c r="R3067" t="s">
        <v>8363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s="11" t="s">
        <v>8327</v>
      </c>
      <c r="R3068" t="s">
        <v>8363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s="11" t="s">
        <v>8327</v>
      </c>
      <c r="R3069" t="s">
        <v>8363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s="11" t="s">
        <v>8327</v>
      </c>
      <c r="R3070" t="s">
        <v>8363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s="11" t="s">
        <v>8327</v>
      </c>
      <c r="R3071" t="s">
        <v>8363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s="11" t="s">
        <v>8327</v>
      </c>
      <c r="R3072" t="s">
        <v>8363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s="11" t="s">
        <v>8327</v>
      </c>
      <c r="R3073" t="s">
        <v>8363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s="11" t="s">
        <v>8327</v>
      </c>
      <c r="R3074" t="s">
        <v>8363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11" t="s">
        <v>8327</v>
      </c>
      <c r="R3075" t="s">
        <v>8363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s="11" t="s">
        <v>8327</v>
      </c>
      <c r="R3076" t="s">
        <v>8363</v>
      </c>
      <c r="S3076" s="12">
        <f t="shared" si="194"/>
        <v>42409.362951388888</v>
      </c>
      <c r="T3076" s="12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s="11" t="s">
        <v>8327</v>
      </c>
      <c r="R3077" t="s">
        <v>8363</v>
      </c>
      <c r="S3077" s="12">
        <f t="shared" si="194"/>
        <v>42550.89398148148</v>
      </c>
      <c r="T3077" s="12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s="11" t="s">
        <v>8327</v>
      </c>
      <c r="R3078" t="s">
        <v>8363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s="11" t="s">
        <v>8327</v>
      </c>
      <c r="R3079" t="s">
        <v>8363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s="11" t="s">
        <v>8327</v>
      </c>
      <c r="R3080" t="s">
        <v>8363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s="11" t="s">
        <v>8327</v>
      </c>
      <c r="R3081" t="s">
        <v>8363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s="11" t="s">
        <v>8327</v>
      </c>
      <c r="R3082" t="s">
        <v>8363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s="11" t="s">
        <v>8327</v>
      </c>
      <c r="R3083" t="s">
        <v>8363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11" t="s">
        <v>8327</v>
      </c>
      <c r="R3084" t="s">
        <v>8363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s="11" t="s">
        <v>8327</v>
      </c>
      <c r="R3085" t="s">
        <v>8363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s="11" t="s">
        <v>8327</v>
      </c>
      <c r="R3086" t="s">
        <v>8363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s="11" t="s">
        <v>8327</v>
      </c>
      <c r="R3087" t="s">
        <v>8363</v>
      </c>
      <c r="S3087" s="12">
        <f t="shared" si="194"/>
        <v>42246.675451388888</v>
      </c>
      <c r="T3087" s="12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s="11" t="s">
        <v>8327</v>
      </c>
      <c r="R3088" t="s">
        <v>8363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s="11" t="s">
        <v>8327</v>
      </c>
      <c r="R3089" t="s">
        <v>8363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s="11" t="s">
        <v>8327</v>
      </c>
      <c r="R3090" t="s">
        <v>8363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s="11" t="s">
        <v>8327</v>
      </c>
      <c r="R3091" t="s">
        <v>8363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s="11" t="s">
        <v>8327</v>
      </c>
      <c r="R3092" t="s">
        <v>8363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s="11" t="s">
        <v>8327</v>
      </c>
      <c r="R3093" t="s">
        <v>8363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s="11" t="s">
        <v>8327</v>
      </c>
      <c r="R3094" t="s">
        <v>8363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s="11" t="s">
        <v>8327</v>
      </c>
      <c r="R3095" t="s">
        <v>8363</v>
      </c>
      <c r="S3095" s="12">
        <f t="shared" si="194"/>
        <v>41760.700706018521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s="11" t="s">
        <v>8327</v>
      </c>
      <c r="R3096" t="s">
        <v>8363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s="11" t="s">
        <v>8327</v>
      </c>
      <c r="R3097" t="s">
        <v>8363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s="11" t="s">
        <v>8327</v>
      </c>
      <c r="R3098" t="s">
        <v>8363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s="11" t="s">
        <v>8327</v>
      </c>
      <c r="R3099" t="s">
        <v>8363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s="11" t="s">
        <v>8327</v>
      </c>
      <c r="R3100" t="s">
        <v>8363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s="11" t="s">
        <v>8327</v>
      </c>
      <c r="R3101" t="s">
        <v>8363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s="11" t="s">
        <v>8327</v>
      </c>
      <c r="R3102" t="s">
        <v>8363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s="11" t="s">
        <v>8327</v>
      </c>
      <c r="R3103" t="s">
        <v>8363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s="11" t="s">
        <v>8327</v>
      </c>
      <c r="R3104" t="s">
        <v>8363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s="11" t="s">
        <v>8327</v>
      </c>
      <c r="R3105" t="s">
        <v>8363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s="11" t="s">
        <v>8327</v>
      </c>
      <c r="R3106" t="s">
        <v>8363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s="11" t="s">
        <v>8327</v>
      </c>
      <c r="R3107" t="s">
        <v>8363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s="11" t="s">
        <v>8327</v>
      </c>
      <c r="R3108" t="s">
        <v>8363</v>
      </c>
      <c r="S3108" s="12">
        <f t="shared" si="194"/>
        <v>42241.220787037033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s="11" t="s">
        <v>8327</v>
      </c>
      <c r="R3109" t="s">
        <v>8363</v>
      </c>
      <c r="S3109" s="12">
        <f t="shared" si="194"/>
        <v>42128.605914351851</v>
      </c>
      <c r="T3109" s="12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s="11" t="s">
        <v>8327</v>
      </c>
      <c r="R3110" t="s">
        <v>8363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s="11" t="s">
        <v>8327</v>
      </c>
      <c r="R3111" t="s">
        <v>8363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s="11" t="s">
        <v>8327</v>
      </c>
      <c r="R3112" t="s">
        <v>8363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s="11" t="s">
        <v>8327</v>
      </c>
      <c r="R3113" t="s">
        <v>8363</v>
      </c>
      <c r="S3113" s="12">
        <f t="shared" si="194"/>
        <v>41885.386805555558</v>
      </c>
      <c r="T3113" s="12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s="11" t="s">
        <v>8327</v>
      </c>
      <c r="R3114" t="s">
        <v>8363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s="11" t="s">
        <v>8327</v>
      </c>
      <c r="R3115" t="s">
        <v>8363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11" t="s">
        <v>8327</v>
      </c>
      <c r="R3116" t="s">
        <v>8363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s="11" t="s">
        <v>8327</v>
      </c>
      <c r="R3117" t="s">
        <v>8363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s="11" t="s">
        <v>8327</v>
      </c>
      <c r="R3118" t="s">
        <v>8363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s="11" t="s">
        <v>8327</v>
      </c>
      <c r="R3119" t="s">
        <v>8363</v>
      </c>
      <c r="S3119" s="12">
        <f t="shared" si="194"/>
        <v>42509.166203703702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s="11" t="s">
        <v>8327</v>
      </c>
      <c r="R3120" t="s">
        <v>8363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s="11" t="s">
        <v>8327</v>
      </c>
      <c r="R3121" t="s">
        <v>8363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s="11" t="s">
        <v>8327</v>
      </c>
      <c r="R3122" t="s">
        <v>8363</v>
      </c>
      <c r="S3122" s="12">
        <f t="shared" si="194"/>
        <v>42435.733749999992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s="11" t="s">
        <v>8327</v>
      </c>
      <c r="R3123" t="s">
        <v>8363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s="11" t="s">
        <v>8327</v>
      </c>
      <c r="R3124" t="s">
        <v>8363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s="11" t="s">
        <v>8327</v>
      </c>
      <c r="R3125" t="s">
        <v>8363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s="11" t="s">
        <v>8327</v>
      </c>
      <c r="R3126" t="s">
        <v>8363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11" t="s">
        <v>8327</v>
      </c>
      <c r="R3127" t="s">
        <v>8363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s="11" t="s">
        <v>8327</v>
      </c>
      <c r="R3128" t="s">
        <v>8363</v>
      </c>
      <c r="S3128" s="12">
        <f t="shared" si="194"/>
        <v>42426.809745370367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11" t="s">
        <v>8327</v>
      </c>
      <c r="R3129" t="s">
        <v>8363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s="11" t="s">
        <v>8327</v>
      </c>
      <c r="R3130" t="s">
        <v>8328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s="11" t="s">
        <v>8327</v>
      </c>
      <c r="R3131" t="s">
        <v>8328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s="11" t="s">
        <v>8327</v>
      </c>
      <c r="R3132" t="s">
        <v>8328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s="11" t="s">
        <v>8327</v>
      </c>
      <c r="R3133" t="s">
        <v>8328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s="11" t="s">
        <v>8327</v>
      </c>
      <c r="R3134" t="s">
        <v>8328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s="11" t="s">
        <v>8327</v>
      </c>
      <c r="R3135" t="s">
        <v>8328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s="11" t="s">
        <v>8327</v>
      </c>
      <c r="R3136" t="s">
        <v>8328</v>
      </c>
      <c r="S3136" s="12">
        <f t="shared" si="194"/>
        <v>42800.511793981474</v>
      </c>
      <c r="T3136" s="12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s="11" t="s">
        <v>8327</v>
      </c>
      <c r="R3137" t="s">
        <v>8328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s="11" t="s">
        <v>8327</v>
      </c>
      <c r="R3138" t="s">
        <v>8328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11" t="s">
        <v>8327</v>
      </c>
      <c r="R3139" t="s">
        <v>8328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11" t="s">
        <v>8327</v>
      </c>
      <c r="R3140" t="s">
        <v>8328</v>
      </c>
      <c r="S3140" s="12">
        <f t="shared" si="198"/>
        <v>42809.437581018516</v>
      </c>
      <c r="T3140" s="12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s="11" t="s">
        <v>8327</v>
      </c>
      <c r="R3141" t="s">
        <v>8328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s="11" t="s">
        <v>8327</v>
      </c>
      <c r="R3142" t="s">
        <v>8328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s="11" t="s">
        <v>8327</v>
      </c>
      <c r="R3143" t="s">
        <v>8328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s="11" t="s">
        <v>8327</v>
      </c>
      <c r="R3144" t="s">
        <v>8328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11" t="s">
        <v>8327</v>
      </c>
      <c r="R3145" t="s">
        <v>8328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s="11" t="s">
        <v>8327</v>
      </c>
      <c r="R3146" t="s">
        <v>8328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11" t="s">
        <v>8327</v>
      </c>
      <c r="R3147" t="s">
        <v>8328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s="11" t="s">
        <v>8327</v>
      </c>
      <c r="R3148" t="s">
        <v>8328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s="11" t="s">
        <v>8327</v>
      </c>
      <c r="R3149" t="s">
        <v>8328</v>
      </c>
      <c r="S3149" s="12">
        <f t="shared" si="198"/>
        <v>41909.761053240734</v>
      </c>
      <c r="T3149" s="12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s="11" t="s">
        <v>8327</v>
      </c>
      <c r="R3150" t="s">
        <v>8328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s="11" t="s">
        <v>8327</v>
      </c>
      <c r="R3151" t="s">
        <v>8328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s="11" t="s">
        <v>8327</v>
      </c>
      <c r="R3152" t="s">
        <v>8328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s="11" t="s">
        <v>8327</v>
      </c>
      <c r="R3153" t="s">
        <v>8328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s="11" t="s">
        <v>8327</v>
      </c>
      <c r="R3154" t="s">
        <v>8328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s="11" t="s">
        <v>8327</v>
      </c>
      <c r="R3155" t="s">
        <v>8328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s="11" t="s">
        <v>8327</v>
      </c>
      <c r="R3156" t="s">
        <v>8328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s="11" t="s">
        <v>8327</v>
      </c>
      <c r="R3157" t="s">
        <v>8328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s="11" t="s">
        <v>8327</v>
      </c>
      <c r="R3158" t="s">
        <v>8328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s="11" t="s">
        <v>8327</v>
      </c>
      <c r="R3159" t="s">
        <v>8328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s="11" t="s">
        <v>8327</v>
      </c>
      <c r="R3160" t="s">
        <v>8328</v>
      </c>
      <c r="S3160" s="12">
        <f t="shared" si="198"/>
        <v>41447.631388888891</v>
      </c>
      <c r="T3160" s="12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s="11" t="s">
        <v>8327</v>
      </c>
      <c r="R3161" t="s">
        <v>8328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s="11" t="s">
        <v>8327</v>
      </c>
      <c r="R3162" t="s">
        <v>8328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s="11" t="s">
        <v>8327</v>
      </c>
      <c r="R3163" t="s">
        <v>8328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s="11" t="s">
        <v>8327</v>
      </c>
      <c r="R3164" t="s">
        <v>8328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s="11" t="s">
        <v>8327</v>
      </c>
      <c r="R3165" t="s">
        <v>8328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s="11" t="s">
        <v>8327</v>
      </c>
      <c r="R3166" t="s">
        <v>8328</v>
      </c>
      <c r="S3166" s="12">
        <f t="shared" si="198"/>
        <v>41766.597395833327</v>
      </c>
      <c r="T3166" s="12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s="11" t="s">
        <v>8327</v>
      </c>
      <c r="R3167" t="s">
        <v>8328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s="11" t="s">
        <v>8327</v>
      </c>
      <c r="R3168" t="s">
        <v>8328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s="11" t="s">
        <v>8327</v>
      </c>
      <c r="R3169" t="s">
        <v>8328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s="11" t="s">
        <v>8327</v>
      </c>
      <c r="R3170" t="s">
        <v>8328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s="11" t="s">
        <v>8327</v>
      </c>
      <c r="R3171" t="s">
        <v>8328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s="11" t="s">
        <v>8327</v>
      </c>
      <c r="R3172" t="s">
        <v>8328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s="11" t="s">
        <v>8327</v>
      </c>
      <c r="R3173" t="s">
        <v>8328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s="11" t="s">
        <v>8327</v>
      </c>
      <c r="R3174" t="s">
        <v>8328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s="11" t="s">
        <v>8327</v>
      </c>
      <c r="R3175" t="s">
        <v>8328</v>
      </c>
      <c r="S3175" s="12">
        <f t="shared" si="198"/>
        <v>41878.670046296298</v>
      </c>
      <c r="T3175" s="12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s="11" t="s">
        <v>8327</v>
      </c>
      <c r="R3176" t="s">
        <v>8328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s="11" t="s">
        <v>8327</v>
      </c>
      <c r="R3177" t="s">
        <v>8328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s="11" t="s">
        <v>8327</v>
      </c>
      <c r="R3178" t="s">
        <v>8328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s="11" t="s">
        <v>8327</v>
      </c>
      <c r="R3179" t="s">
        <v>8328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s="11" t="s">
        <v>8327</v>
      </c>
      <c r="R3180" t="s">
        <v>8328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s="11" t="s">
        <v>8327</v>
      </c>
      <c r="R3181" t="s">
        <v>8328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s="11" t="s">
        <v>8327</v>
      </c>
      <c r="R3182" t="s">
        <v>8328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s="11" t="s">
        <v>8327</v>
      </c>
      <c r="R3183" t="s">
        <v>8328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s="11" t="s">
        <v>8327</v>
      </c>
      <c r="R3184" t="s">
        <v>8328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s="11" t="s">
        <v>8327</v>
      </c>
      <c r="R3185" t="s">
        <v>8328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s="11" t="s">
        <v>8327</v>
      </c>
      <c r="R3186" t="s">
        <v>8328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s="11" t="s">
        <v>8327</v>
      </c>
      <c r="R3187" t="s">
        <v>8328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s="11" t="s">
        <v>8327</v>
      </c>
      <c r="R3188" t="s">
        <v>8328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s="11" t="s">
        <v>8327</v>
      </c>
      <c r="R3189" t="s">
        <v>8328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s="11" t="s">
        <v>8327</v>
      </c>
      <c r="R3190" t="s">
        <v>8365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s="11" t="s">
        <v>8327</v>
      </c>
      <c r="R3191" t="s">
        <v>8365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11" t="s">
        <v>8327</v>
      </c>
      <c r="R3192" t="s">
        <v>8365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s="11" t="s">
        <v>8327</v>
      </c>
      <c r="R3193" t="s">
        <v>8365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s="11" t="s">
        <v>8327</v>
      </c>
      <c r="R3194" t="s">
        <v>8365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s="11" t="s">
        <v>8327</v>
      </c>
      <c r="R3195" t="s">
        <v>8365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11" t="s">
        <v>8327</v>
      </c>
      <c r="R3196" t="s">
        <v>8365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s="11" t="s">
        <v>8327</v>
      </c>
      <c r="R3197" t="s">
        <v>8365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s="11" t="s">
        <v>8327</v>
      </c>
      <c r="R3198" t="s">
        <v>8365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s="11" t="s">
        <v>8327</v>
      </c>
      <c r="R3199" t="s">
        <v>8365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s="11" t="s">
        <v>8327</v>
      </c>
      <c r="R3200" t="s">
        <v>8365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s="11" t="s">
        <v>8327</v>
      </c>
      <c r="R3201" t="s">
        <v>8365</v>
      </c>
      <c r="S3201" s="12">
        <f t="shared" si="198"/>
        <v>41858.553449074076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s="11" t="s">
        <v>8327</v>
      </c>
      <c r="R3202" t="s">
        <v>8365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11" t="s">
        <v>8327</v>
      </c>
      <c r="R3203" t="s">
        <v>8365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s="11" t="s">
        <v>8327</v>
      </c>
      <c r="R3204" t="s">
        <v>8365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s="11" t="s">
        <v>8327</v>
      </c>
      <c r="R3205" t="s">
        <v>8365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11" t="s">
        <v>8327</v>
      </c>
      <c r="R3206" t="s">
        <v>8365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s="11" t="s">
        <v>8327</v>
      </c>
      <c r="R3207" t="s">
        <v>8365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11" t="s">
        <v>8327</v>
      </c>
      <c r="R3208" t="s">
        <v>8365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s="11" t="s">
        <v>8327</v>
      </c>
      <c r="R3209" t="s">
        <v>8365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s="11" t="s">
        <v>8327</v>
      </c>
      <c r="R3210" t="s">
        <v>8328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s="11" t="s">
        <v>8327</v>
      </c>
      <c r="R3211" t="s">
        <v>8328</v>
      </c>
      <c r="S3211" s="12">
        <f t="shared" si="202"/>
        <v>41778.42891203703</v>
      </c>
      <c r="T3211" s="12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s="11" t="s">
        <v>8327</v>
      </c>
      <c r="R3212" t="s">
        <v>8328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s="11" t="s">
        <v>8327</v>
      </c>
      <c r="R3213" t="s">
        <v>8328</v>
      </c>
      <c r="S3213" s="12">
        <f t="shared" si="202"/>
        <v>41834.378240740734</v>
      </c>
      <c r="T3213" s="12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s="11" t="s">
        <v>8327</v>
      </c>
      <c r="R3214" t="s">
        <v>8328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s="11" t="s">
        <v>8327</v>
      </c>
      <c r="R3215" t="s">
        <v>8328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s="11" t="s">
        <v>8327</v>
      </c>
      <c r="R3216" t="s">
        <v>8328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s="11" t="s">
        <v>8327</v>
      </c>
      <c r="R3217" t="s">
        <v>8328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s="11" t="s">
        <v>8327</v>
      </c>
      <c r="R3218" t="s">
        <v>8328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s="11" t="s">
        <v>8327</v>
      </c>
      <c r="R3219" t="s">
        <v>8328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s="11" t="s">
        <v>8327</v>
      </c>
      <c r="R3220" t="s">
        <v>8328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s="11" t="s">
        <v>8327</v>
      </c>
      <c r="R3221" t="s">
        <v>8328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s="11" t="s">
        <v>8327</v>
      </c>
      <c r="R3222" t="s">
        <v>8328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s="11" t="s">
        <v>8327</v>
      </c>
      <c r="R3223" t="s">
        <v>8328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s="11" t="s">
        <v>8327</v>
      </c>
      <c r="R3224" t="s">
        <v>8328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s="11" t="s">
        <v>8327</v>
      </c>
      <c r="R3225" t="s">
        <v>8328</v>
      </c>
      <c r="S3225" s="12">
        <f t="shared" si="202"/>
        <v>42206.627037037033</v>
      </c>
      <c r="T3225" s="12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s="11" t="s">
        <v>8327</v>
      </c>
      <c r="R3226" t="s">
        <v>8328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s="11" t="s">
        <v>8327</v>
      </c>
      <c r="R3227" t="s">
        <v>8328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s="11" t="s">
        <v>8327</v>
      </c>
      <c r="R3228" t="s">
        <v>8328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s="11" t="s">
        <v>8327</v>
      </c>
      <c r="R3229" t="s">
        <v>8328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s="11" t="s">
        <v>8327</v>
      </c>
      <c r="R3230" t="s">
        <v>8328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s="11" t="s">
        <v>8327</v>
      </c>
      <c r="R3231" t="s">
        <v>8328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s="11" t="s">
        <v>8327</v>
      </c>
      <c r="R3232" t="s">
        <v>8328</v>
      </c>
      <c r="S3232" s="12">
        <f t="shared" si="202"/>
        <v>41897.959791666661</v>
      </c>
      <c r="T3232" s="12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s="11" t="s">
        <v>8327</v>
      </c>
      <c r="R3233" t="s">
        <v>8328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s="11" t="s">
        <v>8327</v>
      </c>
      <c r="R3234" t="s">
        <v>8328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s="11" t="s">
        <v>8327</v>
      </c>
      <c r="R3235" t="s">
        <v>8328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s="11" t="s">
        <v>8327</v>
      </c>
      <c r="R3236" t="s">
        <v>8328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s="11" t="s">
        <v>8327</v>
      </c>
      <c r="R3237" t="s">
        <v>8328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s="11" t="s">
        <v>8327</v>
      </c>
      <c r="R3238" t="s">
        <v>8328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s="11" t="s">
        <v>8327</v>
      </c>
      <c r="R3239" t="s">
        <v>8328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s="11" t="s">
        <v>8327</v>
      </c>
      <c r="R3240" t="s">
        <v>8328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s="11" t="s">
        <v>8327</v>
      </c>
      <c r="R3241" t="s">
        <v>8328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s="11" t="s">
        <v>8327</v>
      </c>
      <c r="R3242" t="s">
        <v>8328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s="11" t="s">
        <v>8327</v>
      </c>
      <c r="R3243" t="s">
        <v>8328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s="11" t="s">
        <v>8327</v>
      </c>
      <c r="R3244" t="s">
        <v>8328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s="11" t="s">
        <v>8327</v>
      </c>
      <c r="R3245" t="s">
        <v>8328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s="11" t="s">
        <v>8327</v>
      </c>
      <c r="R3246" t="s">
        <v>8328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s="11" t="s">
        <v>8327</v>
      </c>
      <c r="R3247" t="s">
        <v>8328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s="11" t="s">
        <v>8327</v>
      </c>
      <c r="R3248" t="s">
        <v>8328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s="11" t="s">
        <v>8327</v>
      </c>
      <c r="R3249" t="s">
        <v>8328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s="11" t="s">
        <v>8327</v>
      </c>
      <c r="R3250" t="s">
        <v>8328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s="11" t="s">
        <v>8327</v>
      </c>
      <c r="R3251" t="s">
        <v>8328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s="11" t="s">
        <v>8327</v>
      </c>
      <c r="R3252" t="s">
        <v>8328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s="11" t="s">
        <v>8327</v>
      </c>
      <c r="R3253" t="s">
        <v>8328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s="11" t="s">
        <v>8327</v>
      </c>
      <c r="R3254" t="s">
        <v>8328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s="11" t="s">
        <v>8327</v>
      </c>
      <c r="R3255" t="s">
        <v>8328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s="11" t="s">
        <v>8327</v>
      </c>
      <c r="R3256" t="s">
        <v>8328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s="11" t="s">
        <v>8327</v>
      </c>
      <c r="R3257" t="s">
        <v>8328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s="11" t="s">
        <v>8327</v>
      </c>
      <c r="R3258" t="s">
        <v>8328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s="11" t="s">
        <v>8327</v>
      </c>
      <c r="R3259" t="s">
        <v>8328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s="11" t="s">
        <v>8327</v>
      </c>
      <c r="R3260" t="s">
        <v>8328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s="11" t="s">
        <v>8327</v>
      </c>
      <c r="R3261" t="s">
        <v>8328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s="11" t="s">
        <v>8327</v>
      </c>
      <c r="R3262" t="s">
        <v>8328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s="11" t="s">
        <v>8327</v>
      </c>
      <c r="R3263" t="s">
        <v>8328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s="11" t="s">
        <v>8327</v>
      </c>
      <c r="R3264" t="s">
        <v>8328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s="11" t="s">
        <v>8327</v>
      </c>
      <c r="R3265" t="s">
        <v>8328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s="11" t="s">
        <v>8327</v>
      </c>
      <c r="R3266" t="s">
        <v>8328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11" t="s">
        <v>8327</v>
      </c>
      <c r="R3267" t="s">
        <v>8328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s="11" t="s">
        <v>8327</v>
      </c>
      <c r="R3268" t="s">
        <v>8328</v>
      </c>
      <c r="S3268" s="12">
        <f t="shared" si="206"/>
        <v>42136.327800925923</v>
      </c>
      <c r="T3268" s="12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s="11" t="s">
        <v>8327</v>
      </c>
      <c r="R3269" t="s">
        <v>8328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s="11" t="s">
        <v>8327</v>
      </c>
      <c r="R3270" t="s">
        <v>8328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s="11" t="s">
        <v>8327</v>
      </c>
      <c r="R3271" t="s">
        <v>8328</v>
      </c>
      <c r="S3271" s="12">
        <f t="shared" si="206"/>
        <v>42137.187465277777</v>
      </c>
      <c r="T3271" s="12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s="11" t="s">
        <v>8327</v>
      </c>
      <c r="R3272" t="s">
        <v>8328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s="11" t="s">
        <v>8327</v>
      </c>
      <c r="R3273" t="s">
        <v>8328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s="11" t="s">
        <v>8327</v>
      </c>
      <c r="R3274" t="s">
        <v>8328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s="11" t="s">
        <v>8327</v>
      </c>
      <c r="R3275" t="s">
        <v>8328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s="11" t="s">
        <v>8327</v>
      </c>
      <c r="R3276" t="s">
        <v>8328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s="11" t="s">
        <v>8327</v>
      </c>
      <c r="R3277" t="s">
        <v>8328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s="11" t="s">
        <v>8327</v>
      </c>
      <c r="R3278" t="s">
        <v>8328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s="11" t="s">
        <v>8327</v>
      </c>
      <c r="R3279" t="s">
        <v>8328</v>
      </c>
      <c r="S3279" s="12">
        <f t="shared" si="206"/>
        <v>41931.474606481475</v>
      </c>
      <c r="T3279" s="12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s="11" t="s">
        <v>8327</v>
      </c>
      <c r="R3280" t="s">
        <v>8328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s="11" t="s">
        <v>8327</v>
      </c>
      <c r="R3281" t="s">
        <v>8328</v>
      </c>
      <c r="S3281" s="12">
        <f t="shared" si="206"/>
        <v>42430.894201388888</v>
      </c>
      <c r="T3281" s="12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s="11" t="s">
        <v>8327</v>
      </c>
      <c r="R3282" t="s">
        <v>8328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s="11" t="s">
        <v>8327</v>
      </c>
      <c r="R3283" t="s">
        <v>8328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s="11" t="s">
        <v>8327</v>
      </c>
      <c r="R3284" t="s">
        <v>8328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s="11" t="s">
        <v>8327</v>
      </c>
      <c r="R3285" t="s">
        <v>8328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s="11" t="s">
        <v>8327</v>
      </c>
      <c r="R3286" t="s">
        <v>8328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s="11" t="s">
        <v>8327</v>
      </c>
      <c r="R3287" t="s">
        <v>8328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s="11" t="s">
        <v>8327</v>
      </c>
      <c r="R3288" t="s">
        <v>8328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s="11" t="s">
        <v>8327</v>
      </c>
      <c r="R3289" t="s">
        <v>8328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s="11" t="s">
        <v>8327</v>
      </c>
      <c r="R3290" t="s">
        <v>8328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s="11" t="s">
        <v>8327</v>
      </c>
      <c r="R3291" t="s">
        <v>8328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s="11" t="s">
        <v>8327</v>
      </c>
      <c r="R3292" t="s">
        <v>8328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s="11" t="s">
        <v>8327</v>
      </c>
      <c r="R3293" t="s">
        <v>8328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s="11" t="s">
        <v>8327</v>
      </c>
      <c r="R3294" t="s">
        <v>8328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s="11" t="s">
        <v>8327</v>
      </c>
      <c r="R3295" t="s">
        <v>8328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s="11" t="s">
        <v>8327</v>
      </c>
      <c r="R3296" t="s">
        <v>8328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s="11" t="s">
        <v>8327</v>
      </c>
      <c r="R3297" t="s">
        <v>8328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s="11" t="s">
        <v>8327</v>
      </c>
      <c r="R3298" t="s">
        <v>8328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s="11" t="s">
        <v>8327</v>
      </c>
      <c r="R3299" t="s">
        <v>8328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s="11" t="s">
        <v>8327</v>
      </c>
      <c r="R3300" t="s">
        <v>8328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s="11" t="s">
        <v>8327</v>
      </c>
      <c r="R3301" t="s">
        <v>8328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s="11" t="s">
        <v>8327</v>
      </c>
      <c r="R3302" t="s">
        <v>8328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s="11" t="s">
        <v>8327</v>
      </c>
      <c r="R3303" t="s">
        <v>8328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s="11" t="s">
        <v>8327</v>
      </c>
      <c r="R3304" t="s">
        <v>8328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s="11" t="s">
        <v>8327</v>
      </c>
      <c r="R3305" t="s">
        <v>8328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s="11" t="s">
        <v>8327</v>
      </c>
      <c r="R3306" t="s">
        <v>8328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s="11" t="s">
        <v>8327</v>
      </c>
      <c r="R3307" t="s">
        <v>8328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s="11" t="s">
        <v>8327</v>
      </c>
      <c r="R3308" t="s">
        <v>8328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s="11" t="s">
        <v>8327</v>
      </c>
      <c r="R3309" t="s">
        <v>8328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s="11" t="s">
        <v>8327</v>
      </c>
      <c r="R3310" t="s">
        <v>8328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s="11" t="s">
        <v>8327</v>
      </c>
      <c r="R3311" t="s">
        <v>8328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s="11" t="s">
        <v>8327</v>
      </c>
      <c r="R3312" t="s">
        <v>8328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s="11" t="s">
        <v>8327</v>
      </c>
      <c r="R3313" t="s">
        <v>8328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s="11" t="s">
        <v>8327</v>
      </c>
      <c r="R3314" t="s">
        <v>8328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s="11" t="s">
        <v>8327</v>
      </c>
      <c r="R3315" t="s">
        <v>8328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s="11" t="s">
        <v>8327</v>
      </c>
      <c r="R3316" t="s">
        <v>8328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s="11" t="s">
        <v>8327</v>
      </c>
      <c r="R3317" t="s">
        <v>8328</v>
      </c>
      <c r="S3317" s="12">
        <f t="shared" si="206"/>
        <v>42466.09538194444</v>
      </c>
      <c r="T3317" s="12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s="11" t="s">
        <v>8327</v>
      </c>
      <c r="R3318" t="s">
        <v>8328</v>
      </c>
      <c r="S3318" s="12">
        <f t="shared" si="206"/>
        <v>41826.662905092591</v>
      </c>
      <c r="T3318" s="12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s="11" t="s">
        <v>8327</v>
      </c>
      <c r="R3319" t="s">
        <v>8328</v>
      </c>
      <c r="S3319" s="12">
        <f t="shared" si="206"/>
        <v>42498.831296296295</v>
      </c>
      <c r="T3319" s="12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s="11" t="s">
        <v>8327</v>
      </c>
      <c r="R3320" t="s">
        <v>8328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s="11" t="s">
        <v>8327</v>
      </c>
      <c r="R3321" t="s">
        <v>8328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s="11" t="s">
        <v>8327</v>
      </c>
      <c r="R3322" t="s">
        <v>8328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s="11" t="s">
        <v>8327</v>
      </c>
      <c r="R3323" t="s">
        <v>8328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s="11" t="s">
        <v>8327</v>
      </c>
      <c r="R3324" t="s">
        <v>8328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s="11" t="s">
        <v>8327</v>
      </c>
      <c r="R3325" t="s">
        <v>8328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s="11" t="s">
        <v>8327</v>
      </c>
      <c r="R3326" t="s">
        <v>8328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s="11" t="s">
        <v>8327</v>
      </c>
      <c r="R3327" t="s">
        <v>8328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s="11" t="s">
        <v>8327</v>
      </c>
      <c r="R3328" t="s">
        <v>8328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s="11" t="s">
        <v>8327</v>
      </c>
      <c r="R3329" t="s">
        <v>8328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s="11" t="s">
        <v>8327</v>
      </c>
      <c r="R3330" t="s">
        <v>8328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11" t="s">
        <v>8327</v>
      </c>
      <c r="R3331" t="s">
        <v>8328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s="11" t="s">
        <v>8327</v>
      </c>
      <c r="R3332" t="s">
        <v>8328</v>
      </c>
      <c r="S3332" s="12">
        <f t="shared" si="210"/>
        <v>42065.679027777776</v>
      </c>
      <c r="T3332" s="12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s="11" t="s">
        <v>8327</v>
      </c>
      <c r="R3333" t="s">
        <v>8328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s="11" t="s">
        <v>8327</v>
      </c>
      <c r="R3334" t="s">
        <v>8328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s="11" t="s">
        <v>8327</v>
      </c>
      <c r="R3335" t="s">
        <v>8328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s="11" t="s">
        <v>8327</v>
      </c>
      <c r="R3336" t="s">
        <v>8328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s="11" t="s">
        <v>8327</v>
      </c>
      <c r="R3337" t="s">
        <v>8328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s="11" t="s">
        <v>8327</v>
      </c>
      <c r="R3338" t="s">
        <v>8328</v>
      </c>
      <c r="S3338" s="12">
        <f t="shared" si="210"/>
        <v>42437.190347222218</v>
      </c>
      <c r="T3338" s="12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s="11" t="s">
        <v>8327</v>
      </c>
      <c r="R3339" t="s">
        <v>8328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s="11" t="s">
        <v>8327</v>
      </c>
      <c r="R3340" t="s">
        <v>8328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s="11" t="s">
        <v>8327</v>
      </c>
      <c r="R3341" t="s">
        <v>8328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s="11" t="s">
        <v>8327</v>
      </c>
      <c r="R3342" t="s">
        <v>8328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s="11" t="s">
        <v>8327</v>
      </c>
      <c r="R3343" t="s">
        <v>8328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s="11" t="s">
        <v>8327</v>
      </c>
      <c r="R3344" t="s">
        <v>8328</v>
      </c>
      <c r="S3344" s="12">
        <f t="shared" si="210"/>
        <v>42062.088078703702</v>
      </c>
      <c r="T3344" s="12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s="11" t="s">
        <v>8327</v>
      </c>
      <c r="R3345" t="s">
        <v>8328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s="11" t="s">
        <v>8327</v>
      </c>
      <c r="R3346" t="s">
        <v>8328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s="11" t="s">
        <v>8327</v>
      </c>
      <c r="R3347" t="s">
        <v>8328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s="11" t="s">
        <v>8327</v>
      </c>
      <c r="R3348" t="s">
        <v>8328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s="11" t="s">
        <v>8327</v>
      </c>
      <c r="R3349" t="s">
        <v>8328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s="11" t="s">
        <v>8327</v>
      </c>
      <c r="R3350" t="s">
        <v>8328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s="11" t="s">
        <v>8327</v>
      </c>
      <c r="R3351" t="s">
        <v>8328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s="11" t="s">
        <v>8327</v>
      </c>
      <c r="R3352" t="s">
        <v>8328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s="11" t="s">
        <v>8327</v>
      </c>
      <c r="R3353" t="s">
        <v>8328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s="11" t="s">
        <v>8327</v>
      </c>
      <c r="R3354" t="s">
        <v>8328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s="11" t="s">
        <v>8327</v>
      </c>
      <c r="R3355" t="s">
        <v>8328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s="11" t="s">
        <v>8327</v>
      </c>
      <c r="R3356" t="s">
        <v>8328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s="11" t="s">
        <v>8327</v>
      </c>
      <c r="R3357" t="s">
        <v>8328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s="11" t="s">
        <v>8327</v>
      </c>
      <c r="R3358" t="s">
        <v>8328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s="11" t="s">
        <v>8327</v>
      </c>
      <c r="R3359" t="s">
        <v>8328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s="11" t="s">
        <v>8327</v>
      </c>
      <c r="R3360" t="s">
        <v>8328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s="11" t="s">
        <v>8327</v>
      </c>
      <c r="R3361" t="s">
        <v>8328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s="11" t="s">
        <v>8327</v>
      </c>
      <c r="R3362" t="s">
        <v>8328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s="11" t="s">
        <v>8327</v>
      </c>
      <c r="R3363" t="s">
        <v>8328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s="11" t="s">
        <v>8327</v>
      </c>
      <c r="R3364" t="s">
        <v>8328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s="11" t="s">
        <v>8327</v>
      </c>
      <c r="R3365" t="s">
        <v>8328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s="11" t="s">
        <v>8327</v>
      </c>
      <c r="R3366" t="s">
        <v>8328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s="11" t="s">
        <v>8327</v>
      </c>
      <c r="R3367" t="s">
        <v>8328</v>
      </c>
      <c r="S3367" s="12">
        <f t="shared" si="210"/>
        <v>42320.893425925919</v>
      </c>
      <c r="T3367" s="12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s="11" t="s">
        <v>8327</v>
      </c>
      <c r="R3368" t="s">
        <v>8328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s="11" t="s">
        <v>8327</v>
      </c>
      <c r="R3369" t="s">
        <v>8328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s="11" t="s">
        <v>8327</v>
      </c>
      <c r="R3370" t="s">
        <v>8328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s="11" t="s">
        <v>8327</v>
      </c>
      <c r="R3371" t="s">
        <v>8328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s="11" t="s">
        <v>8327</v>
      </c>
      <c r="R3372" t="s">
        <v>8328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s="11" t="s">
        <v>8327</v>
      </c>
      <c r="R3373" t="s">
        <v>8328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s="11" t="s">
        <v>8327</v>
      </c>
      <c r="R3374" t="s">
        <v>8328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s="11" t="s">
        <v>8327</v>
      </c>
      <c r="R3375" t="s">
        <v>8328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s="11" t="s">
        <v>8327</v>
      </c>
      <c r="R3376" t="s">
        <v>8328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s="11" t="s">
        <v>8327</v>
      </c>
      <c r="R3377" t="s">
        <v>8328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s="11" t="s">
        <v>8327</v>
      </c>
      <c r="R3378" t="s">
        <v>8328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s="11" t="s">
        <v>8327</v>
      </c>
      <c r="R3379" t="s">
        <v>8328</v>
      </c>
      <c r="S3379" s="12">
        <f t="shared" si="210"/>
        <v>42053.524293981478</v>
      </c>
      <c r="T3379" s="12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s="11" t="s">
        <v>8327</v>
      </c>
      <c r="R3380" t="s">
        <v>8328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s="11" t="s">
        <v>8327</v>
      </c>
      <c r="R3381" t="s">
        <v>8328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s="11" t="s">
        <v>8327</v>
      </c>
      <c r="R3382" t="s">
        <v>8328</v>
      </c>
      <c r="S3382" s="12">
        <f t="shared" si="210"/>
        <v>41937.745115740741</v>
      </c>
      <c r="T3382" s="12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s="11" t="s">
        <v>8327</v>
      </c>
      <c r="R3383" t="s">
        <v>8328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s="11" t="s">
        <v>8327</v>
      </c>
      <c r="R3384" t="s">
        <v>8328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s="11" t="s">
        <v>8327</v>
      </c>
      <c r="R3385" t="s">
        <v>8328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s="11" t="s">
        <v>8327</v>
      </c>
      <c r="R3386" t="s">
        <v>8328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s="11" t="s">
        <v>8327</v>
      </c>
      <c r="R3387" t="s">
        <v>8328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s="11" t="s">
        <v>8327</v>
      </c>
      <c r="R3388" t="s">
        <v>8328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s="11" t="s">
        <v>8327</v>
      </c>
      <c r="R3389" t="s">
        <v>8328</v>
      </c>
      <c r="S3389" s="12">
        <f t="shared" si="210"/>
        <v>41947.554259259261</v>
      </c>
      <c r="T3389" s="12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s="11" t="s">
        <v>8327</v>
      </c>
      <c r="R3390" t="s">
        <v>8328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s="11" t="s">
        <v>8327</v>
      </c>
      <c r="R3391" t="s">
        <v>8328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s="11" t="s">
        <v>8327</v>
      </c>
      <c r="R3392" t="s">
        <v>8328</v>
      </c>
      <c r="S3392" s="12">
        <f t="shared" si="210"/>
        <v>41815.566493055558</v>
      </c>
      <c r="T3392" s="12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s="11" t="s">
        <v>8327</v>
      </c>
      <c r="R3393" t="s">
        <v>8328</v>
      </c>
      <c r="S3393" s="12">
        <f t="shared" si="210"/>
        <v>41830.337361111109</v>
      </c>
      <c r="T3393" s="12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s="11" t="s">
        <v>8327</v>
      </c>
      <c r="R3394" t="s">
        <v>8328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11" t="s">
        <v>8327</v>
      </c>
      <c r="R3395" t="s">
        <v>8328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s="11" t="s">
        <v>8327</v>
      </c>
      <c r="R3396" t="s">
        <v>8328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s="11" t="s">
        <v>8327</v>
      </c>
      <c r="R3397" t="s">
        <v>8328</v>
      </c>
      <c r="S3397" s="12">
        <f t="shared" si="214"/>
        <v>42140.503981481474</v>
      </c>
      <c r="T3397" s="12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s="11" t="s">
        <v>8327</v>
      </c>
      <c r="R3398" t="s">
        <v>8328</v>
      </c>
      <c r="S3398" s="12">
        <f t="shared" si="214"/>
        <v>41764.238298611112</v>
      </c>
      <c r="T3398" s="12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s="11" t="s">
        <v>8327</v>
      </c>
      <c r="R3399" t="s">
        <v>8328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s="11" t="s">
        <v>8327</v>
      </c>
      <c r="R3400" t="s">
        <v>8328</v>
      </c>
      <c r="S3400" s="12">
        <f t="shared" si="214"/>
        <v>41941.543703703697</v>
      </c>
      <c r="T3400" s="12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s="11" t="s">
        <v>8327</v>
      </c>
      <c r="R3401" t="s">
        <v>8328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s="11" t="s">
        <v>8327</v>
      </c>
      <c r="R3402" t="s">
        <v>8328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s="11" t="s">
        <v>8327</v>
      </c>
      <c r="R3403" t="s">
        <v>8328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s="11" t="s">
        <v>8327</v>
      </c>
      <c r="R3404" t="s">
        <v>8328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s="11" t="s">
        <v>8327</v>
      </c>
      <c r="R3405" t="s">
        <v>8328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s="11" t="s">
        <v>8327</v>
      </c>
      <c r="R3406" t="s">
        <v>8328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s="11" t="s">
        <v>8327</v>
      </c>
      <c r="R3407" t="s">
        <v>8328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s="11" t="s">
        <v>8327</v>
      </c>
      <c r="R3408" t="s">
        <v>8328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s="11" t="s">
        <v>8327</v>
      </c>
      <c r="R3409" t="s">
        <v>8328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s="11" t="s">
        <v>8327</v>
      </c>
      <c r="R3410" t="s">
        <v>8328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s="11" t="s">
        <v>8327</v>
      </c>
      <c r="R3411" t="s">
        <v>8328</v>
      </c>
      <c r="S3411" s="12">
        <f t="shared" si="214"/>
        <v>42544.605995370366</v>
      </c>
      <c r="T3411" s="12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s="11" t="s">
        <v>8327</v>
      </c>
      <c r="R3412" t="s">
        <v>8328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s="11" t="s">
        <v>8327</v>
      </c>
      <c r="R3413" t="s">
        <v>8328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s="11" t="s">
        <v>8327</v>
      </c>
      <c r="R3414" t="s">
        <v>8328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s="11" t="s">
        <v>8327</v>
      </c>
      <c r="R3415" t="s">
        <v>8328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s="11" t="s">
        <v>8327</v>
      </c>
      <c r="R3416" t="s">
        <v>8328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s="11" t="s">
        <v>8327</v>
      </c>
      <c r="R3417" t="s">
        <v>8328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s="11" t="s">
        <v>8327</v>
      </c>
      <c r="R3418" t="s">
        <v>8328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s="11" t="s">
        <v>8327</v>
      </c>
      <c r="R3419" t="s">
        <v>8328</v>
      </c>
      <c r="S3419" s="12">
        <f t="shared" si="214"/>
        <v>41894.705416666664</v>
      </c>
      <c r="T3419" s="12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s="11" t="s">
        <v>8327</v>
      </c>
      <c r="R3420" t="s">
        <v>8328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s="11" t="s">
        <v>8327</v>
      </c>
      <c r="R3421" t="s">
        <v>8328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s="11" t="s">
        <v>8327</v>
      </c>
      <c r="R3422" t="s">
        <v>8328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s="11" t="s">
        <v>8327</v>
      </c>
      <c r="R3423" t="s">
        <v>8328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s="11" t="s">
        <v>8327</v>
      </c>
      <c r="R3424" t="s">
        <v>8328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s="11" t="s">
        <v>8327</v>
      </c>
      <c r="R3425" t="s">
        <v>8328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s="11" t="s">
        <v>8327</v>
      </c>
      <c r="R3426" t="s">
        <v>8328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s="11" t="s">
        <v>8327</v>
      </c>
      <c r="R3427" t="s">
        <v>8328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s="11" t="s">
        <v>8327</v>
      </c>
      <c r="R3428" t="s">
        <v>8328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s="11" t="s">
        <v>8327</v>
      </c>
      <c r="R3429" t="s">
        <v>8328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s="11" t="s">
        <v>8327</v>
      </c>
      <c r="R3430" t="s">
        <v>8328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s="11" t="s">
        <v>8327</v>
      </c>
      <c r="R3431" t="s">
        <v>8328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s="11" t="s">
        <v>8327</v>
      </c>
      <c r="R3432" t="s">
        <v>8328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s="11" t="s">
        <v>8327</v>
      </c>
      <c r="R3433" t="s">
        <v>8328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s="11" t="s">
        <v>8327</v>
      </c>
      <c r="R3434" t="s">
        <v>8328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s="11" t="s">
        <v>8327</v>
      </c>
      <c r="R3435" t="s">
        <v>8328</v>
      </c>
      <c r="S3435" s="12">
        <f t="shared" si="214"/>
        <v>41775.854803240734</v>
      </c>
      <c r="T3435" s="12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s="11" t="s">
        <v>8327</v>
      </c>
      <c r="R3436" t="s">
        <v>8328</v>
      </c>
      <c r="S3436" s="12">
        <f t="shared" si="214"/>
        <v>41800.172094907401</v>
      </c>
      <c r="T3436" s="12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s="11" t="s">
        <v>8327</v>
      </c>
      <c r="R3437" t="s">
        <v>8328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s="11" t="s">
        <v>8327</v>
      </c>
      <c r="R3438" t="s">
        <v>8328</v>
      </c>
      <c r="S3438" s="12">
        <f t="shared" si="214"/>
        <v>41851.333252314813</v>
      </c>
      <c r="T3438" s="12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s="11" t="s">
        <v>8327</v>
      </c>
      <c r="R3439" t="s">
        <v>8328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s="11" t="s">
        <v>8327</v>
      </c>
      <c r="R3440" t="s">
        <v>8328</v>
      </c>
      <c r="S3440" s="12">
        <f t="shared" si="214"/>
        <v>42100.719525462962</v>
      </c>
      <c r="T3440" s="12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s="11" t="s">
        <v>8327</v>
      </c>
      <c r="R3441" t="s">
        <v>8328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s="11" t="s">
        <v>8327</v>
      </c>
      <c r="R3442" t="s">
        <v>8328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s="11" t="s">
        <v>8327</v>
      </c>
      <c r="R3443" t="s">
        <v>8328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s="11" t="s">
        <v>8327</v>
      </c>
      <c r="R3444" t="s">
        <v>8328</v>
      </c>
      <c r="S3444" s="12">
        <f t="shared" si="214"/>
        <v>42124.632777777777</v>
      </c>
      <c r="T3444" s="12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s="11" t="s">
        <v>8327</v>
      </c>
      <c r="R3445" t="s">
        <v>8328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s="11" t="s">
        <v>8327</v>
      </c>
      <c r="R3446" t="s">
        <v>8328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s="11" t="s">
        <v>8327</v>
      </c>
      <c r="R3447" t="s">
        <v>8328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s="11" t="s">
        <v>8327</v>
      </c>
      <c r="R3448" t="s">
        <v>8328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s="11" t="s">
        <v>8327</v>
      </c>
      <c r="R3449" t="s">
        <v>8328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s="11" t="s">
        <v>8327</v>
      </c>
      <c r="R3450" t="s">
        <v>8328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s="11" t="s">
        <v>8327</v>
      </c>
      <c r="R3451" t="s">
        <v>8328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s="11" t="s">
        <v>8327</v>
      </c>
      <c r="R3452" t="s">
        <v>8328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s="11" t="s">
        <v>8327</v>
      </c>
      <c r="R3453" t="s">
        <v>8328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s="11" t="s">
        <v>8327</v>
      </c>
      <c r="R3454" t="s">
        <v>8328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s="11" t="s">
        <v>8327</v>
      </c>
      <c r="R3455" t="s">
        <v>8328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s="11" t="s">
        <v>8327</v>
      </c>
      <c r="R3456" t="s">
        <v>8328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s="11" t="s">
        <v>8327</v>
      </c>
      <c r="R3457" t="s">
        <v>8328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s="11" t="s">
        <v>8327</v>
      </c>
      <c r="R3458" t="s">
        <v>8328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11" t="s">
        <v>8327</v>
      </c>
      <c r="R3459" t="s">
        <v>8328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s="11" t="s">
        <v>8327</v>
      </c>
      <c r="R3460" t="s">
        <v>8328</v>
      </c>
      <c r="S3460" s="12">
        <f t="shared" si="218"/>
        <v>42010.994247685179</v>
      </c>
      <c r="T3460" s="12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s="11" t="s">
        <v>8327</v>
      </c>
      <c r="R3461" t="s">
        <v>8328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s="11" t="s">
        <v>8327</v>
      </c>
      <c r="R3462" t="s">
        <v>8328</v>
      </c>
      <c r="S3462" s="12">
        <f t="shared" si="218"/>
        <v>41852.318888888891</v>
      </c>
      <c r="T3462" s="12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s="11" t="s">
        <v>8327</v>
      </c>
      <c r="R3463" t="s">
        <v>8328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s="11" t="s">
        <v>8327</v>
      </c>
      <c r="R3464" t="s">
        <v>8328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s="11" t="s">
        <v>8327</v>
      </c>
      <c r="R3465" t="s">
        <v>8328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s="11" t="s">
        <v>8327</v>
      </c>
      <c r="R3466" t="s">
        <v>8328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s="11" t="s">
        <v>8327</v>
      </c>
      <c r="R3467" t="s">
        <v>8328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s="11" t="s">
        <v>8327</v>
      </c>
      <c r="R3468" t="s">
        <v>8328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s="11" t="s">
        <v>8327</v>
      </c>
      <c r="R3469" t="s">
        <v>8328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s="11" t="s">
        <v>8327</v>
      </c>
      <c r="R3470" t="s">
        <v>8328</v>
      </c>
      <c r="S3470" s="12">
        <f t="shared" si="218"/>
        <v>42605.55704861111</v>
      </c>
      <c r="T3470" s="12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s="11" t="s">
        <v>8327</v>
      </c>
      <c r="R3471" t="s">
        <v>8328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s="11" t="s">
        <v>8327</v>
      </c>
      <c r="R3472" t="s">
        <v>8328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s="11" t="s">
        <v>8327</v>
      </c>
      <c r="R3473" t="s">
        <v>8328</v>
      </c>
      <c r="S3473" s="12">
        <f t="shared" si="218"/>
        <v>41841.61215277778</v>
      </c>
      <c r="T3473" s="12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s="11" t="s">
        <v>8327</v>
      </c>
      <c r="R3474" t="s">
        <v>8328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s="11" t="s">
        <v>8327</v>
      </c>
      <c r="R3475" t="s">
        <v>8328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s="11" t="s">
        <v>8327</v>
      </c>
      <c r="R3476" t="s">
        <v>8328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s="11" t="s">
        <v>8327</v>
      </c>
      <c r="R3477" t="s">
        <v>8328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s="11" t="s">
        <v>8327</v>
      </c>
      <c r="R3478" t="s">
        <v>8328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s="11" t="s">
        <v>8327</v>
      </c>
      <c r="R3479" t="s">
        <v>8328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s="11" t="s">
        <v>8327</v>
      </c>
      <c r="R3480" t="s">
        <v>8328</v>
      </c>
      <c r="S3480" s="12">
        <f t="shared" si="218"/>
        <v>42053.708587962959</v>
      </c>
      <c r="T3480" s="12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s="11" t="s">
        <v>8327</v>
      </c>
      <c r="R3481" t="s">
        <v>8328</v>
      </c>
      <c r="S3481" s="12">
        <f t="shared" si="218"/>
        <v>41781.64675925926</v>
      </c>
      <c r="T3481" s="12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s="11" t="s">
        <v>8327</v>
      </c>
      <c r="R3482" t="s">
        <v>8328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s="11" t="s">
        <v>8327</v>
      </c>
      <c r="R3483" t="s">
        <v>8328</v>
      </c>
      <c r="S3483" s="12">
        <f t="shared" si="218"/>
        <v>41989.039212962962</v>
      </c>
      <c r="T3483" s="12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s="11" t="s">
        <v>8327</v>
      </c>
      <c r="R3484" t="s">
        <v>8328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s="11" t="s">
        <v>8327</v>
      </c>
      <c r="R3485" t="s">
        <v>8328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s="11" t="s">
        <v>8327</v>
      </c>
      <c r="R3486" t="s">
        <v>8328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s="11" t="s">
        <v>8327</v>
      </c>
      <c r="R3487" t="s">
        <v>8328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s="11" t="s">
        <v>8327</v>
      </c>
      <c r="R3488" t="s">
        <v>8328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s="11" t="s">
        <v>8327</v>
      </c>
      <c r="R3489" t="s">
        <v>8328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s="11" t="s">
        <v>8327</v>
      </c>
      <c r="R3490" t="s">
        <v>8328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s="11" t="s">
        <v>8327</v>
      </c>
      <c r="R3491" t="s">
        <v>8328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s="11" t="s">
        <v>8327</v>
      </c>
      <c r="R3492" t="s">
        <v>8328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s="11" t="s">
        <v>8327</v>
      </c>
      <c r="R3493" t="s">
        <v>8328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s="11" t="s">
        <v>8327</v>
      </c>
      <c r="R3494" t="s">
        <v>8328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s="11" t="s">
        <v>8327</v>
      </c>
      <c r="R3495" t="s">
        <v>8328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s="11" t="s">
        <v>8327</v>
      </c>
      <c r="R3496" t="s">
        <v>8328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s="11" t="s">
        <v>8327</v>
      </c>
      <c r="R3497" t="s">
        <v>8328</v>
      </c>
      <c r="S3497" s="12">
        <f t="shared" si="218"/>
        <v>41915.554502314808</v>
      </c>
      <c r="T3497" s="12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s="11" t="s">
        <v>8327</v>
      </c>
      <c r="R3498" t="s">
        <v>8328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s="11" t="s">
        <v>8327</v>
      </c>
      <c r="R3499" t="s">
        <v>8328</v>
      </c>
      <c r="S3499" s="12">
        <f t="shared" si="218"/>
        <v>42511.53361111111</v>
      </c>
      <c r="T3499" s="12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s="11" t="s">
        <v>8327</v>
      </c>
      <c r="R3500" t="s">
        <v>8328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s="11" t="s">
        <v>8327</v>
      </c>
      <c r="R3501" t="s">
        <v>8328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s="11" t="s">
        <v>8327</v>
      </c>
      <c r="R3502" t="s">
        <v>8328</v>
      </c>
      <c r="S3502" s="12">
        <f t="shared" si="218"/>
        <v>42419.711087962962</v>
      </c>
      <c r="T3502" s="12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s="11" t="s">
        <v>8327</v>
      </c>
      <c r="R3503" t="s">
        <v>8328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s="11" t="s">
        <v>8327</v>
      </c>
      <c r="R3504" t="s">
        <v>8328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s="11" t="s">
        <v>8327</v>
      </c>
      <c r="R3505" t="s">
        <v>8328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s="11" t="s">
        <v>8327</v>
      </c>
      <c r="R3506" t="s">
        <v>8328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s="11" t="s">
        <v>8327</v>
      </c>
      <c r="R3507" t="s">
        <v>8328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s="11" t="s">
        <v>8327</v>
      </c>
      <c r="R3508" t="s">
        <v>8328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s="11" t="s">
        <v>8327</v>
      </c>
      <c r="R3509" t="s">
        <v>8328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s="11" t="s">
        <v>8327</v>
      </c>
      <c r="R3510" t="s">
        <v>8328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s="11" t="s">
        <v>8327</v>
      </c>
      <c r="R3511" t="s">
        <v>8328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s="11" t="s">
        <v>8327</v>
      </c>
      <c r="R3512" t="s">
        <v>8328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s="11" t="s">
        <v>8327</v>
      </c>
      <c r="R3513" t="s">
        <v>8328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s="11" t="s">
        <v>8327</v>
      </c>
      <c r="R3514" t="s">
        <v>8328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s="11" t="s">
        <v>8327</v>
      </c>
      <c r="R3515" t="s">
        <v>8328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s="11" t="s">
        <v>8327</v>
      </c>
      <c r="R3516" t="s">
        <v>8328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s="11" t="s">
        <v>8327</v>
      </c>
      <c r="R3517" t="s">
        <v>8328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s="11" t="s">
        <v>8327</v>
      </c>
      <c r="R3518" t="s">
        <v>8328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s="11" t="s">
        <v>8327</v>
      </c>
      <c r="R3519" t="s">
        <v>8328</v>
      </c>
      <c r="S3519" s="12">
        <f t="shared" si="218"/>
        <v>41794.609189814808</v>
      </c>
      <c r="T3519" s="12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s="11" t="s">
        <v>8327</v>
      </c>
      <c r="R3520" t="s">
        <v>8328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s="11" t="s">
        <v>8327</v>
      </c>
      <c r="R3521" t="s">
        <v>8328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s="11" t="s">
        <v>8327</v>
      </c>
      <c r="R3522" t="s">
        <v>8328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11" t="s">
        <v>8327</v>
      </c>
      <c r="R3523" t="s">
        <v>8328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s="11" t="s">
        <v>8327</v>
      </c>
      <c r="R3524" t="s">
        <v>8328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s="11" t="s">
        <v>8327</v>
      </c>
      <c r="R3525" t="s">
        <v>8328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s="11" t="s">
        <v>8327</v>
      </c>
      <c r="R3526" t="s">
        <v>8328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s="11" t="s">
        <v>8327</v>
      </c>
      <c r="R3527" t="s">
        <v>8328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s="11" t="s">
        <v>8327</v>
      </c>
      <c r="R3528" t="s">
        <v>8328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s="11" t="s">
        <v>8327</v>
      </c>
      <c r="R3529" t="s">
        <v>8328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s="11" t="s">
        <v>8327</v>
      </c>
      <c r="R3530" t="s">
        <v>8328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s="11" t="s">
        <v>8327</v>
      </c>
      <c r="R3531" t="s">
        <v>8328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s="11" t="s">
        <v>8327</v>
      </c>
      <c r="R3532" t="s">
        <v>8328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s="11" t="s">
        <v>8327</v>
      </c>
      <c r="R3533" t="s">
        <v>8328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s="11" t="s">
        <v>8327</v>
      </c>
      <c r="R3534" t="s">
        <v>8328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s="11" t="s">
        <v>8327</v>
      </c>
      <c r="R3535" t="s">
        <v>8328</v>
      </c>
      <c r="S3535" s="12">
        <f t="shared" si="222"/>
        <v>42289.552858796298</v>
      </c>
      <c r="T3535" s="12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s="11" t="s">
        <v>8327</v>
      </c>
      <c r="R3536" t="s">
        <v>8328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s="11" t="s">
        <v>8327</v>
      </c>
      <c r="R3537" t="s">
        <v>8328</v>
      </c>
      <c r="S3537" s="12">
        <f t="shared" si="222"/>
        <v>42248.431828703702</v>
      </c>
      <c r="T3537" s="12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s="11" t="s">
        <v>8327</v>
      </c>
      <c r="R3538" t="s">
        <v>8328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s="11" t="s">
        <v>8327</v>
      </c>
      <c r="R3539" t="s">
        <v>8328</v>
      </c>
      <c r="S3539" s="12">
        <f t="shared" si="222"/>
        <v>41923.146018518521</v>
      </c>
      <c r="T3539" s="12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s="11" t="s">
        <v>8327</v>
      </c>
      <c r="R3540" t="s">
        <v>8328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s="11" t="s">
        <v>8327</v>
      </c>
      <c r="R3541" t="s">
        <v>8328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s="11" t="s">
        <v>8327</v>
      </c>
      <c r="R3542" t="s">
        <v>8328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s="11" t="s">
        <v>8327</v>
      </c>
      <c r="R3543" t="s">
        <v>8328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s="11" t="s">
        <v>8327</v>
      </c>
      <c r="R3544" t="s">
        <v>8328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s="11" t="s">
        <v>8327</v>
      </c>
      <c r="R3545" t="s">
        <v>8328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s="11" t="s">
        <v>8327</v>
      </c>
      <c r="R3546" t="s">
        <v>8328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s="11" t="s">
        <v>8327</v>
      </c>
      <c r="R3547" t="s">
        <v>8328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s="11" t="s">
        <v>8327</v>
      </c>
      <c r="R3548" t="s">
        <v>8328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s="11" t="s">
        <v>8327</v>
      </c>
      <c r="R3549" t="s">
        <v>8328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s="11" t="s">
        <v>8327</v>
      </c>
      <c r="R3550" t="s">
        <v>8328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s="11" t="s">
        <v>8327</v>
      </c>
      <c r="R3551" t="s">
        <v>8328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s="11" t="s">
        <v>8327</v>
      </c>
      <c r="R3552" t="s">
        <v>8328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s="11" t="s">
        <v>8327</v>
      </c>
      <c r="R3553" t="s">
        <v>8328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s="11" t="s">
        <v>8327</v>
      </c>
      <c r="R3554" t="s">
        <v>8328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s="11" t="s">
        <v>8327</v>
      </c>
      <c r="R3555" t="s">
        <v>8328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s="11" t="s">
        <v>8327</v>
      </c>
      <c r="R3556" t="s">
        <v>8328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s="11" t="s">
        <v>8327</v>
      </c>
      <c r="R3557" t="s">
        <v>8328</v>
      </c>
      <c r="S3557" s="12">
        <f t="shared" si="222"/>
        <v>42661.233726851853</v>
      </c>
      <c r="T3557" s="12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s="11" t="s">
        <v>8327</v>
      </c>
      <c r="R3558" t="s">
        <v>8328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s="11" t="s">
        <v>8327</v>
      </c>
      <c r="R3559" t="s">
        <v>8328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s="11" t="s">
        <v>8327</v>
      </c>
      <c r="R3560" t="s">
        <v>8328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s="11" t="s">
        <v>8327</v>
      </c>
      <c r="R3561" t="s">
        <v>8328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s="11" t="s">
        <v>8327</v>
      </c>
      <c r="R3562" t="s">
        <v>8328</v>
      </c>
      <c r="S3562" s="12">
        <f t="shared" si="222"/>
        <v>42115.68131944444</v>
      </c>
      <c r="T3562" s="12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s="11" t="s">
        <v>8327</v>
      </c>
      <c r="R3563" t="s">
        <v>8328</v>
      </c>
      <c r="S3563" s="12">
        <f t="shared" si="222"/>
        <v>42203.471967592595</v>
      </c>
      <c r="T3563" s="12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s="11" t="s">
        <v>8327</v>
      </c>
      <c r="R3564" t="s">
        <v>8328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s="11" t="s">
        <v>8327</v>
      </c>
      <c r="R3565" t="s">
        <v>8328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s="11" t="s">
        <v>8327</v>
      </c>
      <c r="R3566" t="s">
        <v>8328</v>
      </c>
      <c r="S3566" s="12">
        <f t="shared" si="222"/>
        <v>42236.414918981478</v>
      </c>
      <c r="T3566" s="12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s="11" t="s">
        <v>8327</v>
      </c>
      <c r="R3567" t="s">
        <v>8328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s="11" t="s">
        <v>8327</v>
      </c>
      <c r="R3568" t="s">
        <v>8328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s="11" t="s">
        <v>8327</v>
      </c>
      <c r="R3569" t="s">
        <v>8328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s="11" t="s">
        <v>8327</v>
      </c>
      <c r="R3570" t="s">
        <v>8328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s="11" t="s">
        <v>8327</v>
      </c>
      <c r="R3571" t="s">
        <v>8328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s="11" t="s">
        <v>8327</v>
      </c>
      <c r="R3572" t="s">
        <v>8328</v>
      </c>
      <c r="S3572" s="12">
        <f t="shared" si="222"/>
        <v>41976.12364583333</v>
      </c>
      <c r="T3572" s="12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s="11" t="s">
        <v>8327</v>
      </c>
      <c r="R3573" t="s">
        <v>8328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s="11" t="s">
        <v>8327</v>
      </c>
      <c r="R3574" t="s">
        <v>8328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s="11" t="s">
        <v>8327</v>
      </c>
      <c r="R3575" t="s">
        <v>8328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s="11" t="s">
        <v>8327</v>
      </c>
      <c r="R3576" t="s">
        <v>8328</v>
      </c>
      <c r="S3576" s="12">
        <f t="shared" si="222"/>
        <v>41926.734351851854</v>
      </c>
      <c r="T3576" s="12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s="11" t="s">
        <v>8327</v>
      </c>
      <c r="R3577" t="s">
        <v>8328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s="11" t="s">
        <v>8327</v>
      </c>
      <c r="R3578" t="s">
        <v>8328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s="11" t="s">
        <v>8327</v>
      </c>
      <c r="R3579" t="s">
        <v>8328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s="11" t="s">
        <v>8327</v>
      </c>
      <c r="R3580" t="s">
        <v>8328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s="11" t="s">
        <v>8327</v>
      </c>
      <c r="R3581" t="s">
        <v>8328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s="11" t="s">
        <v>8327</v>
      </c>
      <c r="R3582" t="s">
        <v>8328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s="11" t="s">
        <v>8327</v>
      </c>
      <c r="R3583" t="s">
        <v>8328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s="11" t="s">
        <v>8327</v>
      </c>
      <c r="R3584" t="s">
        <v>8328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s="11" t="s">
        <v>8327</v>
      </c>
      <c r="R3585" t="s">
        <v>8328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s="11" t="s">
        <v>8327</v>
      </c>
      <c r="R3586" t="s">
        <v>8328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11" t="s">
        <v>8327</v>
      </c>
      <c r="R3587" t="s">
        <v>8328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s="11" t="s">
        <v>8327</v>
      </c>
      <c r="R3588" t="s">
        <v>8328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s="11" t="s">
        <v>8327</v>
      </c>
      <c r="R3589" t="s">
        <v>8328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s="11" t="s">
        <v>8327</v>
      </c>
      <c r="R3590" t="s">
        <v>8328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s="11" t="s">
        <v>8327</v>
      </c>
      <c r="R3591" t="s">
        <v>8328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s="11" t="s">
        <v>8327</v>
      </c>
      <c r="R3592" t="s">
        <v>8328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s="11" t="s">
        <v>8327</v>
      </c>
      <c r="R3593" t="s">
        <v>8328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s="11" t="s">
        <v>8327</v>
      </c>
      <c r="R3594" t="s">
        <v>8328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s="11" t="s">
        <v>8327</v>
      </c>
      <c r="R3595" t="s">
        <v>8328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s="11" t="s">
        <v>8327</v>
      </c>
      <c r="R3596" t="s">
        <v>8328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s="11" t="s">
        <v>8327</v>
      </c>
      <c r="R3597" t="s">
        <v>8328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s="11" t="s">
        <v>8327</v>
      </c>
      <c r="R3598" t="s">
        <v>8328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s="11" t="s">
        <v>8327</v>
      </c>
      <c r="R3599" t="s">
        <v>8328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s="11" t="s">
        <v>8327</v>
      </c>
      <c r="R3600" t="s">
        <v>8328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s="11" t="s">
        <v>8327</v>
      </c>
      <c r="R3601" t="s">
        <v>8328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s="11" t="s">
        <v>8327</v>
      </c>
      <c r="R3602" t="s">
        <v>8328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s="11" t="s">
        <v>8327</v>
      </c>
      <c r="R3603" t="s">
        <v>8328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s="11" t="s">
        <v>8327</v>
      </c>
      <c r="R3604" t="s">
        <v>8328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s="11" t="s">
        <v>8327</v>
      </c>
      <c r="R3605" t="s">
        <v>8328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s="11" t="s">
        <v>8327</v>
      </c>
      <c r="R3606" t="s">
        <v>8328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s="11" t="s">
        <v>8327</v>
      </c>
      <c r="R3607" t="s">
        <v>8328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s="11" t="s">
        <v>8327</v>
      </c>
      <c r="R3608" t="s">
        <v>8328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s="11" t="s">
        <v>8327</v>
      </c>
      <c r="R3609" t="s">
        <v>8328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s="11" t="s">
        <v>8327</v>
      </c>
      <c r="R3610" t="s">
        <v>8328</v>
      </c>
      <c r="S3610" s="12">
        <f t="shared" si="226"/>
        <v>42506.501041666663</v>
      </c>
      <c r="T3610" s="12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s="11" t="s">
        <v>8327</v>
      </c>
      <c r="R3611" t="s">
        <v>8328</v>
      </c>
      <c r="S3611" s="12">
        <f t="shared" si="226"/>
        <v>42429.783391203702</v>
      </c>
      <c r="T3611" s="12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s="11" t="s">
        <v>8327</v>
      </c>
      <c r="R3612" t="s">
        <v>8328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s="11" t="s">
        <v>8327</v>
      </c>
      <c r="R3613" t="s">
        <v>8328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s="11" t="s">
        <v>8327</v>
      </c>
      <c r="R3614" t="s">
        <v>8328</v>
      </c>
      <c r="S3614" s="12">
        <f t="shared" si="226"/>
        <v>41789.518645833326</v>
      </c>
      <c r="T3614" s="12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s="11" t="s">
        <v>8327</v>
      </c>
      <c r="R3615" t="s">
        <v>8328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s="11" t="s">
        <v>8327</v>
      </c>
      <c r="R3616" t="s">
        <v>8328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s="11" t="s">
        <v>8327</v>
      </c>
      <c r="R3617" t="s">
        <v>8328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s="11" t="s">
        <v>8327</v>
      </c>
      <c r="R3618" t="s">
        <v>8328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s="11" t="s">
        <v>8327</v>
      </c>
      <c r="R3619" t="s">
        <v>8328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s="11" t="s">
        <v>8327</v>
      </c>
      <c r="R3620" t="s">
        <v>8328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s="11" t="s">
        <v>8327</v>
      </c>
      <c r="R3621" t="s">
        <v>8328</v>
      </c>
      <c r="S3621" s="12">
        <f t="shared" si="226"/>
        <v>42660.923912037033</v>
      </c>
      <c r="T3621" s="12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s="11" t="s">
        <v>8327</v>
      </c>
      <c r="R3622" t="s">
        <v>8328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s="11" t="s">
        <v>8327</v>
      </c>
      <c r="R3623" t="s">
        <v>8328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s="11" t="s">
        <v>8327</v>
      </c>
      <c r="R3624" t="s">
        <v>8328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s="11" t="s">
        <v>8327</v>
      </c>
      <c r="R3625" t="s">
        <v>8328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s="11" t="s">
        <v>8327</v>
      </c>
      <c r="R3626" t="s">
        <v>8328</v>
      </c>
      <c r="S3626" s="12">
        <f t="shared" si="226"/>
        <v>42545.56585648148</v>
      </c>
      <c r="T3626" s="12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s="11" t="s">
        <v>8327</v>
      </c>
      <c r="R3627" t="s">
        <v>8328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s="11" t="s">
        <v>8327</v>
      </c>
      <c r="R3628" t="s">
        <v>8328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s="11" t="s">
        <v>8327</v>
      </c>
      <c r="R3629" t="s">
        <v>8328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11" t="s">
        <v>8327</v>
      </c>
      <c r="R3630" t="s">
        <v>8365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s="11" t="s">
        <v>8327</v>
      </c>
      <c r="R3631" t="s">
        <v>8365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s="11" t="s">
        <v>8327</v>
      </c>
      <c r="R3632" t="s">
        <v>8365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s="11" t="s">
        <v>8327</v>
      </c>
      <c r="R3633" t="s">
        <v>8365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s="11" t="s">
        <v>8327</v>
      </c>
      <c r="R3634" t="s">
        <v>8365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s="11" t="s">
        <v>8327</v>
      </c>
      <c r="R3635" t="s">
        <v>8365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s="11" t="s">
        <v>8327</v>
      </c>
      <c r="R3636" t="s">
        <v>8365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s="11" t="s">
        <v>8327</v>
      </c>
      <c r="R3637" t="s">
        <v>8365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11" t="s">
        <v>8327</v>
      </c>
      <c r="R3638" t="s">
        <v>8365</v>
      </c>
      <c r="S3638" s="12">
        <f t="shared" si="226"/>
        <v>42226.486446759256</v>
      </c>
      <c r="T3638" s="12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s="11" t="s">
        <v>8327</v>
      </c>
      <c r="R3639" t="s">
        <v>8365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s="11" t="s">
        <v>8327</v>
      </c>
      <c r="R3640" t="s">
        <v>8365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s="11" t="s">
        <v>8327</v>
      </c>
      <c r="R3641" t="s">
        <v>8365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s="11" t="s">
        <v>8327</v>
      </c>
      <c r="R3642" t="s">
        <v>8365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11" t="s">
        <v>8327</v>
      </c>
      <c r="R3643" t="s">
        <v>8365</v>
      </c>
      <c r="S3643" s="12">
        <f t="shared" si="226"/>
        <v>41899.41873842592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s="11" t="s">
        <v>8327</v>
      </c>
      <c r="R3644" t="s">
        <v>8365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11" t="s">
        <v>8327</v>
      </c>
      <c r="R3645" t="s">
        <v>8365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s="11" t="s">
        <v>8327</v>
      </c>
      <c r="R3646" t="s">
        <v>8365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s="11" t="s">
        <v>8327</v>
      </c>
      <c r="R3647" t="s">
        <v>8365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s="11" t="s">
        <v>8327</v>
      </c>
      <c r="R3648" t="s">
        <v>8365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s="11" t="s">
        <v>8327</v>
      </c>
      <c r="R3649" t="s">
        <v>8365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s="11" t="s">
        <v>8327</v>
      </c>
      <c r="R3650" t="s">
        <v>8328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11" t="s">
        <v>8327</v>
      </c>
      <c r="R3651" t="s">
        <v>8328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s="11" t="s">
        <v>8327</v>
      </c>
      <c r="R3652" t="s">
        <v>8328</v>
      </c>
      <c r="S3652" s="12">
        <f t="shared" si="230"/>
        <v>42381.270648148151</v>
      </c>
      <c r="T3652" s="12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s="11" t="s">
        <v>8327</v>
      </c>
      <c r="R3653" t="s">
        <v>8328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s="11" t="s">
        <v>8327</v>
      </c>
      <c r="R3654" t="s">
        <v>8328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s="11" t="s">
        <v>8327</v>
      </c>
      <c r="R3655" t="s">
        <v>8328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s="11" t="s">
        <v>8327</v>
      </c>
      <c r="R3656" t="s">
        <v>8328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s="11" t="s">
        <v>8327</v>
      </c>
      <c r="R3657" t="s">
        <v>8328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s="11" t="s">
        <v>8327</v>
      </c>
      <c r="R3658" t="s">
        <v>8328</v>
      </c>
      <c r="S3658" s="12">
        <f t="shared" si="230"/>
        <v>42737.701805555553</v>
      </c>
      <c r="T3658" s="12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s="11" t="s">
        <v>8327</v>
      </c>
      <c r="R3659" t="s">
        <v>8328</v>
      </c>
      <c r="S3659" s="12">
        <f t="shared" si="230"/>
        <v>42499.4215162037</v>
      </c>
      <c r="T3659" s="12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s="11" t="s">
        <v>8327</v>
      </c>
      <c r="R3660" t="s">
        <v>8328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s="11" t="s">
        <v>8327</v>
      </c>
      <c r="R3661" t="s">
        <v>8328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s="11" t="s">
        <v>8327</v>
      </c>
      <c r="R3662" t="s">
        <v>8328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s="11" t="s">
        <v>8327</v>
      </c>
      <c r="R3663" t="s">
        <v>8328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s="11" t="s">
        <v>8327</v>
      </c>
      <c r="R3664" t="s">
        <v>8328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s="11" t="s">
        <v>8327</v>
      </c>
      <c r="R3665" t="s">
        <v>8328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s="11" t="s">
        <v>8327</v>
      </c>
      <c r="R3666" t="s">
        <v>8328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s="11" t="s">
        <v>8327</v>
      </c>
      <c r="R3667" t="s">
        <v>8328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s="11" t="s">
        <v>8327</v>
      </c>
      <c r="R3668" t="s">
        <v>8328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s="11" t="s">
        <v>8327</v>
      </c>
      <c r="R3669" t="s">
        <v>8328</v>
      </c>
      <c r="S3669" s="12">
        <f t="shared" si="230"/>
        <v>42173.761793981474</v>
      </c>
      <c r="T3669" s="12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s="11" t="s">
        <v>8327</v>
      </c>
      <c r="R3670" t="s">
        <v>8328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s="11" t="s">
        <v>8327</v>
      </c>
      <c r="R3671" t="s">
        <v>8328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s="11" t="s">
        <v>8327</v>
      </c>
      <c r="R3672" t="s">
        <v>8328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s="11" t="s">
        <v>8327</v>
      </c>
      <c r="R3673" t="s">
        <v>8328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s="11" t="s">
        <v>8327</v>
      </c>
      <c r="R3674" t="s">
        <v>8328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s="11" t="s">
        <v>8327</v>
      </c>
      <c r="R3675" t="s">
        <v>8328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s="11" t="s">
        <v>8327</v>
      </c>
      <c r="R3676" t="s">
        <v>8328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s="11" t="s">
        <v>8327</v>
      </c>
      <c r="R3677" t="s">
        <v>8328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s="11" t="s">
        <v>8327</v>
      </c>
      <c r="R3678" t="s">
        <v>8328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s="11" t="s">
        <v>8327</v>
      </c>
      <c r="R3679" t="s">
        <v>8328</v>
      </c>
      <c r="S3679" s="12">
        <f t="shared" si="230"/>
        <v>41802.365949074076</v>
      </c>
      <c r="T3679" s="12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s="11" t="s">
        <v>8327</v>
      </c>
      <c r="R3680" t="s">
        <v>8328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s="11" t="s">
        <v>8327</v>
      </c>
      <c r="R3681" t="s">
        <v>8328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s="11" t="s">
        <v>8327</v>
      </c>
      <c r="R3682" t="s">
        <v>8328</v>
      </c>
      <c r="S3682" s="12">
        <f t="shared" si="230"/>
        <v>42627.245763888888</v>
      </c>
      <c r="T3682" s="12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s="11" t="s">
        <v>8327</v>
      </c>
      <c r="R3683" t="s">
        <v>8328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s="11" t="s">
        <v>8327</v>
      </c>
      <c r="R3684" t="s">
        <v>8328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s="11" t="s">
        <v>8327</v>
      </c>
      <c r="R3685" t="s">
        <v>8328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s="11" t="s">
        <v>8327</v>
      </c>
      <c r="R3686" t="s">
        <v>8328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s="11" t="s">
        <v>8327</v>
      </c>
      <c r="R3687" t="s">
        <v>8328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s="11" t="s">
        <v>8327</v>
      </c>
      <c r="R3688" t="s">
        <v>8328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s="11" t="s">
        <v>8327</v>
      </c>
      <c r="R3689" t="s">
        <v>8328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s="11" t="s">
        <v>8327</v>
      </c>
      <c r="R3690" t="s">
        <v>8328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s="11" t="s">
        <v>8327</v>
      </c>
      <c r="R3691" t="s">
        <v>8328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s="11" t="s">
        <v>8327</v>
      </c>
      <c r="R3692" t="s">
        <v>8328</v>
      </c>
      <c r="S3692" s="12">
        <f t="shared" si="230"/>
        <v>41940.38984953703</v>
      </c>
      <c r="T3692" s="12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s="11" t="s">
        <v>8327</v>
      </c>
      <c r="R3693" t="s">
        <v>8328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s="11" t="s">
        <v>8327</v>
      </c>
      <c r="R3694" t="s">
        <v>8328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s="11" t="s">
        <v>8327</v>
      </c>
      <c r="R3695" t="s">
        <v>8328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s="11" t="s">
        <v>8327</v>
      </c>
      <c r="R3696" t="s">
        <v>8328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s="11" t="s">
        <v>8327</v>
      </c>
      <c r="R3697" t="s">
        <v>8328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s="11" t="s">
        <v>8327</v>
      </c>
      <c r="R3698" t="s">
        <v>8328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s="11" t="s">
        <v>8327</v>
      </c>
      <c r="R3699" t="s">
        <v>8328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s="11" t="s">
        <v>8327</v>
      </c>
      <c r="R3700" t="s">
        <v>8328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s="11" t="s">
        <v>8327</v>
      </c>
      <c r="R3701" t="s">
        <v>8328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s="11" t="s">
        <v>8327</v>
      </c>
      <c r="R3702" t="s">
        <v>8328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s="11" t="s">
        <v>8327</v>
      </c>
      <c r="R3703" t="s">
        <v>8328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s="11" t="s">
        <v>8327</v>
      </c>
      <c r="R3704" t="s">
        <v>8328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s="11" t="s">
        <v>8327</v>
      </c>
      <c r="R3705" t="s">
        <v>8328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s="11" t="s">
        <v>8327</v>
      </c>
      <c r="R3706" t="s">
        <v>8328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s="11" t="s">
        <v>8327</v>
      </c>
      <c r="R3707" t="s">
        <v>8328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s="11" t="s">
        <v>8327</v>
      </c>
      <c r="R3708" t="s">
        <v>8328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s="11" t="s">
        <v>8327</v>
      </c>
      <c r="R3709" t="s">
        <v>8328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s="11" t="s">
        <v>8327</v>
      </c>
      <c r="R3710" t="s">
        <v>8328</v>
      </c>
      <c r="S3710" s="12">
        <f t="shared" si="230"/>
        <v>41809.933865740742</v>
      </c>
      <c r="T3710" s="12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s="11" t="s">
        <v>8327</v>
      </c>
      <c r="R3711" t="s">
        <v>8328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s="11" t="s">
        <v>8327</v>
      </c>
      <c r="R3712" t="s">
        <v>8328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s="11" t="s">
        <v>8327</v>
      </c>
      <c r="R3713" t="s">
        <v>8328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s="11" t="s">
        <v>8327</v>
      </c>
      <c r="R3714" t="s">
        <v>8328</v>
      </c>
      <c r="S3714" s="12">
        <f t="shared" si="230"/>
        <v>42133.963738425919</v>
      </c>
      <c r="T3714" s="12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11" t="s">
        <v>8327</v>
      </c>
      <c r="R3715" t="s">
        <v>8328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s="11" t="s">
        <v>8327</v>
      </c>
      <c r="R3716" t="s">
        <v>8328</v>
      </c>
      <c r="S3716" s="12">
        <f t="shared" si="234"/>
        <v>42118.347997685181</v>
      </c>
      <c r="T3716" s="12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s="11" t="s">
        <v>8327</v>
      </c>
      <c r="R3717" t="s">
        <v>8328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s="11" t="s">
        <v>8327</v>
      </c>
      <c r="R3718" t="s">
        <v>8328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s="11" t="s">
        <v>8327</v>
      </c>
      <c r="R3719" t="s">
        <v>8328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s="11" t="s">
        <v>8327</v>
      </c>
      <c r="R3720" t="s">
        <v>8328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s="11" t="s">
        <v>8327</v>
      </c>
      <c r="R3721" t="s">
        <v>8328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s="11" t="s">
        <v>8327</v>
      </c>
      <c r="R3722" t="s">
        <v>8328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s="11" t="s">
        <v>8327</v>
      </c>
      <c r="R3723" t="s">
        <v>8328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s="11" t="s">
        <v>8327</v>
      </c>
      <c r="R3724" t="s">
        <v>8328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s="11" t="s">
        <v>8327</v>
      </c>
      <c r="R3725" t="s">
        <v>8328</v>
      </c>
      <c r="S3725" s="12">
        <f t="shared" si="234"/>
        <v>41943.544699074067</v>
      </c>
      <c r="T3725" s="12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s="11" t="s">
        <v>8327</v>
      </c>
      <c r="R3726" t="s">
        <v>8328</v>
      </c>
      <c r="S3726" s="12">
        <f t="shared" si="234"/>
        <v>42465.283101851848</v>
      </c>
      <c r="T3726" s="12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s="11" t="s">
        <v>8327</v>
      </c>
      <c r="R3727" t="s">
        <v>8328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s="11" t="s">
        <v>8327</v>
      </c>
      <c r="R3728" t="s">
        <v>8328</v>
      </c>
      <c r="S3728" s="12">
        <f t="shared" si="234"/>
        <v>42461.932534722218</v>
      </c>
      <c r="T3728" s="12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s="11" t="s">
        <v>8327</v>
      </c>
      <c r="R3729" t="s">
        <v>8328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s="11" t="s">
        <v>8327</v>
      </c>
      <c r="R3730" t="s">
        <v>8328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s="11" t="s">
        <v>8327</v>
      </c>
      <c r="R3731" t="s">
        <v>8328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s="11" t="s">
        <v>8327</v>
      </c>
      <c r="R3732" t="s">
        <v>8328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s="11" t="s">
        <v>8327</v>
      </c>
      <c r="R3733" t="s">
        <v>8328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s="11" t="s">
        <v>8327</v>
      </c>
      <c r="R3734" t="s">
        <v>8328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11" t="s">
        <v>8327</v>
      </c>
      <c r="R3735" t="s">
        <v>8328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s="11" t="s">
        <v>8327</v>
      </c>
      <c r="R3736" t="s">
        <v>8328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s="11" t="s">
        <v>8327</v>
      </c>
      <c r="R3737" t="s">
        <v>8328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s="11" t="s">
        <v>8327</v>
      </c>
      <c r="R3738" t="s">
        <v>8328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s="11" t="s">
        <v>8327</v>
      </c>
      <c r="R3739" t="s">
        <v>8328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s="11" t="s">
        <v>8327</v>
      </c>
      <c r="R3740" t="s">
        <v>8328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s="11" t="s">
        <v>8327</v>
      </c>
      <c r="R3741" t="s">
        <v>8328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s="11" t="s">
        <v>8327</v>
      </c>
      <c r="R3742" t="s">
        <v>8328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11" t="s">
        <v>8327</v>
      </c>
      <c r="R3743" t="s">
        <v>8328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s="11" t="s">
        <v>8327</v>
      </c>
      <c r="R3744" t="s">
        <v>8328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11" t="s">
        <v>8327</v>
      </c>
      <c r="R3745" t="s">
        <v>8328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11" t="s">
        <v>8327</v>
      </c>
      <c r="R3746" t="s">
        <v>8328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s="11" t="s">
        <v>8327</v>
      </c>
      <c r="R3747" t="s">
        <v>8328</v>
      </c>
      <c r="S3747" s="12">
        <f t="shared" si="234"/>
        <v>41831.489606481475</v>
      </c>
      <c r="T3747" s="12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s="11" t="s">
        <v>8327</v>
      </c>
      <c r="R3748" t="s">
        <v>8328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s="11" t="s">
        <v>8327</v>
      </c>
      <c r="R3749" t="s">
        <v>8328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s="11" t="s">
        <v>8327</v>
      </c>
      <c r="R3750" t="s">
        <v>8365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s="11" t="s">
        <v>8327</v>
      </c>
      <c r="R3751" t="s">
        <v>8365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s="11" t="s">
        <v>8327</v>
      </c>
      <c r="R3752" t="s">
        <v>8365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s="11" t="s">
        <v>8327</v>
      </c>
      <c r="R3753" t="s">
        <v>8365</v>
      </c>
      <c r="S3753" s="12">
        <f t="shared" si="234"/>
        <v>42402.827233796292</v>
      </c>
      <c r="T3753" s="12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s="11" t="s">
        <v>8327</v>
      </c>
      <c r="R3754" t="s">
        <v>8365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s="11" t="s">
        <v>8327</v>
      </c>
      <c r="R3755" t="s">
        <v>8365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s="11" t="s">
        <v>8327</v>
      </c>
      <c r="R3756" t="s">
        <v>8365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s="11" t="s">
        <v>8327</v>
      </c>
      <c r="R3757" t="s">
        <v>8365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s="11" t="s">
        <v>8327</v>
      </c>
      <c r="R3758" t="s">
        <v>8365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s="11" t="s">
        <v>8327</v>
      </c>
      <c r="R3759" t="s">
        <v>8365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s="11" t="s">
        <v>8327</v>
      </c>
      <c r="R3760" t="s">
        <v>8365</v>
      </c>
      <c r="S3760" s="12">
        <f t="shared" si="234"/>
        <v>41747.263171296298</v>
      </c>
      <c r="T3760" s="12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s="11" t="s">
        <v>8327</v>
      </c>
      <c r="R3761" t="s">
        <v>8365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s="11" t="s">
        <v>8327</v>
      </c>
      <c r="R3762" t="s">
        <v>8365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s="11" t="s">
        <v>8327</v>
      </c>
      <c r="R3763" t="s">
        <v>8365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s="11" t="s">
        <v>8327</v>
      </c>
      <c r="R3764" t="s">
        <v>8365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s="11" t="s">
        <v>8327</v>
      </c>
      <c r="R3765" t="s">
        <v>8365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s="11" t="s">
        <v>8327</v>
      </c>
      <c r="R3766" t="s">
        <v>8365</v>
      </c>
      <c r="S3766" s="12">
        <f t="shared" si="234"/>
        <v>42499.634629629632</v>
      </c>
      <c r="T3766" s="12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s="11" t="s">
        <v>8327</v>
      </c>
      <c r="R3767" t="s">
        <v>8365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s="11" t="s">
        <v>8327</v>
      </c>
      <c r="R3768" t="s">
        <v>8365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s="11" t="s">
        <v>8327</v>
      </c>
      <c r="R3769" t="s">
        <v>8365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s="11" t="s">
        <v>8327</v>
      </c>
      <c r="R3770" t="s">
        <v>8365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s="11" t="s">
        <v>8327</v>
      </c>
      <c r="R3771" t="s">
        <v>8365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s="11" t="s">
        <v>8327</v>
      </c>
      <c r="R3772" t="s">
        <v>8365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s="11" t="s">
        <v>8327</v>
      </c>
      <c r="R3773" t="s">
        <v>8365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s="11" t="s">
        <v>8327</v>
      </c>
      <c r="R3774" t="s">
        <v>8365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s="11" t="s">
        <v>8327</v>
      </c>
      <c r="R3775" t="s">
        <v>8365</v>
      </c>
      <c r="S3775" s="12">
        <f t="shared" si="234"/>
        <v>42655.796840277777</v>
      </c>
      <c r="T3775" s="12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s="11" t="s">
        <v>8327</v>
      </c>
      <c r="R3776" t="s">
        <v>8365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s="11" t="s">
        <v>8327</v>
      </c>
      <c r="R3777" t="s">
        <v>8365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s="11" t="s">
        <v>8327</v>
      </c>
      <c r="R3778" t="s">
        <v>8365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11" t="s">
        <v>8327</v>
      </c>
      <c r="R3779" t="s">
        <v>8365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s="11" t="s">
        <v>8327</v>
      </c>
      <c r="R3780" t="s">
        <v>8365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s="11" t="s">
        <v>8327</v>
      </c>
      <c r="R3781" t="s">
        <v>8365</v>
      </c>
      <c r="S3781" s="12">
        <f t="shared" si="238"/>
        <v>42425.527083333327</v>
      </c>
      <c r="T3781" s="12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s="11" t="s">
        <v>8327</v>
      </c>
      <c r="R3782" t="s">
        <v>8365</v>
      </c>
      <c r="S3782" s="12">
        <f t="shared" si="238"/>
        <v>42166.011400462965</v>
      </c>
      <c r="T3782" s="12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s="11" t="s">
        <v>8327</v>
      </c>
      <c r="R3783" t="s">
        <v>8365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s="11" t="s">
        <v>8327</v>
      </c>
      <c r="R3784" t="s">
        <v>8365</v>
      </c>
      <c r="S3784" s="12">
        <f t="shared" si="238"/>
        <v>42546.653900462959</v>
      </c>
      <c r="T3784" s="12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s="11" t="s">
        <v>8327</v>
      </c>
      <c r="R3785" t="s">
        <v>8365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s="11" t="s">
        <v>8327</v>
      </c>
      <c r="R3786" t="s">
        <v>8365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s="11" t="s">
        <v>8327</v>
      </c>
      <c r="R3787" t="s">
        <v>8365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s="11" t="s">
        <v>8327</v>
      </c>
      <c r="R3788" t="s">
        <v>8365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s="11" t="s">
        <v>8327</v>
      </c>
      <c r="R3789" t="s">
        <v>8365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s="11" t="s">
        <v>8327</v>
      </c>
      <c r="R3790" t="s">
        <v>8365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s="11" t="s">
        <v>8327</v>
      </c>
      <c r="R3791" t="s">
        <v>8365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11" t="s">
        <v>8327</v>
      </c>
      <c r="R3792" t="s">
        <v>8365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11" t="s">
        <v>8327</v>
      </c>
      <c r="R3793" t="s">
        <v>8365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s="11" t="s">
        <v>8327</v>
      </c>
      <c r="R3794" t="s">
        <v>8365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s="11" t="s">
        <v>8327</v>
      </c>
      <c r="R3795" t="s">
        <v>8365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s="11" t="s">
        <v>8327</v>
      </c>
      <c r="R3796" t="s">
        <v>8365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s="11" t="s">
        <v>8327</v>
      </c>
      <c r="R3797" t="s">
        <v>8365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s="11" t="s">
        <v>8327</v>
      </c>
      <c r="R3798" t="s">
        <v>8365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s="11" t="s">
        <v>8327</v>
      </c>
      <c r="R3799" t="s">
        <v>8365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s="11" t="s">
        <v>8327</v>
      </c>
      <c r="R3800" t="s">
        <v>8365</v>
      </c>
      <c r="S3800" s="12">
        <f t="shared" si="238"/>
        <v>41831.514444444438</v>
      </c>
      <c r="T3800" s="12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s="11" t="s">
        <v>8327</v>
      </c>
      <c r="R3801" t="s">
        <v>8365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s="11" t="s">
        <v>8327</v>
      </c>
      <c r="R3802" t="s">
        <v>8365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s="11" t="s">
        <v>8327</v>
      </c>
      <c r="R3803" t="s">
        <v>8365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11" t="s">
        <v>8327</v>
      </c>
      <c r="R3804" t="s">
        <v>8365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s="11" t="s">
        <v>8327</v>
      </c>
      <c r="R3805" t="s">
        <v>8365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11" t="s">
        <v>8327</v>
      </c>
      <c r="R3806" t="s">
        <v>8365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s="11" t="s">
        <v>8327</v>
      </c>
      <c r="R3807" t="s">
        <v>8365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s="11" t="s">
        <v>8327</v>
      </c>
      <c r="R3808" t="s">
        <v>8365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s="11" t="s">
        <v>8327</v>
      </c>
      <c r="R3809" t="s">
        <v>8365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s="11" t="s">
        <v>8327</v>
      </c>
      <c r="R3810" t="s">
        <v>8328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s="11" t="s">
        <v>8327</v>
      </c>
      <c r="R3811" t="s">
        <v>8328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s="11" t="s">
        <v>8327</v>
      </c>
      <c r="R3812" t="s">
        <v>8328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s="11" t="s">
        <v>8327</v>
      </c>
      <c r="R3813" t="s">
        <v>8328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s="11" t="s">
        <v>8327</v>
      </c>
      <c r="R3814" t="s">
        <v>8328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s="11" t="s">
        <v>8327</v>
      </c>
      <c r="R3815" t="s">
        <v>8328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s="11" t="s">
        <v>8327</v>
      </c>
      <c r="R3816" t="s">
        <v>8328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s="11" t="s">
        <v>8327</v>
      </c>
      <c r="R3817" t="s">
        <v>8328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s="11" t="s">
        <v>8327</v>
      </c>
      <c r="R3818" t="s">
        <v>8328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s="11" t="s">
        <v>8327</v>
      </c>
      <c r="R3819" t="s">
        <v>8328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s="11" t="s">
        <v>8327</v>
      </c>
      <c r="R3820" t="s">
        <v>8328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s="11" t="s">
        <v>8327</v>
      </c>
      <c r="R3821" t="s">
        <v>8328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s="11" t="s">
        <v>8327</v>
      </c>
      <c r="R3822" t="s">
        <v>8328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s="11" t="s">
        <v>8327</v>
      </c>
      <c r="R3823" t="s">
        <v>8328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s="11" t="s">
        <v>8327</v>
      </c>
      <c r="R3824" t="s">
        <v>8328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s="11" t="s">
        <v>8327</v>
      </c>
      <c r="R3825" t="s">
        <v>8328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s="11" t="s">
        <v>8327</v>
      </c>
      <c r="R3826" t="s">
        <v>8328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s="11" t="s">
        <v>8327</v>
      </c>
      <c r="R3827" t="s">
        <v>8328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s="11" t="s">
        <v>8327</v>
      </c>
      <c r="R3828" t="s">
        <v>8328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s="11" t="s">
        <v>8327</v>
      </c>
      <c r="R3829" t="s">
        <v>8328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s="11" t="s">
        <v>8327</v>
      </c>
      <c r="R3830" t="s">
        <v>8328</v>
      </c>
      <c r="S3830" s="12">
        <f t="shared" si="238"/>
        <v>41944.319293981483</v>
      </c>
      <c r="T3830" s="12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s="11" t="s">
        <v>8327</v>
      </c>
      <c r="R3831" t="s">
        <v>8328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s="11" t="s">
        <v>8327</v>
      </c>
      <c r="R3832" t="s">
        <v>8328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s="11" t="s">
        <v>8327</v>
      </c>
      <c r="R3833" t="s">
        <v>8328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s="11" t="s">
        <v>8327</v>
      </c>
      <c r="R3834" t="s">
        <v>8328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s="11" t="s">
        <v>8327</v>
      </c>
      <c r="R3835" t="s">
        <v>8328</v>
      </c>
      <c r="S3835" s="12">
        <f t="shared" si="238"/>
        <v>41963.664027777777</v>
      </c>
      <c r="T3835" s="12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s="11" t="s">
        <v>8327</v>
      </c>
      <c r="R3836" t="s">
        <v>8328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s="11" t="s">
        <v>8327</v>
      </c>
      <c r="R3837" t="s">
        <v>8328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s="11" t="s">
        <v>8327</v>
      </c>
      <c r="R3838" t="s">
        <v>8328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s="11" t="s">
        <v>8327</v>
      </c>
      <c r="R3839" t="s">
        <v>8328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s="11" t="s">
        <v>8327</v>
      </c>
      <c r="R3840" t="s">
        <v>8328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s="11" t="s">
        <v>8327</v>
      </c>
      <c r="R3841" t="s">
        <v>8328</v>
      </c>
      <c r="S3841" s="12">
        <f t="shared" si="238"/>
        <v>42154.934305555558</v>
      </c>
      <c r="T3841" s="12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s="11" t="s">
        <v>8327</v>
      </c>
      <c r="R3842" t="s">
        <v>8328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11" t="s">
        <v>8327</v>
      </c>
      <c r="R3843" t="s">
        <v>8328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s="11" t="s">
        <v>8327</v>
      </c>
      <c r="R3844" t="s">
        <v>8328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s="11" t="s">
        <v>8327</v>
      </c>
      <c r="R3845" t="s">
        <v>8328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s="11" t="s">
        <v>8327</v>
      </c>
      <c r="R3846" t="s">
        <v>8328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s="11" t="s">
        <v>8327</v>
      </c>
      <c r="R3847" t="s">
        <v>8328</v>
      </c>
      <c r="S3847" s="12">
        <f t="shared" si="242"/>
        <v>42248.418680555558</v>
      </c>
      <c r="T3847" s="12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s="11" t="s">
        <v>8327</v>
      </c>
      <c r="R3848" t="s">
        <v>8328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s="11" t="s">
        <v>8327</v>
      </c>
      <c r="R3849" t="s">
        <v>8328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s="11" t="s">
        <v>8327</v>
      </c>
      <c r="R3850" t="s">
        <v>8328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s="11" t="s">
        <v>8327</v>
      </c>
      <c r="R3851" t="s">
        <v>8328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s="11" t="s">
        <v>8327</v>
      </c>
      <c r="R3852" t="s">
        <v>8328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s="11" t="s">
        <v>8327</v>
      </c>
      <c r="R3853" t="s">
        <v>8328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s="11" t="s">
        <v>8327</v>
      </c>
      <c r="R3854" t="s">
        <v>8328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s="11" t="s">
        <v>8327</v>
      </c>
      <c r="R3855" t="s">
        <v>8328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s="11" t="s">
        <v>8327</v>
      </c>
      <c r="R3856" t="s">
        <v>8328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s="11" t="s">
        <v>8327</v>
      </c>
      <c r="R3857" t="s">
        <v>8328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s="11" t="s">
        <v>8327</v>
      </c>
      <c r="R3858" t="s">
        <v>8328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s="11" t="s">
        <v>8327</v>
      </c>
      <c r="R3859" t="s">
        <v>8328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s="11" t="s">
        <v>8327</v>
      </c>
      <c r="R3860" t="s">
        <v>8328</v>
      </c>
      <c r="S3860" s="12">
        <f t="shared" si="242"/>
        <v>42128.222731481474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s="11" t="s">
        <v>8327</v>
      </c>
      <c r="R3861" t="s">
        <v>8328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s="11" t="s">
        <v>8327</v>
      </c>
      <c r="R3862" t="s">
        <v>8328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s="11" t="s">
        <v>8327</v>
      </c>
      <c r="R3863" t="s">
        <v>8328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s="11" t="s">
        <v>8327</v>
      </c>
      <c r="R3864" t="s">
        <v>8328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11" t="s">
        <v>8327</v>
      </c>
      <c r="R3865" t="s">
        <v>8328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s="11" t="s">
        <v>8327</v>
      </c>
      <c r="R3866" t="s">
        <v>8328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s="11" t="s">
        <v>8327</v>
      </c>
      <c r="R3867" t="s">
        <v>8328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s="11" t="s">
        <v>8327</v>
      </c>
      <c r="R3868" t="s">
        <v>8328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s="11" t="s">
        <v>8327</v>
      </c>
      <c r="R3869" t="s">
        <v>8328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s="11" t="s">
        <v>8327</v>
      </c>
      <c r="R3870" t="s">
        <v>8365</v>
      </c>
      <c r="S3870" s="12">
        <f t="shared" si="242"/>
        <v>41865.45144675926</v>
      </c>
      <c r="T3870" s="12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s="11" t="s">
        <v>8327</v>
      </c>
      <c r="R3871" t="s">
        <v>8365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s="11" t="s">
        <v>8327</v>
      </c>
      <c r="R3872" t="s">
        <v>8365</v>
      </c>
      <c r="S3872" s="12">
        <f t="shared" si="242"/>
        <v>41792.963865740741</v>
      </c>
      <c r="T3872" s="12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s="11" t="s">
        <v>8327</v>
      </c>
      <c r="R3873" t="s">
        <v>8365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11" t="s">
        <v>8327</v>
      </c>
      <c r="R3874" t="s">
        <v>8365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11" t="s">
        <v>8327</v>
      </c>
      <c r="R3875" t="s">
        <v>8365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11" t="s">
        <v>8327</v>
      </c>
      <c r="R3876" t="s">
        <v>8365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11" t="s">
        <v>8327</v>
      </c>
      <c r="R3877" t="s">
        <v>8365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s="11" t="s">
        <v>8327</v>
      </c>
      <c r="R3878" t="s">
        <v>8365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s="11" t="s">
        <v>8327</v>
      </c>
      <c r="R3879" t="s">
        <v>8365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s="11" t="s">
        <v>8327</v>
      </c>
      <c r="R3880" t="s">
        <v>8365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11" t="s">
        <v>8327</v>
      </c>
      <c r="R3881" t="s">
        <v>8365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s="11" t="s">
        <v>8327</v>
      </c>
      <c r="R3882" t="s">
        <v>8365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s="11" t="s">
        <v>8327</v>
      </c>
      <c r="R3883" t="s">
        <v>8365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11" t="s">
        <v>8327</v>
      </c>
      <c r="R3884" t="s">
        <v>8365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11" t="s">
        <v>8327</v>
      </c>
      <c r="R3885" t="s">
        <v>8365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11" t="s">
        <v>8327</v>
      </c>
      <c r="R3886" t="s">
        <v>8365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11" t="s">
        <v>8327</v>
      </c>
      <c r="R3887" t="s">
        <v>8365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11" t="s">
        <v>8327</v>
      </c>
      <c r="R3888" t="s">
        <v>8365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s="11" t="s">
        <v>8327</v>
      </c>
      <c r="R3889" t="s">
        <v>8365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s="11" t="s">
        <v>8327</v>
      </c>
      <c r="R3890" t="s">
        <v>8328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s="11" t="s">
        <v>8327</v>
      </c>
      <c r="R3891" t="s">
        <v>8328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s="11" t="s">
        <v>8327</v>
      </c>
      <c r="R3892" t="s">
        <v>8328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s="11" t="s">
        <v>8327</v>
      </c>
      <c r="R3893" t="s">
        <v>8328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11" t="s">
        <v>8327</v>
      </c>
      <c r="R3894" t="s">
        <v>8328</v>
      </c>
      <c r="S3894" s="12">
        <f t="shared" si="242"/>
        <v>41867.443946759253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s="11" t="s">
        <v>8327</v>
      </c>
      <c r="R3895" t="s">
        <v>8328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s="11" t="s">
        <v>8327</v>
      </c>
      <c r="R3896" t="s">
        <v>8328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s="11" t="s">
        <v>8327</v>
      </c>
      <c r="R3897" t="s">
        <v>8328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s="11" t="s">
        <v>8327</v>
      </c>
      <c r="R3898" t="s">
        <v>8328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s="11" t="s">
        <v>8327</v>
      </c>
      <c r="R3899" t="s">
        <v>8328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s="11" t="s">
        <v>8327</v>
      </c>
      <c r="R3900" t="s">
        <v>8328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s="11" t="s">
        <v>8327</v>
      </c>
      <c r="R3901" t="s">
        <v>8328</v>
      </c>
      <c r="S3901" s="12">
        <f t="shared" si="242"/>
        <v>41843.566678240742</v>
      </c>
      <c r="T3901" s="12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s="11" t="s">
        <v>8327</v>
      </c>
      <c r="R3902" t="s">
        <v>8328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s="11" t="s">
        <v>8327</v>
      </c>
      <c r="R3903" t="s">
        <v>8328</v>
      </c>
      <c r="S3903" s="12">
        <f t="shared" si="242"/>
        <v>42317.618043981478</v>
      </c>
      <c r="T3903" s="12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s="11" t="s">
        <v>8327</v>
      </c>
      <c r="R3904" t="s">
        <v>8328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11" t="s">
        <v>8327</v>
      </c>
      <c r="R3905" t="s">
        <v>8328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s="11" t="s">
        <v>8327</v>
      </c>
      <c r="R3906" t="s">
        <v>8328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11" t="s">
        <v>8327</v>
      </c>
      <c r="R3907" t="s">
        <v>8328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s="11" t="s">
        <v>8327</v>
      </c>
      <c r="R3908" t="s">
        <v>8328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s="11" t="s">
        <v>8327</v>
      </c>
      <c r="R3909" t="s">
        <v>8328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s="11" t="s">
        <v>8327</v>
      </c>
      <c r="R3910" t="s">
        <v>8328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s="11" t="s">
        <v>8327</v>
      </c>
      <c r="R3911" t="s">
        <v>8328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s="11" t="s">
        <v>8327</v>
      </c>
      <c r="R3912" t="s">
        <v>8328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s="11" t="s">
        <v>8327</v>
      </c>
      <c r="R3913" t="s">
        <v>8328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s="11" t="s">
        <v>8327</v>
      </c>
      <c r="R3914" t="s">
        <v>8328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s="11" t="s">
        <v>8327</v>
      </c>
      <c r="R3915" t="s">
        <v>8328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s="11" t="s">
        <v>8327</v>
      </c>
      <c r="R3916" t="s">
        <v>8328</v>
      </c>
      <c r="S3916" s="12">
        <f t="shared" si="246"/>
        <v>42114.610601851855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s="11" t="s">
        <v>8327</v>
      </c>
      <c r="R3917" t="s">
        <v>8328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11" t="s">
        <v>8327</v>
      </c>
      <c r="R3918" t="s">
        <v>8328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s="11" t="s">
        <v>8327</v>
      </c>
      <c r="R3919" t="s">
        <v>8328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s="11" t="s">
        <v>8327</v>
      </c>
      <c r="R3920" t="s">
        <v>8328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s="11" t="s">
        <v>8327</v>
      </c>
      <c r="R3921" t="s">
        <v>8328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s="11" t="s">
        <v>8327</v>
      </c>
      <c r="R3922" t="s">
        <v>8328</v>
      </c>
      <c r="S3922" s="12">
        <f t="shared" si="246"/>
        <v>42657.178935185184</v>
      </c>
      <c r="T3922" s="12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11" t="s">
        <v>8327</v>
      </c>
      <c r="R3923" t="s">
        <v>8328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s="11" t="s">
        <v>8327</v>
      </c>
      <c r="R3924" t="s">
        <v>8328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s="11" t="s">
        <v>8327</v>
      </c>
      <c r="R3925" t="s">
        <v>8328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s="11" t="s">
        <v>8327</v>
      </c>
      <c r="R3926" t="s">
        <v>8328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s="11" t="s">
        <v>8327</v>
      </c>
      <c r="R3927" t="s">
        <v>8328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s="11" t="s">
        <v>8327</v>
      </c>
      <c r="R3928" t="s">
        <v>8328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s="11" t="s">
        <v>8327</v>
      </c>
      <c r="R3929" t="s">
        <v>8328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s="11" t="s">
        <v>8327</v>
      </c>
      <c r="R3930" t="s">
        <v>8328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s="11" t="s">
        <v>8327</v>
      </c>
      <c r="R3931" t="s">
        <v>8328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11" t="s">
        <v>8327</v>
      </c>
      <c r="R3932" t="s">
        <v>8328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11" t="s">
        <v>8327</v>
      </c>
      <c r="R3933" t="s">
        <v>8328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s="11" t="s">
        <v>8327</v>
      </c>
      <c r="R3934" t="s">
        <v>8328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s="11" t="s">
        <v>8327</v>
      </c>
      <c r="R3935" t="s">
        <v>8328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s="11" t="s">
        <v>8327</v>
      </c>
      <c r="R3936" t="s">
        <v>8328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s="11" t="s">
        <v>8327</v>
      </c>
      <c r="R3937" t="s">
        <v>8328</v>
      </c>
      <c r="S3937" s="12">
        <f t="shared" si="246"/>
        <v>42221.448449074072</v>
      </c>
      <c r="T3937" s="12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11" t="s">
        <v>8327</v>
      </c>
      <c r="R3938" t="s">
        <v>8328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s="11" t="s">
        <v>8327</v>
      </c>
      <c r="R3939" t="s">
        <v>8328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s="11" t="s">
        <v>8327</v>
      </c>
      <c r="R3940" t="s">
        <v>8328</v>
      </c>
      <c r="S3940" s="12">
        <f t="shared" si="246"/>
        <v>42151.697384259256</v>
      </c>
      <c r="T3940" s="12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s="11" t="s">
        <v>8327</v>
      </c>
      <c r="R3941" t="s">
        <v>8328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s="11" t="s">
        <v>8327</v>
      </c>
      <c r="R3942" t="s">
        <v>8328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s="11" t="s">
        <v>8327</v>
      </c>
      <c r="R3943" t="s">
        <v>8328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11" t="s">
        <v>8327</v>
      </c>
      <c r="R3944" t="s">
        <v>8328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s="11" t="s">
        <v>8327</v>
      </c>
      <c r="R3945" t="s">
        <v>8328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11" t="s">
        <v>8327</v>
      </c>
      <c r="R3946" t="s">
        <v>8328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s="11" t="s">
        <v>8327</v>
      </c>
      <c r="R3947" t="s">
        <v>8328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s="11" t="s">
        <v>8327</v>
      </c>
      <c r="R3948" t="s">
        <v>8328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s="11" t="s">
        <v>8327</v>
      </c>
      <c r="R3949" t="s">
        <v>8328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11" t="s">
        <v>8327</v>
      </c>
      <c r="R3950" t="s">
        <v>8328</v>
      </c>
      <c r="S3950" s="12">
        <f t="shared" si="246"/>
        <v>41829.117164351854</v>
      </c>
      <c r="T3950" s="12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s="11" t="s">
        <v>8327</v>
      </c>
      <c r="R3951" t="s">
        <v>8328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s="11" t="s">
        <v>8327</v>
      </c>
      <c r="R3952" t="s">
        <v>8328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s="11" t="s">
        <v>8327</v>
      </c>
      <c r="R3953" t="s">
        <v>8328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s="11" t="s">
        <v>8327</v>
      </c>
      <c r="R3954" t="s">
        <v>8328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11" t="s">
        <v>8327</v>
      </c>
      <c r="R3955" t="s">
        <v>8328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11" t="s">
        <v>8327</v>
      </c>
      <c r="R3956" t="s">
        <v>8328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s="11" t="s">
        <v>8327</v>
      </c>
      <c r="R3957" t="s">
        <v>8328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11" t="s">
        <v>8327</v>
      </c>
      <c r="R3958" t="s">
        <v>8328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s="11" t="s">
        <v>8327</v>
      </c>
      <c r="R3959" t="s">
        <v>8328</v>
      </c>
      <c r="S3959" s="12">
        <f t="shared" si="246"/>
        <v>42513.76798611111</v>
      </c>
      <c r="T3959" s="12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s="11" t="s">
        <v>8327</v>
      </c>
      <c r="R3960" t="s">
        <v>8328</v>
      </c>
      <c r="S3960" s="12">
        <f t="shared" si="246"/>
        <v>41816.742037037031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s="11" t="s">
        <v>8327</v>
      </c>
      <c r="R3961" t="s">
        <v>8328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s="11" t="s">
        <v>8327</v>
      </c>
      <c r="R3962" t="s">
        <v>8328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s="11" t="s">
        <v>8327</v>
      </c>
      <c r="R3963" t="s">
        <v>8328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s="11" t="s">
        <v>8327</v>
      </c>
      <c r="R3964" t="s">
        <v>8328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11" t="s">
        <v>8327</v>
      </c>
      <c r="R3965" t="s">
        <v>8328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s="11" t="s">
        <v>8327</v>
      </c>
      <c r="R3966" t="s">
        <v>8328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s="11" t="s">
        <v>8327</v>
      </c>
      <c r="R3967" t="s">
        <v>8328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s="11" t="s">
        <v>8327</v>
      </c>
      <c r="R3968" t="s">
        <v>8328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s="11" t="s">
        <v>8327</v>
      </c>
      <c r="R3969" t="s">
        <v>8328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s="11" t="s">
        <v>8327</v>
      </c>
      <c r="R3970" t="s">
        <v>8328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11" t="s">
        <v>8327</v>
      </c>
      <c r="R3971" t="s">
        <v>8328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s="11" t="s">
        <v>8327</v>
      </c>
      <c r="R3972" t="s">
        <v>8328</v>
      </c>
      <c r="S3972" s="12">
        <f t="shared" si="250"/>
        <v>42447.655219907407</v>
      </c>
      <c r="T3972" s="12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s="11" t="s">
        <v>8327</v>
      </c>
      <c r="R3973" t="s">
        <v>8328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s="11" t="s">
        <v>8327</v>
      </c>
      <c r="R3974" t="s">
        <v>8328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s="11" t="s">
        <v>8327</v>
      </c>
      <c r="R3975" t="s">
        <v>8328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s="11" t="s">
        <v>8327</v>
      </c>
      <c r="R3976" t="s">
        <v>8328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11" t="s">
        <v>8327</v>
      </c>
      <c r="R3977" t="s">
        <v>8328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s="11" t="s">
        <v>8327</v>
      </c>
      <c r="R3978" t="s">
        <v>8328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s="11" t="s">
        <v>8327</v>
      </c>
      <c r="R3979" t="s">
        <v>8328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s="11" t="s">
        <v>8327</v>
      </c>
      <c r="R3980" t="s">
        <v>8328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s="11" t="s">
        <v>8327</v>
      </c>
      <c r="R3981" t="s">
        <v>8328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s="11" t="s">
        <v>8327</v>
      </c>
      <c r="R3982" t="s">
        <v>8328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s="11" t="s">
        <v>8327</v>
      </c>
      <c r="R3983" t="s">
        <v>8328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s="11" t="s">
        <v>8327</v>
      </c>
      <c r="R3984" t="s">
        <v>8328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s="11" t="s">
        <v>8327</v>
      </c>
      <c r="R3985" t="s">
        <v>8328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s="11" t="s">
        <v>8327</v>
      </c>
      <c r="R3986" t="s">
        <v>8328</v>
      </c>
      <c r="S3986" s="12">
        <f t="shared" si="250"/>
        <v>41920.75513888889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s="11" t="s">
        <v>8327</v>
      </c>
      <c r="R3987" t="s">
        <v>8328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s="11" t="s">
        <v>8327</v>
      </c>
      <c r="R3988" t="s">
        <v>8328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s="11" t="s">
        <v>8327</v>
      </c>
      <c r="R3989" t="s">
        <v>8328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s="11" t="s">
        <v>8327</v>
      </c>
      <c r="R3990" t="s">
        <v>8328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11" t="s">
        <v>8327</v>
      </c>
      <c r="R3991" t="s">
        <v>8328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s="11" t="s">
        <v>8327</v>
      </c>
      <c r="R3992" t="s">
        <v>8328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s="11" t="s">
        <v>8327</v>
      </c>
      <c r="R3993" t="s">
        <v>8328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s="11" t="s">
        <v>8327</v>
      </c>
      <c r="R3994" t="s">
        <v>8328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s="11" t="s">
        <v>8327</v>
      </c>
      <c r="R3995" t="s">
        <v>8328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s="11" t="s">
        <v>8327</v>
      </c>
      <c r="R3996" t="s">
        <v>8328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s="11" t="s">
        <v>8327</v>
      </c>
      <c r="R3997" t="s">
        <v>8328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s="11" t="s">
        <v>8327</v>
      </c>
      <c r="R3998" t="s">
        <v>8328</v>
      </c>
      <c r="S3998" s="12">
        <f t="shared" si="250"/>
        <v>41950.058611111112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11" t="s">
        <v>8327</v>
      </c>
      <c r="R3999" t="s">
        <v>8328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s="11" t="s">
        <v>8327</v>
      </c>
      <c r="R4000" t="s">
        <v>8328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s="11" t="s">
        <v>8327</v>
      </c>
      <c r="R4001" t="s">
        <v>8328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s="11" t="s">
        <v>8327</v>
      </c>
      <c r="R4002" t="s">
        <v>8328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s="11" t="s">
        <v>8327</v>
      </c>
      <c r="R4003" t="s">
        <v>8328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s="11" t="s">
        <v>8327</v>
      </c>
      <c r="R4004" t="s">
        <v>8328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s="11" t="s">
        <v>8327</v>
      </c>
      <c r="R4005" t="s">
        <v>8328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s="11" t="s">
        <v>8327</v>
      </c>
      <c r="R4006" t="s">
        <v>8328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s="11" t="s">
        <v>8327</v>
      </c>
      <c r="R4007" t="s">
        <v>8328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s="11" t="s">
        <v>8327</v>
      </c>
      <c r="R4008" t="s">
        <v>8328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s="11" t="s">
        <v>8327</v>
      </c>
      <c r="R4009" t="s">
        <v>8328</v>
      </c>
      <c r="S4009" s="12">
        <f t="shared" si="250"/>
        <v>41848.564594907402</v>
      </c>
      <c r="T4009" s="12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s="11" t="s">
        <v>8327</v>
      </c>
      <c r="R4010" t="s">
        <v>8328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s="11" t="s">
        <v>8327</v>
      </c>
      <c r="R4011" t="s">
        <v>8328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s="11" t="s">
        <v>8327</v>
      </c>
      <c r="R4012" t="s">
        <v>8328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s="11" t="s">
        <v>8327</v>
      </c>
      <c r="R4013" t="s">
        <v>8328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11" t="s">
        <v>8327</v>
      </c>
      <c r="R4014" t="s">
        <v>8328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s="11" t="s">
        <v>8327</v>
      </c>
      <c r="R4015" t="s">
        <v>8328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11" t="s">
        <v>8327</v>
      </c>
      <c r="R4016" t="s">
        <v>8328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s="11" t="s">
        <v>8327</v>
      </c>
      <c r="R4017" t="s">
        <v>8328</v>
      </c>
      <c r="S4017" s="12">
        <f t="shared" si="250"/>
        <v>42174.572488425925</v>
      </c>
      <c r="T4017" s="12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s="11" t="s">
        <v>8327</v>
      </c>
      <c r="R4018" t="s">
        <v>8328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s="11" t="s">
        <v>8327</v>
      </c>
      <c r="R4019" t="s">
        <v>8328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s="11" t="s">
        <v>8327</v>
      </c>
      <c r="R4020" t="s">
        <v>8328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s="11" t="s">
        <v>8327</v>
      </c>
      <c r="R4021" t="s">
        <v>8328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s="11" t="s">
        <v>8327</v>
      </c>
      <c r="R4022" t="s">
        <v>8328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s="11" t="s">
        <v>8327</v>
      </c>
      <c r="R4023" t="s">
        <v>8328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s="11" t="s">
        <v>8327</v>
      </c>
      <c r="R4024" t="s">
        <v>8328</v>
      </c>
      <c r="S4024" s="12">
        <f t="shared" si="250"/>
        <v>41990.375775462962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11" t="s">
        <v>8327</v>
      </c>
      <c r="R4025" t="s">
        <v>8328</v>
      </c>
      <c r="S4025" s="12">
        <f t="shared" si="250"/>
        <v>42408.791238425925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s="11" t="s">
        <v>8327</v>
      </c>
      <c r="R4026" t="s">
        <v>8328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s="11" t="s">
        <v>8327</v>
      </c>
      <c r="R4027" t="s">
        <v>8328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11" t="s">
        <v>8327</v>
      </c>
      <c r="R4028" t="s">
        <v>8328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s="11" t="s">
        <v>8327</v>
      </c>
      <c r="R4029" t="s">
        <v>8328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s="11" t="s">
        <v>8327</v>
      </c>
      <c r="R4030" t="s">
        <v>8328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11" t="s">
        <v>8327</v>
      </c>
      <c r="R4031" t="s">
        <v>8328</v>
      </c>
      <c r="S4031" s="12">
        <f t="shared" si="250"/>
        <v>42321.816782407404</v>
      </c>
      <c r="T4031" s="12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s="11" t="s">
        <v>8327</v>
      </c>
      <c r="R4032" t="s">
        <v>8328</v>
      </c>
      <c r="S4032" s="12">
        <f t="shared" si="250"/>
        <v>42374.446747685179</v>
      </c>
      <c r="T4032" s="12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11" t="s">
        <v>8327</v>
      </c>
      <c r="R4033" t="s">
        <v>8328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s="11" t="s">
        <v>8327</v>
      </c>
      <c r="R4034" t="s">
        <v>8328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11" t="s">
        <v>8327</v>
      </c>
      <c r="R4035" t="s">
        <v>8328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s="11" t="s">
        <v>8327</v>
      </c>
      <c r="R4036" t="s">
        <v>8328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s="11" t="s">
        <v>8327</v>
      </c>
      <c r="R4037" t="s">
        <v>8328</v>
      </c>
      <c r="S4037" s="12">
        <f t="shared" si="254"/>
        <v>41903.674618055556</v>
      </c>
      <c r="T4037" s="12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s="11" t="s">
        <v>8327</v>
      </c>
      <c r="R4038" t="s">
        <v>8328</v>
      </c>
      <c r="S4038" s="12">
        <f t="shared" si="254"/>
        <v>41804.728750000002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s="11" t="s">
        <v>8327</v>
      </c>
      <c r="R4039" t="s">
        <v>8328</v>
      </c>
      <c r="S4039" s="12">
        <f t="shared" si="254"/>
        <v>42496.862442129626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s="11" t="s">
        <v>8327</v>
      </c>
      <c r="R4040" t="s">
        <v>8328</v>
      </c>
      <c r="S4040" s="12">
        <f t="shared" si="254"/>
        <v>41869.590393518512</v>
      </c>
      <c r="T4040" s="12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s="11" t="s">
        <v>8327</v>
      </c>
      <c r="R4041" t="s">
        <v>8328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s="11" t="s">
        <v>8327</v>
      </c>
      <c r="R4042" t="s">
        <v>8328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s="11" t="s">
        <v>8327</v>
      </c>
      <c r="R4043" t="s">
        <v>8328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s="11" t="s">
        <v>8327</v>
      </c>
      <c r="R4044" t="s">
        <v>8328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11" t="s">
        <v>8327</v>
      </c>
      <c r="R4045" t="s">
        <v>8328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s="11" t="s">
        <v>8327</v>
      </c>
      <c r="R4046" t="s">
        <v>8328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s="11" t="s">
        <v>8327</v>
      </c>
      <c r="R4047" t="s">
        <v>8328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s="11" t="s">
        <v>8327</v>
      </c>
      <c r="R4048" t="s">
        <v>8328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s="11" t="s">
        <v>8327</v>
      </c>
      <c r="R4049" t="s">
        <v>8328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s="11" t="s">
        <v>8327</v>
      </c>
      <c r="R4050" t="s">
        <v>8328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s="11" t="s">
        <v>8327</v>
      </c>
      <c r="R4051" t="s">
        <v>8328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s="11" t="s">
        <v>8327</v>
      </c>
      <c r="R4052" t="s">
        <v>8328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11" t="s">
        <v>8327</v>
      </c>
      <c r="R4053" t="s">
        <v>8328</v>
      </c>
      <c r="S4053" s="12">
        <f t="shared" si="254"/>
        <v>41761.601817129624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s="11" t="s">
        <v>8327</v>
      </c>
      <c r="R4054" t="s">
        <v>8328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s="11" t="s">
        <v>8327</v>
      </c>
      <c r="R4055" t="s">
        <v>8328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11" t="s">
        <v>8327</v>
      </c>
      <c r="R4056" t="s">
        <v>8328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s="11" t="s">
        <v>8327</v>
      </c>
      <c r="R4057" t="s">
        <v>8328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s="11" t="s">
        <v>8327</v>
      </c>
      <c r="R4058" t="s">
        <v>8328</v>
      </c>
      <c r="S4058" s="12">
        <f t="shared" si="254"/>
        <v>42534.724988425922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s="11" t="s">
        <v>8327</v>
      </c>
      <c r="R4059" t="s">
        <v>8328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s="11" t="s">
        <v>8327</v>
      </c>
      <c r="R4060" t="s">
        <v>8328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s="11" t="s">
        <v>8327</v>
      </c>
      <c r="R4061" t="s">
        <v>8328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s="11" t="s">
        <v>8327</v>
      </c>
      <c r="R4062" t="s">
        <v>8328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11" t="s">
        <v>8327</v>
      </c>
      <c r="R4063" t="s">
        <v>8328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s="11" t="s">
        <v>8327</v>
      </c>
      <c r="R4064" t="s">
        <v>8328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s="11" t="s">
        <v>8327</v>
      </c>
      <c r="R4065" t="s">
        <v>8328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s="11" t="s">
        <v>8327</v>
      </c>
      <c r="R4066" t="s">
        <v>8328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s="11" t="s">
        <v>8327</v>
      </c>
      <c r="R4067" t="s">
        <v>8328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s="11" t="s">
        <v>8327</v>
      </c>
      <c r="R4068" t="s">
        <v>8328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s="11" t="s">
        <v>8327</v>
      </c>
      <c r="R4069" t="s">
        <v>8328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s="11" t="s">
        <v>8327</v>
      </c>
      <c r="R4070" t="s">
        <v>8328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s="11" t="s">
        <v>8327</v>
      </c>
      <c r="R4071" t="s">
        <v>8328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s="11" t="s">
        <v>8327</v>
      </c>
      <c r="R4072" t="s">
        <v>8328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11" t="s">
        <v>8327</v>
      </c>
      <c r="R4073" t="s">
        <v>8328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s="11" t="s">
        <v>8327</v>
      </c>
      <c r="R4074" t="s">
        <v>8328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s="11" t="s">
        <v>8327</v>
      </c>
      <c r="R4075" t="s">
        <v>8328</v>
      </c>
      <c r="S4075" s="12">
        <f t="shared" si="254"/>
        <v>42078.136874999997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s="11" t="s">
        <v>8327</v>
      </c>
      <c r="R4076" t="s">
        <v>8328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s="11" t="s">
        <v>8327</v>
      </c>
      <c r="R4077" t="s">
        <v>8328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11" t="s">
        <v>8327</v>
      </c>
      <c r="R4078" t="s">
        <v>8328</v>
      </c>
      <c r="S4078" s="12">
        <f t="shared" si="254"/>
        <v>41905.587372685179</v>
      </c>
      <c r="T4078" s="12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s="11" t="s">
        <v>8327</v>
      </c>
      <c r="R4079" t="s">
        <v>8328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11" t="s">
        <v>8327</v>
      </c>
      <c r="R4080" t="s">
        <v>8328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s="11" t="s">
        <v>8327</v>
      </c>
      <c r="R4081" t="s">
        <v>8328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11" t="s">
        <v>8327</v>
      </c>
      <c r="R4082" t="s">
        <v>8328</v>
      </c>
      <c r="S4082" s="12">
        <f t="shared" si="254"/>
        <v>42511.489768518521</v>
      </c>
      <c r="T4082" s="12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s="11" t="s">
        <v>8327</v>
      </c>
      <c r="R4083" t="s">
        <v>8328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s="11" t="s">
        <v>8327</v>
      </c>
      <c r="R4084" t="s">
        <v>8328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s="11" t="s">
        <v>8327</v>
      </c>
      <c r="R4085" t="s">
        <v>8328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s="11" t="s">
        <v>8327</v>
      </c>
      <c r="R4086" t="s">
        <v>8328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s="11" t="s">
        <v>8327</v>
      </c>
      <c r="R4087" t="s">
        <v>8328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s="11" t="s">
        <v>8327</v>
      </c>
      <c r="R4088" t="s">
        <v>8328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11" t="s">
        <v>8327</v>
      </c>
      <c r="R4089" t="s">
        <v>8328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s="11" t="s">
        <v>8327</v>
      </c>
      <c r="R4090" t="s">
        <v>8328</v>
      </c>
      <c r="S4090" s="12">
        <f t="shared" si="254"/>
        <v>41990.40421296296</v>
      </c>
      <c r="T4090" s="12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s="11" t="s">
        <v>8327</v>
      </c>
      <c r="R4091" t="s">
        <v>8328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s="11" t="s">
        <v>8327</v>
      </c>
      <c r="R4092" t="s">
        <v>8328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s="11" t="s">
        <v>8327</v>
      </c>
      <c r="R4093" t="s">
        <v>8328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s="11" t="s">
        <v>8327</v>
      </c>
      <c r="R4094" t="s">
        <v>8328</v>
      </c>
      <c r="S4094" s="12">
        <f t="shared" si="254"/>
        <v>42038.986655092587</v>
      </c>
      <c r="T4094" s="12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s="11" t="s">
        <v>8327</v>
      </c>
      <c r="R4095" t="s">
        <v>8328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s="11" t="s">
        <v>8327</v>
      </c>
      <c r="R4096" t="s">
        <v>8328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s="11" t="s">
        <v>8327</v>
      </c>
      <c r="R4097" t="s">
        <v>8328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s="11" t="s">
        <v>8327</v>
      </c>
      <c r="R4098" t="s">
        <v>8328</v>
      </c>
      <c r="S4098" s="12">
        <f t="shared" si="254"/>
        <v>42750.321979166663</v>
      </c>
      <c r="T4098" s="12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s="11" t="s">
        <v>8327</v>
      </c>
      <c r="R4099" t="s">
        <v>8328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11" t="s">
        <v>8327</v>
      </c>
      <c r="R4100" t="s">
        <v>8328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s="11" t="s">
        <v>8327</v>
      </c>
      <c r="R4101" t="s">
        <v>8328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11" t="s">
        <v>8327</v>
      </c>
      <c r="R4102" t="s">
        <v>8328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11" t="s">
        <v>8327</v>
      </c>
      <c r="R4103" t="s">
        <v>8328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s="11" t="s">
        <v>8327</v>
      </c>
      <c r="R4104" t="s">
        <v>8328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s="11" t="s">
        <v>8327</v>
      </c>
      <c r="R4105" t="s">
        <v>8328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s="11" t="s">
        <v>8327</v>
      </c>
      <c r="R4106" t="s">
        <v>8328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s="11" t="s">
        <v>8327</v>
      </c>
      <c r="R4107" t="s">
        <v>8328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s="11" t="s">
        <v>8327</v>
      </c>
      <c r="R4108" t="s">
        <v>8328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s="11" t="s">
        <v>8327</v>
      </c>
      <c r="R4109" t="s">
        <v>8328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s="11" t="s">
        <v>8327</v>
      </c>
      <c r="R4110" t="s">
        <v>8328</v>
      </c>
      <c r="S4110" s="12">
        <f t="shared" si="258"/>
        <v>42766.823344907403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11" t="s">
        <v>8327</v>
      </c>
      <c r="R4111" t="s">
        <v>8328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s="11" t="s">
        <v>8327</v>
      </c>
      <c r="R4112" t="s">
        <v>8328</v>
      </c>
      <c r="S4112" s="12">
        <f t="shared" si="258"/>
        <v>42512.418414351851</v>
      </c>
      <c r="T4112" s="12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s="11" t="s">
        <v>8327</v>
      </c>
      <c r="R4113" t="s">
        <v>8328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s="11" t="s">
        <v>8327</v>
      </c>
      <c r="R4114" t="s">
        <v>8328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s="11" t="s">
        <v>8327</v>
      </c>
      <c r="R4115" t="s">
        <v>8328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6639FCCC-2719-4844-A12A-D9C239A08375}"/>
  <conditionalFormatting sqref="F1:F4115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6431-AA86-4ECA-B357-B2AF3DCE39BC}">
  <dimension ref="A1:F14"/>
  <sheetViews>
    <sheetView workbookViewId="0">
      <selection activeCell="J33" sqref="J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0" bestFit="1" customWidth="1"/>
    <col min="9" max="9" width="15" bestFit="1" customWidth="1"/>
    <col min="10" max="10" width="14.28515625" bestFit="1" customWidth="1"/>
    <col min="11" max="11" width="20" bestFit="1" customWidth="1"/>
  </cols>
  <sheetData>
    <row r="1" spans="1:6" x14ac:dyDescent="0.25">
      <c r="A1" s="8" t="s">
        <v>8223</v>
      </c>
      <c r="B1" t="s">
        <v>8311</v>
      </c>
    </row>
    <row r="3" spans="1:6" x14ac:dyDescent="0.25">
      <c r="A3" s="8" t="s">
        <v>8314</v>
      </c>
      <c r="B3" s="8" t="s">
        <v>8315</v>
      </c>
    </row>
    <row r="4" spans="1:6" x14ac:dyDescent="0.25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9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25">
      <c r="A7" s="9" t="s">
        <v>8329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 x14ac:dyDescent="0.25">
      <c r="A8" s="9" t="s">
        <v>8332</v>
      </c>
      <c r="B8" s="10">
        <v>30</v>
      </c>
      <c r="C8" s="10">
        <v>127</v>
      </c>
      <c r="D8" s="10"/>
      <c r="E8" s="10">
        <v>80</v>
      </c>
      <c r="F8" s="10">
        <v>237</v>
      </c>
    </row>
    <row r="9" spans="1:6" x14ac:dyDescent="0.25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>
        <v>24</v>
      </c>
      <c r="C10" s="10"/>
      <c r="D10" s="10"/>
      <c r="E10" s="10"/>
      <c r="F10" s="10">
        <v>24</v>
      </c>
    </row>
    <row r="11" spans="1:6" x14ac:dyDescent="0.25">
      <c r="A11" s="9" t="s">
        <v>8319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25">
      <c r="A12" s="9" t="s">
        <v>8342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5">
      <c r="A13" s="9" t="s">
        <v>8344</v>
      </c>
      <c r="B13" s="10"/>
      <c r="C13" s="10">
        <v>117</v>
      </c>
      <c r="D13" s="10"/>
      <c r="E13" s="10">
        <v>103</v>
      </c>
      <c r="F13" s="10">
        <v>220</v>
      </c>
    </row>
    <row r="14" spans="1:6" x14ac:dyDescent="0.25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DC47-73DE-4DB7-B6A4-CC405F2A8BA9}">
  <dimension ref="A1:F47"/>
  <sheetViews>
    <sheetView workbookViewId="0">
      <selection activeCell="G31" sqref="G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8311</v>
      </c>
    </row>
    <row r="2" spans="1:6" x14ac:dyDescent="0.25">
      <c r="A2" s="8" t="s">
        <v>8309</v>
      </c>
      <c r="B2" t="s">
        <v>8311</v>
      </c>
    </row>
    <row r="4" spans="1:6" x14ac:dyDescent="0.25">
      <c r="A4" s="8" t="s">
        <v>8314</v>
      </c>
      <c r="B4" s="8" t="s">
        <v>8315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8364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8360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8337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8353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8316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8334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8349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8348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8317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8361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8321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8340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8331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8330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8346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0EB00-1ECD-4251-903B-CB9C85391708}">
  <dimension ref="A2:F19"/>
  <sheetViews>
    <sheetView workbookViewId="0">
      <selection activeCell="D25" sqref="D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8309</v>
      </c>
      <c r="B2" t="s">
        <v>8311</v>
      </c>
    </row>
    <row r="3" spans="1:6" x14ac:dyDescent="0.25">
      <c r="A3" s="8" t="s">
        <v>8380</v>
      </c>
      <c r="B3" t="s">
        <v>8311</v>
      </c>
    </row>
    <row r="5" spans="1:6" x14ac:dyDescent="0.25">
      <c r="A5" s="8" t="s">
        <v>8314</v>
      </c>
      <c r="B5" s="8" t="s">
        <v>8315</v>
      </c>
    </row>
    <row r="6" spans="1:6" x14ac:dyDescent="0.25">
      <c r="A6" s="8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8313</v>
      </c>
    </row>
    <row r="7" spans="1:6" x14ac:dyDescent="0.25">
      <c r="A7" s="13" t="s">
        <v>8374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5">
      <c r="A8" s="13" t="s">
        <v>8375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5">
      <c r="A9" s="13" t="s">
        <v>8376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5">
      <c r="A10" s="13" t="s">
        <v>8377</v>
      </c>
      <c r="B10" s="10">
        <v>27</v>
      </c>
      <c r="C10" s="10">
        <v>103</v>
      </c>
      <c r="D10" s="10"/>
      <c r="E10" s="10">
        <v>193</v>
      </c>
      <c r="F10" s="10">
        <v>323</v>
      </c>
    </row>
    <row r="11" spans="1:6" x14ac:dyDescent="0.25">
      <c r="A11" s="13" t="s">
        <v>8368</v>
      </c>
      <c r="B11" s="10">
        <v>26</v>
      </c>
      <c r="C11" s="10">
        <v>126</v>
      </c>
      <c r="D11" s="10"/>
      <c r="E11" s="10">
        <v>233</v>
      </c>
      <c r="F11" s="10">
        <v>385</v>
      </c>
    </row>
    <row r="12" spans="1:6" x14ac:dyDescent="0.25">
      <c r="A12" s="13" t="s">
        <v>8378</v>
      </c>
      <c r="B12" s="10">
        <v>27</v>
      </c>
      <c r="C12" s="10">
        <v>148</v>
      </c>
      <c r="D12" s="10"/>
      <c r="E12" s="10">
        <v>213</v>
      </c>
      <c r="F12" s="10">
        <v>388</v>
      </c>
    </row>
    <row r="13" spans="1:6" x14ac:dyDescent="0.25">
      <c r="A13" s="13" t="s">
        <v>8369</v>
      </c>
      <c r="B13" s="10">
        <v>44</v>
      </c>
      <c r="C13" s="10">
        <v>148</v>
      </c>
      <c r="D13" s="10"/>
      <c r="E13" s="10">
        <v>192</v>
      </c>
      <c r="F13" s="10">
        <v>384</v>
      </c>
    </row>
    <row r="14" spans="1:6" x14ac:dyDescent="0.25">
      <c r="A14" s="13" t="s">
        <v>8370</v>
      </c>
      <c r="B14" s="10">
        <v>32</v>
      </c>
      <c r="C14" s="10">
        <v>134</v>
      </c>
      <c r="D14" s="10"/>
      <c r="E14" s="10">
        <v>167</v>
      </c>
      <c r="F14" s="10">
        <v>333</v>
      </c>
    </row>
    <row r="15" spans="1:6" x14ac:dyDescent="0.25">
      <c r="A15" s="13" t="s">
        <v>8371</v>
      </c>
      <c r="B15" s="10">
        <v>24</v>
      </c>
      <c r="C15" s="10">
        <v>127</v>
      </c>
      <c r="D15" s="10"/>
      <c r="E15" s="10">
        <v>148</v>
      </c>
      <c r="F15" s="10">
        <v>299</v>
      </c>
    </row>
    <row r="16" spans="1:6" x14ac:dyDescent="0.25">
      <c r="A16" s="13" t="s">
        <v>8372</v>
      </c>
      <c r="B16" s="10">
        <v>20</v>
      </c>
      <c r="C16" s="10">
        <v>150</v>
      </c>
      <c r="D16" s="10"/>
      <c r="E16" s="10">
        <v>184</v>
      </c>
      <c r="F16" s="10">
        <v>354</v>
      </c>
    </row>
    <row r="17" spans="1:6" x14ac:dyDescent="0.25">
      <c r="A17" s="13" t="s">
        <v>8373</v>
      </c>
      <c r="B17" s="10">
        <v>37</v>
      </c>
      <c r="C17" s="10">
        <v>113</v>
      </c>
      <c r="D17" s="10"/>
      <c r="E17" s="10">
        <v>180</v>
      </c>
      <c r="F17" s="10">
        <v>330</v>
      </c>
    </row>
    <row r="18" spans="1:6" x14ac:dyDescent="0.25">
      <c r="A18" s="13" t="s">
        <v>8379</v>
      </c>
      <c r="B18" s="10">
        <v>23</v>
      </c>
      <c r="C18" s="10">
        <v>119</v>
      </c>
      <c r="D18" s="10"/>
      <c r="E18" s="10">
        <v>111</v>
      </c>
      <c r="F18" s="10">
        <v>253</v>
      </c>
    </row>
    <row r="19" spans="1:6" x14ac:dyDescent="0.25">
      <c r="A19" s="13" t="s">
        <v>8313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3676B-7F29-4861-8DD6-051CA279A7DC}">
  <dimension ref="A1:I13"/>
  <sheetViews>
    <sheetView workbookViewId="0">
      <selection activeCell="N11" sqref="N11"/>
    </sheetView>
  </sheetViews>
  <sheetFormatPr defaultRowHeight="15" x14ac:dyDescent="0.25"/>
  <cols>
    <col min="2" max="2" width="31" customWidth="1"/>
    <col min="3" max="3" width="21.5703125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s="5"/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  <c r="I1" s="5" t="s">
        <v>8388</v>
      </c>
    </row>
    <row r="2" spans="1:9" x14ac:dyDescent="0.25">
      <c r="B2" s="5" t="s">
        <v>8389</v>
      </c>
      <c r="C2" s="5">
        <f>COUNTIFS(Data!F2:F4115, "successful", Data!D2:D4115, "&lt;1000")</f>
        <v>322</v>
      </c>
      <c r="D2" s="5">
        <f>COUNTIFS(Data!F2:F4115, "failed", Data!D2:D4115, "&lt;1000")</f>
        <v>113</v>
      </c>
      <c r="E2" s="5">
        <f>COUNTIFS(Data!F2:F4115, "canceled", Data!D2:D4115, "&lt;1000")</f>
        <v>18</v>
      </c>
      <c r="F2" s="5">
        <f>SUM(C2:E2)</f>
        <v>453</v>
      </c>
      <c r="G2" s="15">
        <f>C2/F2</f>
        <v>0.71081677704194257</v>
      </c>
      <c r="H2" s="15">
        <f>D2/F2</f>
        <v>0.24944812362030905</v>
      </c>
      <c r="I2" s="15">
        <f>E2/F2</f>
        <v>3.9735099337748346E-2</v>
      </c>
    </row>
    <row r="3" spans="1:9" x14ac:dyDescent="0.25">
      <c r="B3" s="5" t="s">
        <v>8390</v>
      </c>
      <c r="C3" s="5">
        <f>COUNTIFS(Data!F2:F4115, "successful", Data!D2:D4115, "&gt;=1000", Data!D2:D4115, "&lt;5000")</f>
        <v>932</v>
      </c>
      <c r="D3" s="5">
        <f>COUNTIFS(Data!F2:F4115, "failed", Data!D2:D4115, "&gt;=1000", Data!D2:D4115, "&lt;5000")</f>
        <v>420</v>
      </c>
      <c r="E3" s="5">
        <f>COUNTIFS(Data!F2:F4115, "canceled", Data!D2:D4115, "&gt;=1000", Data!D2:D4115, "&lt;5000")</f>
        <v>60</v>
      </c>
      <c r="F3" s="5">
        <f t="shared" ref="F3:F13" si="0">SUM(C3:E3)</f>
        <v>1412</v>
      </c>
      <c r="G3" s="15">
        <f t="shared" ref="G3:G13" si="1">C3/F3</f>
        <v>0.66005665722379603</v>
      </c>
      <c r="H3" s="15">
        <f t="shared" ref="H3:H13" si="2">D3/F3</f>
        <v>0.29745042492917845</v>
      </c>
      <c r="I3" s="15">
        <f t="shared" ref="I3:I13" si="3">E3/F3</f>
        <v>4.2492917847025496E-2</v>
      </c>
    </row>
    <row r="4" spans="1:9" x14ac:dyDescent="0.25">
      <c r="B4" s="5" t="s">
        <v>8391</v>
      </c>
      <c r="C4" s="5">
        <f>COUNTIFS(Data!F2:F4115, "successful", Data!D2:D4115, "&gt;=5000", Data!D2:D4115, "&lt;10000")</f>
        <v>381</v>
      </c>
      <c r="D4" s="5">
        <f>COUNTIFS(Data!F2:F4115, "failed", Data!D2:D4115, "&gt;=5000", Data!D2:D4115, "&lt;10000")</f>
        <v>283</v>
      </c>
      <c r="E4" s="5">
        <f>COUNTIFS(Data!F2:F4115, "canceled", Data!D2:D4115, "&gt;=5000", Data!D2:D4115, "&lt;10000")</f>
        <v>52</v>
      </c>
      <c r="F4" s="5">
        <f t="shared" si="0"/>
        <v>716</v>
      </c>
      <c r="G4" s="15">
        <f t="shared" si="1"/>
        <v>0.53212290502793291</v>
      </c>
      <c r="H4" s="15">
        <f t="shared" si="2"/>
        <v>0.39525139664804471</v>
      </c>
      <c r="I4" s="15">
        <f t="shared" si="3"/>
        <v>7.2625698324022353E-2</v>
      </c>
    </row>
    <row r="5" spans="1:9" x14ac:dyDescent="0.25">
      <c r="B5" s="5" t="s">
        <v>8392</v>
      </c>
      <c r="C5" s="5">
        <f>COUNTIFS(Data!F2:F4115, "successful", Data!D2:D4115, "&gt;=10000", Data!D2:D4115, "&lt;15000")</f>
        <v>168</v>
      </c>
      <c r="D5" s="5">
        <f>COUNTIFS(Data!F2:F4115, "failed", Data!D2:D4115, "&gt;=10000", Data!D2:D4115, "&lt;15000")</f>
        <v>144</v>
      </c>
      <c r="E5" s="5">
        <f>COUNTIFS(Data!F2:F4115, "canceled", Data!D2:D4115, "&gt;=10000", Data!D2:D4115, "&lt;15000")</f>
        <v>40</v>
      </c>
      <c r="F5" s="5">
        <f t="shared" si="0"/>
        <v>352</v>
      </c>
      <c r="G5" s="15">
        <f t="shared" si="1"/>
        <v>0.47727272727272729</v>
      </c>
      <c r="H5" s="15">
        <f t="shared" si="2"/>
        <v>0.40909090909090912</v>
      </c>
      <c r="I5" s="15">
        <f t="shared" si="3"/>
        <v>0.11363636363636363</v>
      </c>
    </row>
    <row r="6" spans="1:9" x14ac:dyDescent="0.25">
      <c r="B6" s="5" t="s">
        <v>8393</v>
      </c>
      <c r="C6" s="5">
        <f>COUNTIFS(Data!F2:F4115, "successful", Data!D2:D4115, "&gt;=15000", Data!D2:D4115, "&lt;20000")</f>
        <v>94</v>
      </c>
      <c r="D6" s="5">
        <f>COUNTIFS(Data!F2:F4115, "failed", Data!D2:D4115, "&gt;=15000", Data!D2:D4115, "&lt;20000")</f>
        <v>90</v>
      </c>
      <c r="E6" s="5">
        <f>COUNTIFS(Data!F2:F4115, "canceled", Data!D2:D4115, "&gt;=15000", Data!D2:D4115, "&lt;20000")</f>
        <v>17</v>
      </c>
      <c r="F6" s="5">
        <f t="shared" si="0"/>
        <v>201</v>
      </c>
      <c r="G6" s="15">
        <f t="shared" si="1"/>
        <v>0.46766169154228854</v>
      </c>
      <c r="H6" s="15">
        <f t="shared" si="2"/>
        <v>0.44776119402985076</v>
      </c>
      <c r="I6" s="15">
        <f t="shared" si="3"/>
        <v>8.45771144278607E-2</v>
      </c>
    </row>
    <row r="7" spans="1:9" x14ac:dyDescent="0.25">
      <c r="B7" s="5" t="s">
        <v>8394</v>
      </c>
      <c r="C7" s="5">
        <f>COUNTIFS(Data!F2:F4115, "successful", Data!D2:D4115, "&gt;=20000", Data!D2:D4115, "&lt;25000")</f>
        <v>62</v>
      </c>
      <c r="D7" s="5">
        <f>COUNTIFS(Data!F2:F4115, "failed", Data!D2:D4115, "&gt;=20000", Data!D2:D4115, "&lt;25000")</f>
        <v>72</v>
      </c>
      <c r="E7" s="5">
        <f>COUNTIFS(Data!F2:F4115, "canceled", Data!D2:D4115, "&gt;=20000", Data!D2:D4115, "&lt;25000")</f>
        <v>14</v>
      </c>
      <c r="F7" s="5">
        <f t="shared" si="0"/>
        <v>148</v>
      </c>
      <c r="G7" s="15">
        <f t="shared" si="1"/>
        <v>0.41891891891891891</v>
      </c>
      <c r="H7" s="15">
        <f t="shared" si="2"/>
        <v>0.48648648648648651</v>
      </c>
      <c r="I7" s="15">
        <f t="shared" si="3"/>
        <v>9.45945945945946E-2</v>
      </c>
    </row>
    <row r="8" spans="1:9" x14ac:dyDescent="0.25">
      <c r="B8" s="5" t="s">
        <v>8395</v>
      </c>
      <c r="C8" s="5">
        <f>COUNTIFS(Data!F2:F4115, "successful", Data!D2:D4115, "&gt;=25000", Data!D2:D4115, "&lt;30000")</f>
        <v>55</v>
      </c>
      <c r="D8" s="5">
        <f>COUNTIFS(Data!F2:F4115, "failed", Data!D2:D4115, "&gt;=25000", Data!D2:D4115, "&lt;30000")</f>
        <v>64</v>
      </c>
      <c r="E8" s="5">
        <f>COUNTIFS(Data!F2:F4115, "canceled", Data!D2:D4115, "&gt;=25000", Data!D2:D4115, "&lt;30000")</f>
        <v>18</v>
      </c>
      <c r="F8" s="5">
        <f t="shared" si="0"/>
        <v>137</v>
      </c>
      <c r="G8" s="15">
        <f t="shared" si="1"/>
        <v>0.40145985401459855</v>
      </c>
      <c r="H8" s="15">
        <f t="shared" si="2"/>
        <v>0.46715328467153283</v>
      </c>
      <c r="I8" s="15">
        <f t="shared" si="3"/>
        <v>0.13138686131386862</v>
      </c>
    </row>
    <row r="9" spans="1:9" x14ac:dyDescent="0.25">
      <c r="B9" s="5" t="s">
        <v>8396</v>
      </c>
      <c r="C9" s="5">
        <f>COUNTIFS(Data!F2:F4115, "successful", Data!D2:D4115, "&gt;=30000", Data!D2:D4115, "&lt;35000")</f>
        <v>32</v>
      </c>
      <c r="D9" s="5">
        <f>COUNTIFS(Data!F2:F4115, "failed", Data!D2:D4115, "&gt;=30000", Data!D2:D4115, "&lt;35000")</f>
        <v>37</v>
      </c>
      <c r="E9" s="5">
        <f>COUNTIFS(Data!F2:F4115, "canceled", Data!D2:D4115, "&gt;=30000", Data!D2:D4115, "&lt;35000")</f>
        <v>13</v>
      </c>
      <c r="F9" s="5">
        <f t="shared" si="0"/>
        <v>82</v>
      </c>
      <c r="G9" s="15">
        <f t="shared" si="1"/>
        <v>0.3902439024390244</v>
      </c>
      <c r="H9" s="15">
        <f t="shared" si="2"/>
        <v>0.45121951219512196</v>
      </c>
      <c r="I9" s="15">
        <f t="shared" si="3"/>
        <v>0.15853658536585366</v>
      </c>
    </row>
    <row r="10" spans="1:9" x14ac:dyDescent="0.25">
      <c r="B10" s="5" t="s">
        <v>8397</v>
      </c>
      <c r="C10" s="5">
        <f>COUNTIFS(Data!F2:F4115, "successful", Data!D2:D4115, "&gt;=35000", Data!D2:D4115, "&lt;40000")</f>
        <v>26</v>
      </c>
      <c r="D10" s="5">
        <f>COUNTIFS(Data!F2:F4115, "failed", Data!D2:D4115, "&gt;=35000", Data!D2:D4115, "&lt;40000")</f>
        <v>22</v>
      </c>
      <c r="E10" s="5">
        <f>COUNTIFS(Data!F2:F4115, "canceled", Data!D2:D4115, "&gt;=35000", Data!D2:D4115, "&lt;40000")</f>
        <v>7</v>
      </c>
      <c r="F10" s="5">
        <f t="shared" si="0"/>
        <v>55</v>
      </c>
      <c r="G10" s="15">
        <f t="shared" si="1"/>
        <v>0.47272727272727272</v>
      </c>
      <c r="H10" s="15">
        <f t="shared" si="2"/>
        <v>0.4</v>
      </c>
      <c r="I10" s="15">
        <f t="shared" si="3"/>
        <v>0.12727272727272726</v>
      </c>
    </row>
    <row r="11" spans="1:9" x14ac:dyDescent="0.25">
      <c r="B11" s="5" t="s">
        <v>8398</v>
      </c>
      <c r="C11" s="5">
        <f>COUNTIFS(Data!F2:F4115, "successful", Data!D2:D4115, "&gt;=40000", Data!D2:D4115, "&lt;45000")</f>
        <v>21</v>
      </c>
      <c r="D11" s="5">
        <f>COUNTIFS(Data!F2:F4115, "failed", Data!D2:D4115, "&gt;=40000", Data!D2:D4115, "&lt;45000")</f>
        <v>16</v>
      </c>
      <c r="E11" s="5">
        <f>COUNTIFS(Data!F2:F4115, "canceled", Data!D2:D4115, "&gt;=40000", Data!D2:D4115, "&lt;45000")</f>
        <v>6</v>
      </c>
      <c r="F11" s="5">
        <f t="shared" si="0"/>
        <v>43</v>
      </c>
      <c r="G11" s="15">
        <f t="shared" si="1"/>
        <v>0.48837209302325579</v>
      </c>
      <c r="H11" s="15">
        <f t="shared" si="2"/>
        <v>0.37209302325581395</v>
      </c>
      <c r="I11" s="15">
        <f t="shared" si="3"/>
        <v>0.13953488372093023</v>
      </c>
    </row>
    <row r="12" spans="1:9" x14ac:dyDescent="0.25">
      <c r="B12" s="5" t="s">
        <v>8399</v>
      </c>
      <c r="C12" s="5">
        <f>COUNTIFS(Data!F2:F4115, "successful", Data!D2:D4115, "&gt;=45000", Data!D2:D4115, "&lt;50000")</f>
        <v>6</v>
      </c>
      <c r="D12" s="5">
        <f>COUNTIFS(Data!F2:F4115, "failed", Data!D2:D4115, "&gt;=45000", Data!D2:D4115, "&lt;50000")</f>
        <v>11</v>
      </c>
      <c r="E12" s="5">
        <f>COUNTIFS(Data!F2:F4115, "canceled", Data!D2:D4115, "&gt;=45000", Data!D2:D4115, "&lt;50000")</f>
        <v>4</v>
      </c>
      <c r="F12" s="5">
        <f t="shared" si="0"/>
        <v>21</v>
      </c>
      <c r="G12" s="15">
        <f t="shared" si="1"/>
        <v>0.2857142857142857</v>
      </c>
      <c r="H12" s="15">
        <f t="shared" si="2"/>
        <v>0.52380952380952384</v>
      </c>
      <c r="I12" s="15">
        <f t="shared" si="3"/>
        <v>0.19047619047619047</v>
      </c>
    </row>
    <row r="13" spans="1:9" x14ac:dyDescent="0.25">
      <c r="B13" s="5" t="s">
        <v>8400</v>
      </c>
      <c r="C13" s="5">
        <f>COUNTIFS(Data!F2:F4115, "successful", Data!D2:D4115, "&gt;=50000")</f>
        <v>86</v>
      </c>
      <c r="D13" s="5">
        <f>COUNTIFS(Data!F2:F4115, "failed", Data!D2:D4115, "&gt;=50000")</f>
        <v>258</v>
      </c>
      <c r="E13" s="5">
        <f>COUNTIFS(Data!F2:F4115, "canceled", Data!D2:D4115, "&gt;=50000")</f>
        <v>100</v>
      </c>
      <c r="F13" s="5">
        <f t="shared" si="0"/>
        <v>444</v>
      </c>
      <c r="G13" s="15">
        <f t="shared" si="1"/>
        <v>0.19369369369369369</v>
      </c>
      <c r="H13" s="15">
        <f t="shared" si="2"/>
        <v>0.58108108108108103</v>
      </c>
      <c r="I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531F-9812-4DC3-BD75-80E0BD6390D4}">
  <dimension ref="A2:K2186"/>
  <sheetViews>
    <sheetView tabSelected="1" workbookViewId="0">
      <selection activeCell="J15" sqref="J15"/>
    </sheetView>
  </sheetViews>
  <sheetFormatPr defaultRowHeight="15" x14ac:dyDescent="0.25"/>
  <cols>
    <col min="1" max="1" width="15.7109375" style="5" customWidth="1"/>
    <col min="2" max="2" width="11.7109375" style="5" customWidth="1"/>
    <col min="3" max="8" width="9.140625" style="5"/>
    <col min="9" max="9" width="20" style="5" customWidth="1"/>
    <col min="10" max="10" width="19.85546875" style="5" customWidth="1"/>
    <col min="11" max="11" width="18.28515625" style="5" customWidth="1"/>
    <col min="12" max="16384" width="9.140625" style="5"/>
  </cols>
  <sheetData>
    <row r="2" spans="1:11" x14ac:dyDescent="0.25">
      <c r="A2" t="s">
        <v>8219</v>
      </c>
      <c r="B2" s="10">
        <v>182</v>
      </c>
      <c r="D2" t="s">
        <v>8221</v>
      </c>
      <c r="E2" s="10">
        <v>0</v>
      </c>
      <c r="J2" s="5" t="s">
        <v>8401</v>
      </c>
      <c r="K2" s="5" t="s">
        <v>8402</v>
      </c>
    </row>
    <row r="3" spans="1:11" x14ac:dyDescent="0.25">
      <c r="A3" t="s">
        <v>8219</v>
      </c>
      <c r="B3" s="10">
        <v>79</v>
      </c>
      <c r="D3" t="s">
        <v>8221</v>
      </c>
      <c r="E3" s="10">
        <v>1</v>
      </c>
      <c r="I3" s="5" t="s">
        <v>8403</v>
      </c>
      <c r="J3" s="5">
        <f>AVERAGE(B2:B2186)</f>
        <v>194.42517162471395</v>
      </c>
      <c r="K3" s="5">
        <f>AVERAGE(E2:E1531)</f>
        <v>17.709803921568628</v>
      </c>
    </row>
    <row r="4" spans="1:11" x14ac:dyDescent="0.25">
      <c r="A4" t="s">
        <v>8219</v>
      </c>
      <c r="B4" s="10">
        <v>35</v>
      </c>
      <c r="D4" t="s">
        <v>8221</v>
      </c>
      <c r="E4" s="10">
        <v>10</v>
      </c>
      <c r="I4" s="5" t="s">
        <v>8404</v>
      </c>
      <c r="J4" s="5">
        <f>MEDIAN(B2:B2186)</f>
        <v>62</v>
      </c>
      <c r="K4" s="5">
        <f>MEDIAN(E2:E1531)</f>
        <v>4</v>
      </c>
    </row>
    <row r="5" spans="1:11" x14ac:dyDescent="0.25">
      <c r="A5" t="s">
        <v>8219</v>
      </c>
      <c r="B5" s="10">
        <v>150</v>
      </c>
      <c r="D5" t="s">
        <v>8221</v>
      </c>
      <c r="E5" s="10">
        <v>0</v>
      </c>
      <c r="I5" s="5" t="s">
        <v>8405</v>
      </c>
      <c r="J5" s="5">
        <f>MIN(B2:B2186)</f>
        <v>1</v>
      </c>
      <c r="K5" s="5">
        <f>MIN(E2:E1531)</f>
        <v>0</v>
      </c>
    </row>
    <row r="6" spans="1:11" x14ac:dyDescent="0.25">
      <c r="A6" t="s">
        <v>8219</v>
      </c>
      <c r="B6" s="10">
        <v>284</v>
      </c>
      <c r="D6" t="s">
        <v>8221</v>
      </c>
      <c r="E6" s="10">
        <v>7</v>
      </c>
      <c r="I6" s="5" t="s">
        <v>8406</v>
      </c>
      <c r="J6" s="5">
        <f>MAX(B2:B2186)</f>
        <v>26457</v>
      </c>
      <c r="K6" s="5">
        <f>MAX(E2:E1531)</f>
        <v>1293</v>
      </c>
    </row>
    <row r="7" spans="1:11" x14ac:dyDescent="0.25">
      <c r="A7" t="s">
        <v>8219</v>
      </c>
      <c r="B7" s="10">
        <v>47</v>
      </c>
      <c r="D7" t="s">
        <v>8221</v>
      </c>
      <c r="E7" s="10">
        <v>0</v>
      </c>
      <c r="I7" s="5" t="s">
        <v>8407</v>
      </c>
      <c r="J7" s="5">
        <f>VAR(B2:B2186)</f>
        <v>713167.37912800396</v>
      </c>
      <c r="K7" s="5">
        <f>VAR(E2:E1531)</f>
        <v>3775.6894394644714</v>
      </c>
    </row>
    <row r="8" spans="1:11" x14ac:dyDescent="0.25">
      <c r="A8" t="s">
        <v>8219</v>
      </c>
      <c r="B8" s="10">
        <v>58</v>
      </c>
      <c r="D8" t="s">
        <v>8221</v>
      </c>
      <c r="E8" s="10">
        <v>1</v>
      </c>
      <c r="I8" s="5" t="s">
        <v>8408</v>
      </c>
      <c r="J8" s="5">
        <f>_xlfn.STDEV.P(B2:B2186)</f>
        <v>844.29910975602149</v>
      </c>
      <c r="K8" s="5">
        <f>_xlfn.STDEV.P(E2:E1531)</f>
        <v>61.426555076684906</v>
      </c>
    </row>
    <row r="9" spans="1:11" x14ac:dyDescent="0.25">
      <c r="A9" t="s">
        <v>8219</v>
      </c>
      <c r="B9" s="10">
        <v>57</v>
      </c>
      <c r="D9" t="s">
        <v>8221</v>
      </c>
      <c r="E9" s="10">
        <v>2</v>
      </c>
      <c r="J9" s="5" t="s">
        <v>8409</v>
      </c>
    </row>
    <row r="10" spans="1:11" x14ac:dyDescent="0.25">
      <c r="A10" t="s">
        <v>8219</v>
      </c>
      <c r="B10" s="10">
        <v>12</v>
      </c>
      <c r="D10" t="s">
        <v>8221</v>
      </c>
      <c r="E10" s="10">
        <v>3</v>
      </c>
    </row>
    <row r="11" spans="1:11" x14ac:dyDescent="0.25">
      <c r="A11" t="s">
        <v>8219</v>
      </c>
      <c r="B11" s="10">
        <v>20</v>
      </c>
      <c r="D11" t="s">
        <v>8221</v>
      </c>
      <c r="E11" s="10">
        <v>10</v>
      </c>
    </row>
    <row r="12" spans="1:11" x14ac:dyDescent="0.25">
      <c r="A12" t="s">
        <v>8219</v>
      </c>
      <c r="B12" s="10">
        <v>19</v>
      </c>
      <c r="D12" t="s">
        <v>8221</v>
      </c>
      <c r="E12" s="10">
        <v>10</v>
      </c>
    </row>
    <row r="13" spans="1:11" x14ac:dyDescent="0.25">
      <c r="A13" t="s">
        <v>8219</v>
      </c>
      <c r="B13" s="10">
        <v>75</v>
      </c>
      <c r="D13" t="s">
        <v>8221</v>
      </c>
      <c r="E13" s="10">
        <v>1</v>
      </c>
    </row>
    <row r="14" spans="1:11" x14ac:dyDescent="0.25">
      <c r="A14" t="s">
        <v>8219</v>
      </c>
      <c r="B14" s="10">
        <v>827</v>
      </c>
      <c r="D14" t="s">
        <v>8221</v>
      </c>
      <c r="E14" s="10">
        <v>0</v>
      </c>
    </row>
    <row r="15" spans="1:11" x14ac:dyDescent="0.25">
      <c r="A15" t="s">
        <v>8219</v>
      </c>
      <c r="B15" s="10">
        <v>51</v>
      </c>
      <c r="D15" t="s">
        <v>8221</v>
      </c>
      <c r="E15" s="10">
        <v>0</v>
      </c>
    </row>
    <row r="16" spans="1:11" x14ac:dyDescent="0.25">
      <c r="A16" t="s">
        <v>8219</v>
      </c>
      <c r="B16" s="10">
        <v>41</v>
      </c>
      <c r="D16" t="s">
        <v>8221</v>
      </c>
      <c r="E16" s="10">
        <v>0</v>
      </c>
    </row>
    <row r="17" spans="1:5" x14ac:dyDescent="0.25">
      <c r="A17" t="s">
        <v>8219</v>
      </c>
      <c r="B17" s="10">
        <v>98</v>
      </c>
      <c r="D17" t="s">
        <v>8221</v>
      </c>
      <c r="E17" s="10">
        <v>26</v>
      </c>
    </row>
    <row r="18" spans="1:5" x14ac:dyDescent="0.25">
      <c r="A18" t="s">
        <v>8219</v>
      </c>
      <c r="B18" s="10">
        <v>70</v>
      </c>
      <c r="D18" t="s">
        <v>8221</v>
      </c>
      <c r="E18" s="10">
        <v>0</v>
      </c>
    </row>
    <row r="19" spans="1:5" x14ac:dyDescent="0.25">
      <c r="A19" t="s">
        <v>8219</v>
      </c>
      <c r="B19" s="10">
        <v>36</v>
      </c>
      <c r="D19" t="s">
        <v>8221</v>
      </c>
      <c r="E19" s="10">
        <v>7</v>
      </c>
    </row>
    <row r="20" spans="1:5" x14ac:dyDescent="0.25">
      <c r="A20" t="s">
        <v>8219</v>
      </c>
      <c r="B20" s="10">
        <v>342</v>
      </c>
      <c r="D20" t="s">
        <v>8221</v>
      </c>
      <c r="E20" s="10">
        <v>0</v>
      </c>
    </row>
    <row r="21" spans="1:5" x14ac:dyDescent="0.25">
      <c r="A21" t="s">
        <v>8219</v>
      </c>
      <c r="B21" s="10">
        <v>22</v>
      </c>
      <c r="D21" t="s">
        <v>8221</v>
      </c>
      <c r="E21" s="10">
        <v>2</v>
      </c>
    </row>
    <row r="22" spans="1:5" x14ac:dyDescent="0.25">
      <c r="A22" t="s">
        <v>8219</v>
      </c>
      <c r="B22" s="10">
        <v>25</v>
      </c>
      <c r="D22" t="s">
        <v>8221</v>
      </c>
      <c r="E22" s="10">
        <v>13</v>
      </c>
    </row>
    <row r="23" spans="1:5" x14ac:dyDescent="0.25">
      <c r="A23" t="s">
        <v>8219</v>
      </c>
      <c r="B23" s="10">
        <v>101</v>
      </c>
      <c r="D23" t="s">
        <v>8221</v>
      </c>
      <c r="E23" s="10">
        <v>4</v>
      </c>
    </row>
    <row r="24" spans="1:5" x14ac:dyDescent="0.25">
      <c r="A24" t="s">
        <v>8219</v>
      </c>
      <c r="B24" s="10">
        <v>8</v>
      </c>
      <c r="D24" t="s">
        <v>8221</v>
      </c>
      <c r="E24" s="10">
        <v>0</v>
      </c>
    </row>
    <row r="25" spans="1:5" x14ac:dyDescent="0.25">
      <c r="A25" t="s">
        <v>8219</v>
      </c>
      <c r="B25" s="10">
        <v>23</v>
      </c>
      <c r="D25" t="s">
        <v>8221</v>
      </c>
      <c r="E25" s="10">
        <v>12</v>
      </c>
    </row>
    <row r="26" spans="1:5" x14ac:dyDescent="0.25">
      <c r="A26" t="s">
        <v>8219</v>
      </c>
      <c r="B26" s="10">
        <v>574</v>
      </c>
      <c r="D26" t="s">
        <v>8221</v>
      </c>
      <c r="E26" s="10">
        <v>2</v>
      </c>
    </row>
    <row r="27" spans="1:5" x14ac:dyDescent="0.25">
      <c r="A27" t="s">
        <v>8219</v>
      </c>
      <c r="B27" s="10">
        <v>14</v>
      </c>
      <c r="D27" t="s">
        <v>8221</v>
      </c>
      <c r="E27" s="10">
        <v>10</v>
      </c>
    </row>
    <row r="28" spans="1:5" x14ac:dyDescent="0.25">
      <c r="A28" t="s">
        <v>8219</v>
      </c>
      <c r="B28" s="10">
        <v>19</v>
      </c>
      <c r="D28" t="s">
        <v>8221</v>
      </c>
      <c r="E28" s="10">
        <v>0</v>
      </c>
    </row>
    <row r="29" spans="1:5" x14ac:dyDescent="0.25">
      <c r="A29" t="s">
        <v>8219</v>
      </c>
      <c r="B29" s="10">
        <v>150</v>
      </c>
      <c r="D29" t="s">
        <v>8221</v>
      </c>
      <c r="E29" s="10">
        <v>5</v>
      </c>
    </row>
    <row r="30" spans="1:5" x14ac:dyDescent="0.25">
      <c r="A30" t="s">
        <v>8219</v>
      </c>
      <c r="B30" s="10">
        <v>71</v>
      </c>
      <c r="D30" t="s">
        <v>8221</v>
      </c>
      <c r="E30" s="10">
        <v>0</v>
      </c>
    </row>
    <row r="31" spans="1:5" x14ac:dyDescent="0.25">
      <c r="A31" t="s">
        <v>8219</v>
      </c>
      <c r="B31" s="10">
        <v>117</v>
      </c>
      <c r="D31" t="s">
        <v>8221</v>
      </c>
      <c r="E31" s="10">
        <v>5</v>
      </c>
    </row>
    <row r="32" spans="1:5" x14ac:dyDescent="0.25">
      <c r="A32" t="s">
        <v>8219</v>
      </c>
      <c r="B32" s="10">
        <v>53</v>
      </c>
      <c r="D32" t="s">
        <v>8221</v>
      </c>
      <c r="E32" s="10">
        <v>1</v>
      </c>
    </row>
    <row r="33" spans="1:5" x14ac:dyDescent="0.25">
      <c r="A33" t="s">
        <v>8219</v>
      </c>
      <c r="B33" s="10">
        <v>1</v>
      </c>
      <c r="D33" t="s">
        <v>8221</v>
      </c>
      <c r="E33" s="10">
        <v>3</v>
      </c>
    </row>
    <row r="34" spans="1:5" x14ac:dyDescent="0.25">
      <c r="A34" t="s">
        <v>8219</v>
      </c>
      <c r="B34" s="10">
        <v>89</v>
      </c>
      <c r="D34" t="s">
        <v>8221</v>
      </c>
      <c r="E34" s="10">
        <v>3</v>
      </c>
    </row>
    <row r="35" spans="1:5" x14ac:dyDescent="0.25">
      <c r="A35" t="s">
        <v>8219</v>
      </c>
      <c r="B35" s="10">
        <v>64</v>
      </c>
      <c r="D35" t="s">
        <v>8221</v>
      </c>
      <c r="E35" s="10">
        <v>0</v>
      </c>
    </row>
    <row r="36" spans="1:5" x14ac:dyDescent="0.25">
      <c r="A36" t="s">
        <v>8219</v>
      </c>
      <c r="B36" s="10">
        <v>68</v>
      </c>
      <c r="D36" t="s">
        <v>8221</v>
      </c>
      <c r="E36" s="10">
        <v>3</v>
      </c>
    </row>
    <row r="37" spans="1:5" x14ac:dyDescent="0.25">
      <c r="A37" t="s">
        <v>8219</v>
      </c>
      <c r="B37" s="10">
        <v>28</v>
      </c>
      <c r="D37" t="s">
        <v>8221</v>
      </c>
      <c r="E37" s="10">
        <v>0</v>
      </c>
    </row>
    <row r="38" spans="1:5" x14ac:dyDescent="0.25">
      <c r="A38" t="s">
        <v>8219</v>
      </c>
      <c r="B38" s="10">
        <v>44</v>
      </c>
      <c r="D38" t="s">
        <v>8221</v>
      </c>
      <c r="E38" s="10">
        <v>19</v>
      </c>
    </row>
    <row r="39" spans="1:5" x14ac:dyDescent="0.25">
      <c r="A39" t="s">
        <v>8219</v>
      </c>
      <c r="B39" s="10">
        <v>253</v>
      </c>
      <c r="D39" t="s">
        <v>8221</v>
      </c>
      <c r="E39" s="10">
        <v>8</v>
      </c>
    </row>
    <row r="40" spans="1:5" x14ac:dyDescent="0.25">
      <c r="A40" t="s">
        <v>8219</v>
      </c>
      <c r="B40" s="10">
        <v>66</v>
      </c>
      <c r="D40" t="s">
        <v>8221</v>
      </c>
      <c r="E40" s="10">
        <v>6</v>
      </c>
    </row>
    <row r="41" spans="1:5" x14ac:dyDescent="0.25">
      <c r="A41" t="s">
        <v>8219</v>
      </c>
      <c r="B41" s="10">
        <v>217</v>
      </c>
      <c r="D41" t="s">
        <v>8221</v>
      </c>
      <c r="E41" s="10">
        <v>0</v>
      </c>
    </row>
    <row r="42" spans="1:5" x14ac:dyDescent="0.25">
      <c r="A42" t="s">
        <v>8219</v>
      </c>
      <c r="B42" s="10">
        <v>16</v>
      </c>
      <c r="D42" t="s">
        <v>8221</v>
      </c>
      <c r="E42" s="10">
        <v>18</v>
      </c>
    </row>
    <row r="43" spans="1:5" x14ac:dyDescent="0.25">
      <c r="A43" t="s">
        <v>8219</v>
      </c>
      <c r="B43" s="10">
        <v>19</v>
      </c>
      <c r="D43" t="s">
        <v>8221</v>
      </c>
      <c r="E43" s="10">
        <v>7</v>
      </c>
    </row>
    <row r="44" spans="1:5" x14ac:dyDescent="0.25">
      <c r="A44" t="s">
        <v>8219</v>
      </c>
      <c r="B44" s="10">
        <v>169</v>
      </c>
      <c r="D44" t="s">
        <v>8221</v>
      </c>
      <c r="E44" s="10">
        <v>0</v>
      </c>
    </row>
    <row r="45" spans="1:5" x14ac:dyDescent="0.25">
      <c r="A45" t="s">
        <v>8219</v>
      </c>
      <c r="B45" s="10">
        <v>263</v>
      </c>
      <c r="D45" t="s">
        <v>8221</v>
      </c>
      <c r="E45" s="10">
        <v>8</v>
      </c>
    </row>
    <row r="46" spans="1:5" x14ac:dyDescent="0.25">
      <c r="A46" t="s">
        <v>8219</v>
      </c>
      <c r="B46" s="10">
        <v>15</v>
      </c>
      <c r="D46" t="s">
        <v>8221</v>
      </c>
      <c r="E46" s="10">
        <v>1293</v>
      </c>
    </row>
    <row r="47" spans="1:5" x14ac:dyDescent="0.25">
      <c r="A47" t="s">
        <v>8219</v>
      </c>
      <c r="B47" s="10">
        <v>61</v>
      </c>
      <c r="D47" t="s">
        <v>8221</v>
      </c>
      <c r="E47" s="10">
        <v>17</v>
      </c>
    </row>
    <row r="48" spans="1:5" x14ac:dyDescent="0.25">
      <c r="A48" t="s">
        <v>8219</v>
      </c>
      <c r="B48" s="10">
        <v>45</v>
      </c>
      <c r="D48" t="s">
        <v>8221</v>
      </c>
      <c r="E48" s="10">
        <v>0</v>
      </c>
    </row>
    <row r="49" spans="1:5" x14ac:dyDescent="0.25">
      <c r="A49" t="s">
        <v>8219</v>
      </c>
      <c r="B49" s="10">
        <v>70</v>
      </c>
      <c r="D49" t="s">
        <v>8221</v>
      </c>
      <c r="E49" s="10">
        <v>13</v>
      </c>
    </row>
    <row r="50" spans="1:5" x14ac:dyDescent="0.25">
      <c r="A50" t="s">
        <v>8219</v>
      </c>
      <c r="B50" s="10">
        <v>38</v>
      </c>
      <c r="D50" t="s">
        <v>8221</v>
      </c>
      <c r="E50" s="10">
        <v>0</v>
      </c>
    </row>
    <row r="51" spans="1:5" x14ac:dyDescent="0.25">
      <c r="A51" t="s">
        <v>8219</v>
      </c>
      <c r="B51" s="10">
        <v>87</v>
      </c>
      <c r="D51" t="s">
        <v>8221</v>
      </c>
      <c r="E51" s="10">
        <v>0</v>
      </c>
    </row>
    <row r="52" spans="1:5" x14ac:dyDescent="0.25">
      <c r="A52" t="s">
        <v>8219</v>
      </c>
      <c r="B52" s="10">
        <v>22</v>
      </c>
      <c r="D52" t="s">
        <v>8221</v>
      </c>
      <c r="E52" s="10">
        <v>33</v>
      </c>
    </row>
    <row r="53" spans="1:5" x14ac:dyDescent="0.25">
      <c r="A53" t="s">
        <v>8219</v>
      </c>
      <c r="B53" s="10">
        <v>119</v>
      </c>
      <c r="D53" t="s">
        <v>8221</v>
      </c>
      <c r="E53" s="10">
        <v>12</v>
      </c>
    </row>
    <row r="54" spans="1:5" x14ac:dyDescent="0.25">
      <c r="A54" t="s">
        <v>8219</v>
      </c>
      <c r="B54" s="10">
        <v>52</v>
      </c>
      <c r="D54" t="s">
        <v>8221</v>
      </c>
      <c r="E54" s="10">
        <v>1</v>
      </c>
    </row>
    <row r="55" spans="1:5" x14ac:dyDescent="0.25">
      <c r="A55" t="s">
        <v>8219</v>
      </c>
      <c r="B55" s="10">
        <v>117</v>
      </c>
      <c r="D55" t="s">
        <v>8221</v>
      </c>
      <c r="E55" s="10">
        <v>1</v>
      </c>
    </row>
    <row r="56" spans="1:5" x14ac:dyDescent="0.25">
      <c r="A56" t="s">
        <v>8219</v>
      </c>
      <c r="B56" s="10">
        <v>52</v>
      </c>
      <c r="D56" t="s">
        <v>8221</v>
      </c>
      <c r="E56" s="10">
        <v>1</v>
      </c>
    </row>
    <row r="57" spans="1:5" x14ac:dyDescent="0.25">
      <c r="A57" t="s">
        <v>8219</v>
      </c>
      <c r="B57" s="10">
        <v>86</v>
      </c>
      <c r="D57" t="s">
        <v>8221</v>
      </c>
      <c r="E57" s="10">
        <v>1</v>
      </c>
    </row>
    <row r="58" spans="1:5" x14ac:dyDescent="0.25">
      <c r="A58" t="s">
        <v>8219</v>
      </c>
      <c r="B58" s="10">
        <v>174</v>
      </c>
      <c r="D58" t="s">
        <v>8221</v>
      </c>
      <c r="E58" s="10">
        <v>84</v>
      </c>
    </row>
    <row r="59" spans="1:5" x14ac:dyDescent="0.25">
      <c r="A59" t="s">
        <v>8219</v>
      </c>
      <c r="B59" s="10">
        <v>69</v>
      </c>
      <c r="D59" t="s">
        <v>8221</v>
      </c>
      <c r="E59" s="10">
        <v>38</v>
      </c>
    </row>
    <row r="60" spans="1:5" x14ac:dyDescent="0.25">
      <c r="A60" t="s">
        <v>8219</v>
      </c>
      <c r="B60" s="10">
        <v>75</v>
      </c>
      <c r="D60" t="s">
        <v>8221</v>
      </c>
      <c r="E60" s="10">
        <v>1</v>
      </c>
    </row>
    <row r="61" spans="1:5" x14ac:dyDescent="0.25">
      <c r="A61" t="s">
        <v>8219</v>
      </c>
      <c r="B61" s="10">
        <v>33</v>
      </c>
      <c r="D61" t="s">
        <v>8221</v>
      </c>
      <c r="E61" s="10">
        <v>76</v>
      </c>
    </row>
    <row r="62" spans="1:5" x14ac:dyDescent="0.25">
      <c r="A62" t="s">
        <v>8219</v>
      </c>
      <c r="B62" s="10">
        <v>108</v>
      </c>
      <c r="D62" t="s">
        <v>8221</v>
      </c>
      <c r="E62" s="10">
        <v>3</v>
      </c>
    </row>
    <row r="63" spans="1:5" x14ac:dyDescent="0.25">
      <c r="A63" t="s">
        <v>8219</v>
      </c>
      <c r="B63" s="10">
        <v>23</v>
      </c>
      <c r="D63" t="s">
        <v>8221</v>
      </c>
      <c r="E63" s="10">
        <v>0</v>
      </c>
    </row>
    <row r="64" spans="1:5" x14ac:dyDescent="0.25">
      <c r="A64" t="s">
        <v>8219</v>
      </c>
      <c r="B64" s="10">
        <v>48</v>
      </c>
      <c r="D64" t="s">
        <v>8221</v>
      </c>
      <c r="E64" s="10">
        <v>2</v>
      </c>
    </row>
    <row r="65" spans="1:5" x14ac:dyDescent="0.25">
      <c r="A65" t="s">
        <v>8219</v>
      </c>
      <c r="B65" s="10">
        <v>64</v>
      </c>
      <c r="D65" t="s">
        <v>8221</v>
      </c>
      <c r="E65" s="10">
        <v>0</v>
      </c>
    </row>
    <row r="66" spans="1:5" x14ac:dyDescent="0.25">
      <c r="A66" t="s">
        <v>8219</v>
      </c>
      <c r="B66" s="10">
        <v>24</v>
      </c>
      <c r="D66" t="s">
        <v>8221</v>
      </c>
      <c r="E66" s="10">
        <v>0</v>
      </c>
    </row>
    <row r="67" spans="1:5" x14ac:dyDescent="0.25">
      <c r="A67" t="s">
        <v>8219</v>
      </c>
      <c r="B67" s="10">
        <v>57</v>
      </c>
      <c r="D67" t="s">
        <v>8221</v>
      </c>
      <c r="E67" s="10">
        <v>0</v>
      </c>
    </row>
    <row r="68" spans="1:5" x14ac:dyDescent="0.25">
      <c r="A68" t="s">
        <v>8219</v>
      </c>
      <c r="B68" s="10">
        <v>26</v>
      </c>
      <c r="D68" t="s">
        <v>8221</v>
      </c>
      <c r="E68" s="10">
        <v>2</v>
      </c>
    </row>
    <row r="69" spans="1:5" x14ac:dyDescent="0.25">
      <c r="A69" t="s">
        <v>8219</v>
      </c>
      <c r="B69" s="10">
        <v>20</v>
      </c>
      <c r="D69" t="s">
        <v>8221</v>
      </c>
      <c r="E69" s="10">
        <v>0</v>
      </c>
    </row>
    <row r="70" spans="1:5" x14ac:dyDescent="0.25">
      <c r="A70" t="s">
        <v>8219</v>
      </c>
      <c r="B70" s="10">
        <v>36</v>
      </c>
      <c r="D70" t="s">
        <v>8221</v>
      </c>
      <c r="E70" s="10">
        <v>0</v>
      </c>
    </row>
    <row r="71" spans="1:5" x14ac:dyDescent="0.25">
      <c r="A71" t="s">
        <v>8219</v>
      </c>
      <c r="B71" s="10">
        <v>178</v>
      </c>
      <c r="D71" t="s">
        <v>8221</v>
      </c>
      <c r="E71" s="10">
        <v>0</v>
      </c>
    </row>
    <row r="72" spans="1:5" x14ac:dyDescent="0.25">
      <c r="A72" t="s">
        <v>8219</v>
      </c>
      <c r="B72" s="10">
        <v>17</v>
      </c>
      <c r="D72" t="s">
        <v>8221</v>
      </c>
      <c r="E72" s="10">
        <v>2</v>
      </c>
    </row>
    <row r="73" spans="1:5" x14ac:dyDescent="0.25">
      <c r="A73" t="s">
        <v>8219</v>
      </c>
      <c r="B73" s="10">
        <v>32</v>
      </c>
      <c r="D73" t="s">
        <v>8221</v>
      </c>
      <c r="E73" s="10">
        <v>0</v>
      </c>
    </row>
    <row r="74" spans="1:5" x14ac:dyDescent="0.25">
      <c r="A74" t="s">
        <v>8219</v>
      </c>
      <c r="B74" s="10">
        <v>41</v>
      </c>
      <c r="D74" t="s">
        <v>8221</v>
      </c>
      <c r="E74" s="10">
        <v>7</v>
      </c>
    </row>
    <row r="75" spans="1:5" x14ac:dyDescent="0.25">
      <c r="A75" t="s">
        <v>8219</v>
      </c>
      <c r="B75" s="10">
        <v>18</v>
      </c>
      <c r="D75" t="s">
        <v>8221</v>
      </c>
      <c r="E75" s="10">
        <v>0</v>
      </c>
    </row>
    <row r="76" spans="1:5" x14ac:dyDescent="0.25">
      <c r="A76" t="s">
        <v>8219</v>
      </c>
      <c r="B76" s="10">
        <v>29</v>
      </c>
      <c r="D76" t="s">
        <v>8221</v>
      </c>
      <c r="E76" s="10">
        <v>5</v>
      </c>
    </row>
    <row r="77" spans="1:5" x14ac:dyDescent="0.25">
      <c r="A77" t="s">
        <v>8219</v>
      </c>
      <c r="B77" s="10">
        <v>47</v>
      </c>
      <c r="D77" t="s">
        <v>8221</v>
      </c>
      <c r="E77" s="10">
        <v>0</v>
      </c>
    </row>
    <row r="78" spans="1:5" x14ac:dyDescent="0.25">
      <c r="A78" t="s">
        <v>8219</v>
      </c>
      <c r="B78" s="10">
        <v>15</v>
      </c>
      <c r="D78" t="s">
        <v>8221</v>
      </c>
      <c r="E78" s="10">
        <v>0</v>
      </c>
    </row>
    <row r="79" spans="1:5" x14ac:dyDescent="0.25">
      <c r="A79" t="s">
        <v>8219</v>
      </c>
      <c r="B79" s="10">
        <v>26</v>
      </c>
      <c r="D79" t="s">
        <v>8221</v>
      </c>
      <c r="E79" s="10">
        <v>1</v>
      </c>
    </row>
    <row r="80" spans="1:5" x14ac:dyDescent="0.25">
      <c r="A80" t="s">
        <v>8219</v>
      </c>
      <c r="B80" s="10">
        <v>35</v>
      </c>
      <c r="D80" t="s">
        <v>8221</v>
      </c>
      <c r="E80" s="10">
        <v>0</v>
      </c>
    </row>
    <row r="81" spans="1:5" x14ac:dyDescent="0.25">
      <c r="A81" t="s">
        <v>8219</v>
      </c>
      <c r="B81" s="10">
        <v>41</v>
      </c>
      <c r="D81" t="s">
        <v>8221</v>
      </c>
      <c r="E81" s="10">
        <v>5</v>
      </c>
    </row>
    <row r="82" spans="1:5" x14ac:dyDescent="0.25">
      <c r="A82" t="s">
        <v>8219</v>
      </c>
      <c r="B82" s="10">
        <v>47</v>
      </c>
      <c r="D82" t="s">
        <v>8221</v>
      </c>
      <c r="E82" s="10">
        <v>3</v>
      </c>
    </row>
    <row r="83" spans="1:5" x14ac:dyDescent="0.25">
      <c r="A83" t="s">
        <v>8219</v>
      </c>
      <c r="B83" s="10">
        <v>28</v>
      </c>
      <c r="D83" t="s">
        <v>8221</v>
      </c>
      <c r="E83" s="10">
        <v>6</v>
      </c>
    </row>
    <row r="84" spans="1:5" x14ac:dyDescent="0.25">
      <c r="A84" t="s">
        <v>8219</v>
      </c>
      <c r="B84" s="10">
        <v>100</v>
      </c>
      <c r="D84" t="s">
        <v>8221</v>
      </c>
      <c r="E84" s="10">
        <v>12</v>
      </c>
    </row>
    <row r="85" spans="1:5" x14ac:dyDescent="0.25">
      <c r="A85" t="s">
        <v>8219</v>
      </c>
      <c r="B85" s="10">
        <v>13</v>
      </c>
      <c r="D85" t="s">
        <v>8221</v>
      </c>
      <c r="E85" s="10">
        <v>13</v>
      </c>
    </row>
    <row r="86" spans="1:5" x14ac:dyDescent="0.25">
      <c r="A86" t="s">
        <v>8219</v>
      </c>
      <c r="B86" s="10">
        <v>7</v>
      </c>
      <c r="D86" t="s">
        <v>8221</v>
      </c>
      <c r="E86" s="10">
        <v>5</v>
      </c>
    </row>
    <row r="87" spans="1:5" x14ac:dyDescent="0.25">
      <c r="A87" t="s">
        <v>8219</v>
      </c>
      <c r="B87" s="10">
        <v>21</v>
      </c>
      <c r="D87" t="s">
        <v>8221</v>
      </c>
      <c r="E87" s="10">
        <v>2</v>
      </c>
    </row>
    <row r="88" spans="1:5" x14ac:dyDescent="0.25">
      <c r="A88" t="s">
        <v>8219</v>
      </c>
      <c r="B88" s="10">
        <v>17</v>
      </c>
      <c r="D88" t="s">
        <v>8221</v>
      </c>
      <c r="E88" s="10">
        <v>8</v>
      </c>
    </row>
    <row r="89" spans="1:5" x14ac:dyDescent="0.25">
      <c r="A89" t="s">
        <v>8219</v>
      </c>
      <c r="B89" s="10">
        <v>25</v>
      </c>
      <c r="D89" t="s">
        <v>8221</v>
      </c>
      <c r="E89" s="10">
        <v>0</v>
      </c>
    </row>
    <row r="90" spans="1:5" x14ac:dyDescent="0.25">
      <c r="A90" t="s">
        <v>8219</v>
      </c>
      <c r="B90" s="10">
        <v>60</v>
      </c>
      <c r="D90" t="s">
        <v>8221</v>
      </c>
      <c r="E90" s="10">
        <v>13</v>
      </c>
    </row>
    <row r="91" spans="1:5" x14ac:dyDescent="0.25">
      <c r="A91" t="s">
        <v>8219</v>
      </c>
      <c r="B91" s="10">
        <v>56</v>
      </c>
      <c r="D91" t="s">
        <v>8221</v>
      </c>
      <c r="E91" s="10">
        <v>0</v>
      </c>
    </row>
    <row r="92" spans="1:5" x14ac:dyDescent="0.25">
      <c r="A92" t="s">
        <v>8219</v>
      </c>
      <c r="B92" s="10">
        <v>16</v>
      </c>
      <c r="D92" t="s">
        <v>8221</v>
      </c>
      <c r="E92" s="10">
        <v>5</v>
      </c>
    </row>
    <row r="93" spans="1:5" x14ac:dyDescent="0.25">
      <c r="A93" t="s">
        <v>8219</v>
      </c>
      <c r="B93" s="10">
        <v>46</v>
      </c>
      <c r="D93" t="s">
        <v>8221</v>
      </c>
      <c r="E93" s="10">
        <v>8</v>
      </c>
    </row>
    <row r="94" spans="1:5" x14ac:dyDescent="0.25">
      <c r="A94" t="s">
        <v>8219</v>
      </c>
      <c r="B94" s="10">
        <v>43</v>
      </c>
      <c r="D94" t="s">
        <v>8221</v>
      </c>
      <c r="E94" s="10">
        <v>8</v>
      </c>
    </row>
    <row r="95" spans="1:5" x14ac:dyDescent="0.25">
      <c r="A95" t="s">
        <v>8219</v>
      </c>
      <c r="B95" s="10">
        <v>15</v>
      </c>
      <c r="D95" t="s">
        <v>8221</v>
      </c>
      <c r="E95" s="10">
        <v>0</v>
      </c>
    </row>
    <row r="96" spans="1:5" x14ac:dyDescent="0.25">
      <c r="A96" t="s">
        <v>8219</v>
      </c>
      <c r="B96" s="10">
        <v>12</v>
      </c>
      <c r="D96" t="s">
        <v>8221</v>
      </c>
      <c r="E96" s="10">
        <v>2</v>
      </c>
    </row>
    <row r="97" spans="1:5" x14ac:dyDescent="0.25">
      <c r="A97" t="s">
        <v>8219</v>
      </c>
      <c r="B97" s="10">
        <v>21</v>
      </c>
      <c r="D97" t="s">
        <v>8221</v>
      </c>
      <c r="E97" s="10">
        <v>3</v>
      </c>
    </row>
    <row r="98" spans="1:5" x14ac:dyDescent="0.25">
      <c r="A98" t="s">
        <v>8219</v>
      </c>
      <c r="B98" s="10">
        <v>34</v>
      </c>
      <c r="D98" t="s">
        <v>8221</v>
      </c>
      <c r="E98" s="10">
        <v>0</v>
      </c>
    </row>
    <row r="99" spans="1:5" x14ac:dyDescent="0.25">
      <c r="A99" t="s">
        <v>8219</v>
      </c>
      <c r="B99" s="10">
        <v>8</v>
      </c>
      <c r="D99" t="s">
        <v>8221</v>
      </c>
      <c r="E99" s="10">
        <v>0</v>
      </c>
    </row>
    <row r="100" spans="1:5" x14ac:dyDescent="0.25">
      <c r="A100" t="s">
        <v>8219</v>
      </c>
      <c r="B100" s="10">
        <v>60</v>
      </c>
      <c r="D100" t="s">
        <v>8221</v>
      </c>
      <c r="E100" s="10">
        <v>11</v>
      </c>
    </row>
    <row r="101" spans="1:5" x14ac:dyDescent="0.25">
      <c r="A101" t="s">
        <v>8219</v>
      </c>
      <c r="B101" s="10">
        <v>39</v>
      </c>
      <c r="D101" t="s">
        <v>8221</v>
      </c>
      <c r="E101" s="10">
        <v>0</v>
      </c>
    </row>
    <row r="102" spans="1:5" x14ac:dyDescent="0.25">
      <c r="A102" t="s">
        <v>8219</v>
      </c>
      <c r="B102" s="10">
        <v>26</v>
      </c>
      <c r="D102" t="s">
        <v>8221</v>
      </c>
      <c r="E102" s="10">
        <v>1</v>
      </c>
    </row>
    <row r="103" spans="1:5" x14ac:dyDescent="0.25">
      <c r="A103" t="s">
        <v>8219</v>
      </c>
      <c r="B103" s="10">
        <v>35</v>
      </c>
      <c r="D103" t="s">
        <v>8221</v>
      </c>
      <c r="E103" s="10">
        <v>0</v>
      </c>
    </row>
    <row r="104" spans="1:5" x14ac:dyDescent="0.25">
      <c r="A104" t="s">
        <v>8219</v>
      </c>
      <c r="B104" s="10">
        <v>65</v>
      </c>
      <c r="D104" t="s">
        <v>8221</v>
      </c>
      <c r="E104" s="10">
        <v>17</v>
      </c>
    </row>
    <row r="105" spans="1:5" x14ac:dyDescent="0.25">
      <c r="A105" t="s">
        <v>8219</v>
      </c>
      <c r="B105" s="10">
        <v>49</v>
      </c>
      <c r="D105" t="s">
        <v>8221</v>
      </c>
      <c r="E105" s="10">
        <v>2</v>
      </c>
    </row>
    <row r="106" spans="1:5" x14ac:dyDescent="0.25">
      <c r="A106" t="s">
        <v>8219</v>
      </c>
      <c r="B106" s="10">
        <v>10</v>
      </c>
      <c r="D106" t="s">
        <v>8221</v>
      </c>
      <c r="E106" s="10">
        <v>1</v>
      </c>
    </row>
    <row r="107" spans="1:5" x14ac:dyDescent="0.25">
      <c r="A107" t="s">
        <v>8219</v>
      </c>
      <c r="B107" s="10">
        <v>60</v>
      </c>
      <c r="D107" t="s">
        <v>8221</v>
      </c>
      <c r="E107" s="10">
        <v>2</v>
      </c>
    </row>
    <row r="108" spans="1:5" x14ac:dyDescent="0.25">
      <c r="A108" t="s">
        <v>8219</v>
      </c>
      <c r="B108" s="10">
        <v>27</v>
      </c>
      <c r="D108" t="s">
        <v>8221</v>
      </c>
      <c r="E108" s="10">
        <v>16</v>
      </c>
    </row>
    <row r="109" spans="1:5" x14ac:dyDescent="0.25">
      <c r="A109" t="s">
        <v>8219</v>
      </c>
      <c r="B109" s="10">
        <v>69</v>
      </c>
      <c r="D109" t="s">
        <v>8221</v>
      </c>
      <c r="E109" s="10">
        <v>1</v>
      </c>
    </row>
    <row r="110" spans="1:5" x14ac:dyDescent="0.25">
      <c r="A110" t="s">
        <v>8219</v>
      </c>
      <c r="B110" s="10">
        <v>47</v>
      </c>
      <c r="D110" t="s">
        <v>8221</v>
      </c>
      <c r="E110" s="10">
        <v>4</v>
      </c>
    </row>
    <row r="111" spans="1:5" x14ac:dyDescent="0.25">
      <c r="A111" t="s">
        <v>8219</v>
      </c>
      <c r="B111" s="10">
        <v>47</v>
      </c>
      <c r="D111" t="s">
        <v>8221</v>
      </c>
      <c r="E111" s="10">
        <v>5</v>
      </c>
    </row>
    <row r="112" spans="1:5" x14ac:dyDescent="0.25">
      <c r="A112" t="s">
        <v>8219</v>
      </c>
      <c r="B112" s="10">
        <v>26</v>
      </c>
      <c r="D112" t="s">
        <v>8221</v>
      </c>
      <c r="E112" s="10">
        <v>7</v>
      </c>
    </row>
    <row r="113" spans="1:5" x14ac:dyDescent="0.25">
      <c r="A113" t="s">
        <v>8219</v>
      </c>
      <c r="B113" s="10">
        <v>53</v>
      </c>
      <c r="D113" t="s">
        <v>8221</v>
      </c>
      <c r="E113" s="10">
        <v>0</v>
      </c>
    </row>
    <row r="114" spans="1:5" x14ac:dyDescent="0.25">
      <c r="A114" t="s">
        <v>8219</v>
      </c>
      <c r="B114" s="10">
        <v>81</v>
      </c>
      <c r="D114" t="s">
        <v>8221</v>
      </c>
      <c r="E114" s="10">
        <v>12</v>
      </c>
    </row>
    <row r="115" spans="1:5" x14ac:dyDescent="0.25">
      <c r="A115" t="s">
        <v>8219</v>
      </c>
      <c r="B115" s="10">
        <v>78</v>
      </c>
      <c r="D115" t="s">
        <v>8221</v>
      </c>
      <c r="E115" s="10">
        <v>2</v>
      </c>
    </row>
    <row r="116" spans="1:5" x14ac:dyDescent="0.25">
      <c r="A116" t="s">
        <v>8219</v>
      </c>
      <c r="B116" s="10">
        <v>35</v>
      </c>
      <c r="D116" t="s">
        <v>8221</v>
      </c>
      <c r="E116" s="10">
        <v>5</v>
      </c>
    </row>
    <row r="117" spans="1:5" x14ac:dyDescent="0.25">
      <c r="A117" t="s">
        <v>8219</v>
      </c>
      <c r="B117" s="10">
        <v>22</v>
      </c>
      <c r="D117" t="s">
        <v>8221</v>
      </c>
      <c r="E117" s="10">
        <v>2</v>
      </c>
    </row>
    <row r="118" spans="1:5" x14ac:dyDescent="0.25">
      <c r="A118" t="s">
        <v>8219</v>
      </c>
      <c r="B118" s="10">
        <v>57</v>
      </c>
      <c r="D118" t="s">
        <v>8221</v>
      </c>
      <c r="E118" s="10">
        <v>3</v>
      </c>
    </row>
    <row r="119" spans="1:5" x14ac:dyDescent="0.25">
      <c r="A119" t="s">
        <v>8219</v>
      </c>
      <c r="B119" s="10">
        <v>27</v>
      </c>
      <c r="D119" t="s">
        <v>8221</v>
      </c>
      <c r="E119" s="10">
        <v>0</v>
      </c>
    </row>
    <row r="120" spans="1:5" x14ac:dyDescent="0.25">
      <c r="A120" t="s">
        <v>8219</v>
      </c>
      <c r="B120" s="10">
        <v>39</v>
      </c>
      <c r="D120" t="s">
        <v>8221</v>
      </c>
      <c r="E120" s="10">
        <v>49</v>
      </c>
    </row>
    <row r="121" spans="1:5" x14ac:dyDescent="0.25">
      <c r="A121" t="s">
        <v>8219</v>
      </c>
      <c r="B121" s="10">
        <v>37</v>
      </c>
      <c r="D121" t="s">
        <v>8221</v>
      </c>
      <c r="E121" s="10">
        <v>1</v>
      </c>
    </row>
    <row r="122" spans="1:5" x14ac:dyDescent="0.25">
      <c r="A122" t="s">
        <v>8219</v>
      </c>
      <c r="B122" s="10">
        <v>137</v>
      </c>
      <c r="D122" t="s">
        <v>8221</v>
      </c>
      <c r="E122" s="10">
        <v>2</v>
      </c>
    </row>
    <row r="123" spans="1:5" x14ac:dyDescent="0.25">
      <c r="A123" t="s">
        <v>8219</v>
      </c>
      <c r="B123" s="10">
        <v>376</v>
      </c>
      <c r="D123" t="s">
        <v>8221</v>
      </c>
      <c r="E123" s="10">
        <v>0</v>
      </c>
    </row>
    <row r="124" spans="1:5" x14ac:dyDescent="0.25">
      <c r="A124" t="s">
        <v>8219</v>
      </c>
      <c r="B124" s="10">
        <v>202</v>
      </c>
      <c r="D124" t="s">
        <v>8221</v>
      </c>
      <c r="E124" s="10">
        <v>0</v>
      </c>
    </row>
    <row r="125" spans="1:5" x14ac:dyDescent="0.25">
      <c r="A125" t="s">
        <v>8219</v>
      </c>
      <c r="B125" s="10">
        <v>328</v>
      </c>
      <c r="D125" t="s">
        <v>8221</v>
      </c>
      <c r="E125" s="10">
        <v>11</v>
      </c>
    </row>
    <row r="126" spans="1:5" x14ac:dyDescent="0.25">
      <c r="A126" t="s">
        <v>8219</v>
      </c>
      <c r="B126" s="10">
        <v>84</v>
      </c>
      <c r="D126" t="s">
        <v>8221</v>
      </c>
      <c r="E126" s="10">
        <v>1</v>
      </c>
    </row>
    <row r="127" spans="1:5" x14ac:dyDescent="0.25">
      <c r="A127" t="s">
        <v>8219</v>
      </c>
      <c r="B127" s="10">
        <v>96</v>
      </c>
      <c r="D127" t="s">
        <v>8221</v>
      </c>
      <c r="E127" s="10">
        <v>8</v>
      </c>
    </row>
    <row r="128" spans="1:5" x14ac:dyDescent="0.25">
      <c r="A128" t="s">
        <v>8219</v>
      </c>
      <c r="B128" s="10">
        <v>223</v>
      </c>
      <c r="D128" t="s">
        <v>8221</v>
      </c>
      <c r="E128" s="10">
        <v>5</v>
      </c>
    </row>
    <row r="129" spans="1:5" x14ac:dyDescent="0.25">
      <c r="A129" t="s">
        <v>8219</v>
      </c>
      <c r="B129" s="10">
        <v>62</v>
      </c>
      <c r="D129" t="s">
        <v>8221</v>
      </c>
      <c r="E129" s="10">
        <v>39</v>
      </c>
    </row>
    <row r="130" spans="1:5" x14ac:dyDescent="0.25">
      <c r="A130" t="s">
        <v>8219</v>
      </c>
      <c r="B130" s="10">
        <v>146</v>
      </c>
      <c r="D130" t="s">
        <v>8221</v>
      </c>
      <c r="E130" s="10">
        <v>0</v>
      </c>
    </row>
    <row r="131" spans="1:5" x14ac:dyDescent="0.25">
      <c r="A131" t="s">
        <v>8219</v>
      </c>
      <c r="B131" s="10">
        <v>235</v>
      </c>
      <c r="D131" t="s">
        <v>8221</v>
      </c>
      <c r="E131" s="10">
        <v>0</v>
      </c>
    </row>
    <row r="132" spans="1:5" x14ac:dyDescent="0.25">
      <c r="A132" t="s">
        <v>8219</v>
      </c>
      <c r="B132" s="10">
        <v>437</v>
      </c>
      <c r="D132" t="s">
        <v>8221</v>
      </c>
      <c r="E132" s="10">
        <v>2</v>
      </c>
    </row>
    <row r="133" spans="1:5" x14ac:dyDescent="0.25">
      <c r="A133" t="s">
        <v>8219</v>
      </c>
      <c r="B133" s="10">
        <v>77</v>
      </c>
      <c r="D133" t="s">
        <v>8221</v>
      </c>
      <c r="E133" s="10">
        <v>170</v>
      </c>
    </row>
    <row r="134" spans="1:5" x14ac:dyDescent="0.25">
      <c r="A134" t="s">
        <v>8219</v>
      </c>
      <c r="B134" s="10">
        <v>108</v>
      </c>
      <c r="D134" t="s">
        <v>8221</v>
      </c>
      <c r="E134" s="10">
        <v>5</v>
      </c>
    </row>
    <row r="135" spans="1:5" x14ac:dyDescent="0.25">
      <c r="A135" t="s">
        <v>8219</v>
      </c>
      <c r="B135" s="10">
        <v>7</v>
      </c>
      <c r="D135" t="s">
        <v>8221</v>
      </c>
      <c r="E135" s="10">
        <v>14</v>
      </c>
    </row>
    <row r="136" spans="1:5" x14ac:dyDescent="0.25">
      <c r="A136" t="s">
        <v>8219</v>
      </c>
      <c r="B136" s="10">
        <v>314</v>
      </c>
      <c r="D136" t="s">
        <v>8221</v>
      </c>
      <c r="E136" s="10">
        <v>1</v>
      </c>
    </row>
    <row r="137" spans="1:5" x14ac:dyDescent="0.25">
      <c r="A137" t="s">
        <v>8219</v>
      </c>
      <c r="B137" s="10">
        <v>188</v>
      </c>
      <c r="D137" t="s">
        <v>8221</v>
      </c>
      <c r="E137" s="10">
        <v>0</v>
      </c>
    </row>
    <row r="138" spans="1:5" x14ac:dyDescent="0.25">
      <c r="A138" t="s">
        <v>8219</v>
      </c>
      <c r="B138" s="10">
        <v>275</v>
      </c>
      <c r="D138" t="s">
        <v>8221</v>
      </c>
      <c r="E138" s="10">
        <v>124</v>
      </c>
    </row>
    <row r="139" spans="1:5" x14ac:dyDescent="0.25">
      <c r="A139" t="s">
        <v>8219</v>
      </c>
      <c r="B139" s="10">
        <v>560</v>
      </c>
      <c r="D139" t="s">
        <v>8221</v>
      </c>
      <c r="E139" s="10">
        <v>0</v>
      </c>
    </row>
    <row r="140" spans="1:5" x14ac:dyDescent="0.25">
      <c r="A140" t="s">
        <v>8219</v>
      </c>
      <c r="B140" s="10">
        <v>688</v>
      </c>
      <c r="D140" t="s">
        <v>8221</v>
      </c>
      <c r="E140" s="10">
        <v>0</v>
      </c>
    </row>
    <row r="141" spans="1:5" x14ac:dyDescent="0.25">
      <c r="A141" t="s">
        <v>8219</v>
      </c>
      <c r="B141" s="10">
        <v>942</v>
      </c>
      <c r="D141" t="s">
        <v>8221</v>
      </c>
      <c r="E141" s="10">
        <v>55</v>
      </c>
    </row>
    <row r="142" spans="1:5" x14ac:dyDescent="0.25">
      <c r="A142" t="s">
        <v>8219</v>
      </c>
      <c r="B142" s="10">
        <v>88</v>
      </c>
      <c r="D142" t="s">
        <v>8221</v>
      </c>
      <c r="E142" s="10">
        <v>140</v>
      </c>
    </row>
    <row r="143" spans="1:5" x14ac:dyDescent="0.25">
      <c r="A143" t="s">
        <v>8219</v>
      </c>
      <c r="B143" s="10">
        <v>220</v>
      </c>
      <c r="D143" t="s">
        <v>8221</v>
      </c>
      <c r="E143" s="10">
        <v>21</v>
      </c>
    </row>
    <row r="144" spans="1:5" x14ac:dyDescent="0.25">
      <c r="A144" t="s">
        <v>8219</v>
      </c>
      <c r="B144" s="10">
        <v>145</v>
      </c>
      <c r="D144" t="s">
        <v>8221</v>
      </c>
      <c r="E144" s="10">
        <v>1</v>
      </c>
    </row>
    <row r="145" spans="1:5" x14ac:dyDescent="0.25">
      <c r="A145" t="s">
        <v>8219</v>
      </c>
      <c r="B145" s="10">
        <v>963</v>
      </c>
      <c r="D145" t="s">
        <v>8221</v>
      </c>
      <c r="E145" s="10">
        <v>147</v>
      </c>
    </row>
    <row r="146" spans="1:5" x14ac:dyDescent="0.25">
      <c r="A146" t="s">
        <v>8219</v>
      </c>
      <c r="B146" s="10">
        <v>91</v>
      </c>
      <c r="D146" t="s">
        <v>8221</v>
      </c>
      <c r="E146" s="10">
        <v>11</v>
      </c>
    </row>
    <row r="147" spans="1:5" x14ac:dyDescent="0.25">
      <c r="A147" t="s">
        <v>8219</v>
      </c>
      <c r="B147" s="10">
        <v>58</v>
      </c>
      <c r="D147" t="s">
        <v>8221</v>
      </c>
      <c r="E147" s="10">
        <v>125</v>
      </c>
    </row>
    <row r="148" spans="1:5" x14ac:dyDescent="0.25">
      <c r="A148" t="s">
        <v>8219</v>
      </c>
      <c r="B148" s="10">
        <v>36</v>
      </c>
      <c r="D148" t="s">
        <v>8221</v>
      </c>
      <c r="E148" s="10">
        <v>1</v>
      </c>
    </row>
    <row r="149" spans="1:5" x14ac:dyDescent="0.25">
      <c r="A149" t="s">
        <v>8219</v>
      </c>
      <c r="B149" s="10">
        <v>165</v>
      </c>
      <c r="D149" t="s">
        <v>8221</v>
      </c>
      <c r="E149" s="10">
        <v>0</v>
      </c>
    </row>
    <row r="150" spans="1:5" x14ac:dyDescent="0.25">
      <c r="A150" t="s">
        <v>8219</v>
      </c>
      <c r="B150" s="10">
        <v>111</v>
      </c>
      <c r="D150" t="s">
        <v>8221</v>
      </c>
      <c r="E150" s="10">
        <v>0</v>
      </c>
    </row>
    <row r="151" spans="1:5" x14ac:dyDescent="0.25">
      <c r="A151" t="s">
        <v>8219</v>
      </c>
      <c r="B151" s="10">
        <v>1596</v>
      </c>
      <c r="D151" t="s">
        <v>8221</v>
      </c>
      <c r="E151" s="10">
        <v>3</v>
      </c>
    </row>
    <row r="152" spans="1:5" x14ac:dyDescent="0.25">
      <c r="A152" t="s">
        <v>8219</v>
      </c>
      <c r="B152" s="10">
        <v>61</v>
      </c>
      <c r="D152" t="s">
        <v>8221</v>
      </c>
      <c r="E152" s="10">
        <v>0</v>
      </c>
    </row>
    <row r="153" spans="1:5" x14ac:dyDescent="0.25">
      <c r="A153" t="s">
        <v>8219</v>
      </c>
      <c r="B153" s="10">
        <v>287</v>
      </c>
      <c r="D153" t="s">
        <v>8221</v>
      </c>
      <c r="E153" s="10">
        <v>0</v>
      </c>
    </row>
    <row r="154" spans="1:5" x14ac:dyDescent="0.25">
      <c r="A154" t="s">
        <v>8219</v>
      </c>
      <c r="B154" s="10">
        <v>65</v>
      </c>
      <c r="D154" t="s">
        <v>8221</v>
      </c>
      <c r="E154" s="10">
        <v>0</v>
      </c>
    </row>
    <row r="155" spans="1:5" x14ac:dyDescent="0.25">
      <c r="A155" t="s">
        <v>8219</v>
      </c>
      <c r="B155" s="10">
        <v>118</v>
      </c>
      <c r="D155" t="s">
        <v>8221</v>
      </c>
      <c r="E155" s="10">
        <v>0</v>
      </c>
    </row>
    <row r="156" spans="1:5" x14ac:dyDescent="0.25">
      <c r="A156" t="s">
        <v>8219</v>
      </c>
      <c r="B156" s="10">
        <v>113</v>
      </c>
      <c r="D156" t="s">
        <v>8221</v>
      </c>
      <c r="E156" s="10">
        <v>3</v>
      </c>
    </row>
    <row r="157" spans="1:5" x14ac:dyDescent="0.25">
      <c r="A157" t="s">
        <v>8219</v>
      </c>
      <c r="B157" s="10">
        <v>332</v>
      </c>
      <c r="D157" t="s">
        <v>8221</v>
      </c>
      <c r="E157" s="10">
        <v>0</v>
      </c>
    </row>
    <row r="158" spans="1:5" x14ac:dyDescent="0.25">
      <c r="A158" t="s">
        <v>8219</v>
      </c>
      <c r="B158" s="10">
        <v>62</v>
      </c>
      <c r="D158" t="s">
        <v>8221</v>
      </c>
      <c r="E158" s="10">
        <v>1</v>
      </c>
    </row>
    <row r="159" spans="1:5" x14ac:dyDescent="0.25">
      <c r="A159" t="s">
        <v>8219</v>
      </c>
      <c r="B159" s="10">
        <v>951</v>
      </c>
      <c r="D159" t="s">
        <v>8221</v>
      </c>
      <c r="E159" s="10">
        <v>3</v>
      </c>
    </row>
    <row r="160" spans="1:5" x14ac:dyDescent="0.25">
      <c r="A160" t="s">
        <v>8219</v>
      </c>
      <c r="B160" s="10">
        <v>415</v>
      </c>
      <c r="D160" t="s">
        <v>8221</v>
      </c>
      <c r="E160" s="10">
        <v>22</v>
      </c>
    </row>
    <row r="161" spans="1:5" x14ac:dyDescent="0.25">
      <c r="A161" t="s">
        <v>8219</v>
      </c>
      <c r="B161" s="10">
        <v>305</v>
      </c>
      <c r="D161" t="s">
        <v>8221</v>
      </c>
      <c r="E161" s="10">
        <v>26</v>
      </c>
    </row>
    <row r="162" spans="1:5" x14ac:dyDescent="0.25">
      <c r="A162" t="s">
        <v>8219</v>
      </c>
      <c r="B162" s="10">
        <v>2139</v>
      </c>
      <c r="D162" t="s">
        <v>8221</v>
      </c>
      <c r="E162" s="10">
        <v>4</v>
      </c>
    </row>
    <row r="163" spans="1:5" x14ac:dyDescent="0.25">
      <c r="A163" t="s">
        <v>8219</v>
      </c>
      <c r="B163" s="10">
        <v>79</v>
      </c>
      <c r="D163" t="s">
        <v>8221</v>
      </c>
      <c r="E163" s="10">
        <v>0</v>
      </c>
    </row>
    <row r="164" spans="1:5" x14ac:dyDescent="0.25">
      <c r="A164" t="s">
        <v>8219</v>
      </c>
      <c r="B164" s="10">
        <v>179</v>
      </c>
      <c r="D164" t="s">
        <v>8221</v>
      </c>
      <c r="E164" s="10">
        <v>4</v>
      </c>
    </row>
    <row r="165" spans="1:5" x14ac:dyDescent="0.25">
      <c r="A165" t="s">
        <v>8219</v>
      </c>
      <c r="B165" s="10">
        <v>202</v>
      </c>
      <c r="D165" t="s">
        <v>8221</v>
      </c>
      <c r="E165" s="10">
        <v>9</v>
      </c>
    </row>
    <row r="166" spans="1:5" x14ac:dyDescent="0.25">
      <c r="A166" t="s">
        <v>8219</v>
      </c>
      <c r="B166" s="10">
        <v>760</v>
      </c>
      <c r="D166" t="s">
        <v>8221</v>
      </c>
      <c r="E166" s="10">
        <v>5</v>
      </c>
    </row>
    <row r="167" spans="1:5" x14ac:dyDescent="0.25">
      <c r="A167" t="s">
        <v>8219</v>
      </c>
      <c r="B167" s="10">
        <v>563</v>
      </c>
      <c r="D167" t="s">
        <v>8221</v>
      </c>
      <c r="E167" s="10">
        <v>14</v>
      </c>
    </row>
    <row r="168" spans="1:5" x14ac:dyDescent="0.25">
      <c r="A168" t="s">
        <v>8219</v>
      </c>
      <c r="B168" s="10">
        <v>135</v>
      </c>
      <c r="D168" t="s">
        <v>8221</v>
      </c>
      <c r="E168" s="10">
        <v>1</v>
      </c>
    </row>
    <row r="169" spans="1:5" x14ac:dyDescent="0.25">
      <c r="A169" t="s">
        <v>8219</v>
      </c>
      <c r="B169" s="10">
        <v>290</v>
      </c>
      <c r="D169" t="s">
        <v>8221</v>
      </c>
      <c r="E169" s="10">
        <v>10</v>
      </c>
    </row>
    <row r="170" spans="1:5" x14ac:dyDescent="0.25">
      <c r="A170" t="s">
        <v>8219</v>
      </c>
      <c r="B170" s="10">
        <v>447</v>
      </c>
      <c r="D170" t="s">
        <v>8221</v>
      </c>
      <c r="E170" s="10">
        <v>3</v>
      </c>
    </row>
    <row r="171" spans="1:5" x14ac:dyDescent="0.25">
      <c r="A171" t="s">
        <v>8219</v>
      </c>
      <c r="B171" s="10">
        <v>232</v>
      </c>
      <c r="D171" t="s">
        <v>8221</v>
      </c>
      <c r="E171" s="10">
        <v>1</v>
      </c>
    </row>
    <row r="172" spans="1:5" x14ac:dyDescent="0.25">
      <c r="A172" t="s">
        <v>8219</v>
      </c>
      <c r="B172" s="10">
        <v>168</v>
      </c>
      <c r="D172" t="s">
        <v>8221</v>
      </c>
      <c r="E172" s="10">
        <v>0</v>
      </c>
    </row>
    <row r="173" spans="1:5" x14ac:dyDescent="0.25">
      <c r="A173" t="s">
        <v>8219</v>
      </c>
      <c r="B173" s="10">
        <v>128</v>
      </c>
      <c r="D173" t="s">
        <v>8221</v>
      </c>
      <c r="E173" s="10">
        <v>5</v>
      </c>
    </row>
    <row r="174" spans="1:5" x14ac:dyDescent="0.25">
      <c r="A174" t="s">
        <v>8219</v>
      </c>
      <c r="B174" s="10">
        <v>493</v>
      </c>
      <c r="D174" t="s">
        <v>8221</v>
      </c>
      <c r="E174" s="10">
        <v>2</v>
      </c>
    </row>
    <row r="175" spans="1:5" x14ac:dyDescent="0.25">
      <c r="A175" t="s">
        <v>8219</v>
      </c>
      <c r="B175" s="10">
        <v>131</v>
      </c>
      <c r="D175" t="s">
        <v>8221</v>
      </c>
      <c r="E175" s="10">
        <v>68</v>
      </c>
    </row>
    <row r="176" spans="1:5" x14ac:dyDescent="0.25">
      <c r="A176" t="s">
        <v>8219</v>
      </c>
      <c r="B176" s="10">
        <v>50</v>
      </c>
      <c r="D176" t="s">
        <v>8221</v>
      </c>
      <c r="E176" s="10">
        <v>3</v>
      </c>
    </row>
    <row r="177" spans="1:5" x14ac:dyDescent="0.25">
      <c r="A177" t="s">
        <v>8219</v>
      </c>
      <c r="B177" s="10">
        <v>665</v>
      </c>
      <c r="D177" t="s">
        <v>8221</v>
      </c>
      <c r="E177" s="10">
        <v>34</v>
      </c>
    </row>
    <row r="178" spans="1:5" x14ac:dyDescent="0.25">
      <c r="A178" t="s">
        <v>8219</v>
      </c>
      <c r="B178" s="10">
        <v>129</v>
      </c>
      <c r="D178" t="s">
        <v>8221</v>
      </c>
      <c r="E178" s="10">
        <v>0</v>
      </c>
    </row>
    <row r="179" spans="1:5" x14ac:dyDescent="0.25">
      <c r="A179" t="s">
        <v>8219</v>
      </c>
      <c r="B179" s="10">
        <v>142</v>
      </c>
      <c r="D179" t="s">
        <v>8221</v>
      </c>
      <c r="E179" s="10">
        <v>3</v>
      </c>
    </row>
    <row r="180" spans="1:5" x14ac:dyDescent="0.25">
      <c r="A180" t="s">
        <v>8219</v>
      </c>
      <c r="B180" s="10">
        <v>2436</v>
      </c>
      <c r="D180" t="s">
        <v>8221</v>
      </c>
      <c r="E180" s="10">
        <v>0</v>
      </c>
    </row>
    <row r="181" spans="1:5" x14ac:dyDescent="0.25">
      <c r="A181" t="s">
        <v>8219</v>
      </c>
      <c r="B181" s="10">
        <v>244</v>
      </c>
      <c r="D181" t="s">
        <v>8221</v>
      </c>
      <c r="E181" s="10">
        <v>70</v>
      </c>
    </row>
    <row r="182" spans="1:5" x14ac:dyDescent="0.25">
      <c r="A182" t="s">
        <v>8219</v>
      </c>
      <c r="B182" s="10">
        <v>298</v>
      </c>
      <c r="D182" t="s">
        <v>8221</v>
      </c>
      <c r="E182" s="10">
        <v>1</v>
      </c>
    </row>
    <row r="183" spans="1:5" x14ac:dyDescent="0.25">
      <c r="A183" t="s">
        <v>8219</v>
      </c>
      <c r="B183" s="10">
        <v>251</v>
      </c>
      <c r="D183" t="s">
        <v>8221</v>
      </c>
      <c r="E183" s="10">
        <v>1</v>
      </c>
    </row>
    <row r="184" spans="1:5" x14ac:dyDescent="0.25">
      <c r="A184" t="s">
        <v>8219</v>
      </c>
      <c r="B184" s="10">
        <v>108</v>
      </c>
      <c r="D184" t="s">
        <v>8221</v>
      </c>
      <c r="E184" s="10">
        <v>1</v>
      </c>
    </row>
    <row r="185" spans="1:5" x14ac:dyDescent="0.25">
      <c r="A185" t="s">
        <v>8219</v>
      </c>
      <c r="B185" s="10">
        <v>82</v>
      </c>
      <c r="D185" t="s">
        <v>8221</v>
      </c>
      <c r="E185" s="10">
        <v>2</v>
      </c>
    </row>
    <row r="186" spans="1:5" x14ac:dyDescent="0.25">
      <c r="A186" t="s">
        <v>8219</v>
      </c>
      <c r="B186" s="10">
        <v>74</v>
      </c>
      <c r="D186" t="s">
        <v>8221</v>
      </c>
      <c r="E186" s="10">
        <v>2</v>
      </c>
    </row>
    <row r="187" spans="1:5" x14ac:dyDescent="0.25">
      <c r="A187" t="s">
        <v>8219</v>
      </c>
      <c r="B187" s="10">
        <v>189</v>
      </c>
      <c r="D187" t="s">
        <v>8221</v>
      </c>
      <c r="E187" s="10">
        <v>34</v>
      </c>
    </row>
    <row r="188" spans="1:5" x14ac:dyDescent="0.25">
      <c r="A188" t="s">
        <v>8219</v>
      </c>
      <c r="B188" s="10">
        <v>80</v>
      </c>
      <c r="D188" t="s">
        <v>8221</v>
      </c>
      <c r="E188" s="10">
        <v>2</v>
      </c>
    </row>
    <row r="189" spans="1:5" x14ac:dyDescent="0.25">
      <c r="A189" t="s">
        <v>8219</v>
      </c>
      <c r="B189" s="10">
        <v>576</v>
      </c>
      <c r="D189" t="s">
        <v>8221</v>
      </c>
      <c r="E189" s="10">
        <v>0</v>
      </c>
    </row>
    <row r="190" spans="1:5" x14ac:dyDescent="0.25">
      <c r="A190" t="s">
        <v>8219</v>
      </c>
      <c r="B190" s="10">
        <v>202</v>
      </c>
      <c r="D190" t="s">
        <v>8221</v>
      </c>
      <c r="E190" s="10">
        <v>1</v>
      </c>
    </row>
    <row r="191" spans="1:5" x14ac:dyDescent="0.25">
      <c r="A191" t="s">
        <v>8219</v>
      </c>
      <c r="B191" s="10">
        <v>238</v>
      </c>
      <c r="D191" t="s">
        <v>8221</v>
      </c>
      <c r="E191" s="10">
        <v>8</v>
      </c>
    </row>
    <row r="192" spans="1:5" x14ac:dyDescent="0.25">
      <c r="A192" t="s">
        <v>8219</v>
      </c>
      <c r="B192" s="10">
        <v>36</v>
      </c>
      <c r="D192" t="s">
        <v>8221</v>
      </c>
      <c r="E192" s="10">
        <v>4</v>
      </c>
    </row>
    <row r="193" spans="1:5" x14ac:dyDescent="0.25">
      <c r="A193" t="s">
        <v>8219</v>
      </c>
      <c r="B193" s="10">
        <v>150</v>
      </c>
      <c r="D193" t="s">
        <v>8221</v>
      </c>
      <c r="E193" s="10">
        <v>28</v>
      </c>
    </row>
    <row r="194" spans="1:5" x14ac:dyDescent="0.25">
      <c r="A194" t="s">
        <v>8219</v>
      </c>
      <c r="B194" s="10">
        <v>146</v>
      </c>
      <c r="D194" t="s">
        <v>8221</v>
      </c>
      <c r="E194" s="10">
        <v>0</v>
      </c>
    </row>
    <row r="195" spans="1:5" x14ac:dyDescent="0.25">
      <c r="A195" t="s">
        <v>8219</v>
      </c>
      <c r="B195" s="10">
        <v>222</v>
      </c>
      <c r="D195" t="s">
        <v>8221</v>
      </c>
      <c r="E195" s="10">
        <v>6</v>
      </c>
    </row>
    <row r="196" spans="1:5" x14ac:dyDescent="0.25">
      <c r="A196" t="s">
        <v>8219</v>
      </c>
      <c r="B196" s="10">
        <v>120</v>
      </c>
      <c r="D196" t="s">
        <v>8221</v>
      </c>
      <c r="E196" s="10">
        <v>22</v>
      </c>
    </row>
    <row r="197" spans="1:5" x14ac:dyDescent="0.25">
      <c r="A197" t="s">
        <v>8219</v>
      </c>
      <c r="B197" s="10">
        <v>126</v>
      </c>
      <c r="D197" t="s">
        <v>8221</v>
      </c>
      <c r="E197" s="10">
        <v>0</v>
      </c>
    </row>
    <row r="198" spans="1:5" x14ac:dyDescent="0.25">
      <c r="A198" t="s">
        <v>8219</v>
      </c>
      <c r="B198" s="10">
        <v>158</v>
      </c>
      <c r="D198" t="s">
        <v>8221</v>
      </c>
      <c r="E198" s="10">
        <v>1</v>
      </c>
    </row>
    <row r="199" spans="1:5" x14ac:dyDescent="0.25">
      <c r="A199" t="s">
        <v>8219</v>
      </c>
      <c r="B199" s="10">
        <v>316</v>
      </c>
      <c r="D199" t="s">
        <v>8221</v>
      </c>
      <c r="E199" s="10">
        <v>20</v>
      </c>
    </row>
    <row r="200" spans="1:5" x14ac:dyDescent="0.25">
      <c r="A200" t="s">
        <v>8219</v>
      </c>
      <c r="B200" s="10">
        <v>284</v>
      </c>
      <c r="D200" t="s">
        <v>8221</v>
      </c>
      <c r="E200" s="10">
        <v>0</v>
      </c>
    </row>
    <row r="201" spans="1:5" x14ac:dyDescent="0.25">
      <c r="A201" t="s">
        <v>8219</v>
      </c>
      <c r="B201" s="10">
        <v>51</v>
      </c>
      <c r="D201" t="s">
        <v>8221</v>
      </c>
      <c r="E201" s="10">
        <v>1</v>
      </c>
    </row>
    <row r="202" spans="1:5" x14ac:dyDescent="0.25">
      <c r="A202" t="s">
        <v>8219</v>
      </c>
      <c r="B202" s="10">
        <v>158</v>
      </c>
      <c r="D202" t="s">
        <v>8221</v>
      </c>
      <c r="E202" s="10">
        <v>3</v>
      </c>
    </row>
    <row r="203" spans="1:5" x14ac:dyDescent="0.25">
      <c r="A203" t="s">
        <v>8219</v>
      </c>
      <c r="B203" s="10">
        <v>337</v>
      </c>
      <c r="D203" t="s">
        <v>8221</v>
      </c>
      <c r="E203" s="10">
        <v>2</v>
      </c>
    </row>
    <row r="204" spans="1:5" x14ac:dyDescent="0.25">
      <c r="A204" t="s">
        <v>8219</v>
      </c>
      <c r="B204" s="10">
        <v>186</v>
      </c>
      <c r="D204" t="s">
        <v>8221</v>
      </c>
      <c r="E204" s="10">
        <v>0</v>
      </c>
    </row>
    <row r="205" spans="1:5" x14ac:dyDescent="0.25">
      <c r="A205" t="s">
        <v>8219</v>
      </c>
      <c r="B205" s="10">
        <v>58</v>
      </c>
      <c r="D205" t="s">
        <v>8221</v>
      </c>
      <c r="E205" s="10">
        <v>2</v>
      </c>
    </row>
    <row r="206" spans="1:5" x14ac:dyDescent="0.25">
      <c r="A206" t="s">
        <v>8219</v>
      </c>
      <c r="B206" s="10">
        <v>82</v>
      </c>
      <c r="D206" t="s">
        <v>8221</v>
      </c>
      <c r="E206" s="10">
        <v>1</v>
      </c>
    </row>
    <row r="207" spans="1:5" x14ac:dyDescent="0.25">
      <c r="A207" t="s">
        <v>8219</v>
      </c>
      <c r="B207" s="10">
        <v>736</v>
      </c>
      <c r="D207" t="s">
        <v>8221</v>
      </c>
      <c r="E207" s="10">
        <v>0</v>
      </c>
    </row>
    <row r="208" spans="1:5" x14ac:dyDescent="0.25">
      <c r="A208" t="s">
        <v>8219</v>
      </c>
      <c r="B208" s="10">
        <v>1151</v>
      </c>
      <c r="D208" t="s">
        <v>8221</v>
      </c>
      <c r="E208" s="10">
        <v>1</v>
      </c>
    </row>
    <row r="209" spans="1:5" x14ac:dyDescent="0.25">
      <c r="A209" t="s">
        <v>8219</v>
      </c>
      <c r="B209" s="10">
        <v>34</v>
      </c>
      <c r="D209" t="s">
        <v>8221</v>
      </c>
      <c r="E209" s="10">
        <v>0</v>
      </c>
    </row>
    <row r="210" spans="1:5" x14ac:dyDescent="0.25">
      <c r="A210" t="s">
        <v>8219</v>
      </c>
      <c r="B210" s="10">
        <v>498</v>
      </c>
      <c r="D210" t="s">
        <v>8221</v>
      </c>
      <c r="E210" s="10">
        <v>5</v>
      </c>
    </row>
    <row r="211" spans="1:5" x14ac:dyDescent="0.25">
      <c r="A211" t="s">
        <v>8219</v>
      </c>
      <c r="B211" s="10">
        <v>167</v>
      </c>
      <c r="D211" t="s">
        <v>8221</v>
      </c>
      <c r="E211" s="10">
        <v>1</v>
      </c>
    </row>
    <row r="212" spans="1:5" x14ac:dyDescent="0.25">
      <c r="A212" t="s">
        <v>8219</v>
      </c>
      <c r="B212" s="10">
        <v>340</v>
      </c>
      <c r="D212" t="s">
        <v>8221</v>
      </c>
      <c r="E212" s="10">
        <v>1</v>
      </c>
    </row>
    <row r="213" spans="1:5" x14ac:dyDescent="0.25">
      <c r="A213" t="s">
        <v>8219</v>
      </c>
      <c r="B213" s="10">
        <v>438</v>
      </c>
      <c r="D213" t="s">
        <v>8221</v>
      </c>
      <c r="E213" s="10">
        <v>2</v>
      </c>
    </row>
    <row r="214" spans="1:5" x14ac:dyDescent="0.25">
      <c r="A214" t="s">
        <v>8219</v>
      </c>
      <c r="B214" s="10">
        <v>555</v>
      </c>
      <c r="D214" t="s">
        <v>8221</v>
      </c>
      <c r="E214" s="10">
        <v>0</v>
      </c>
    </row>
    <row r="215" spans="1:5" x14ac:dyDescent="0.25">
      <c r="A215" t="s">
        <v>8219</v>
      </c>
      <c r="B215" s="10">
        <v>266</v>
      </c>
      <c r="D215" t="s">
        <v>8221</v>
      </c>
      <c r="E215" s="10">
        <v>9</v>
      </c>
    </row>
    <row r="216" spans="1:5" x14ac:dyDescent="0.25">
      <c r="A216" t="s">
        <v>8219</v>
      </c>
      <c r="B216" s="10">
        <v>69</v>
      </c>
      <c r="D216" t="s">
        <v>8221</v>
      </c>
      <c r="E216" s="10">
        <v>4</v>
      </c>
    </row>
    <row r="217" spans="1:5" x14ac:dyDescent="0.25">
      <c r="A217" t="s">
        <v>8219</v>
      </c>
      <c r="B217" s="10">
        <v>80</v>
      </c>
      <c r="D217" t="s">
        <v>8221</v>
      </c>
      <c r="E217" s="10">
        <v>4</v>
      </c>
    </row>
    <row r="218" spans="1:5" x14ac:dyDescent="0.25">
      <c r="A218" t="s">
        <v>8219</v>
      </c>
      <c r="B218" s="10">
        <v>493</v>
      </c>
      <c r="D218" t="s">
        <v>8221</v>
      </c>
      <c r="E218" s="10">
        <v>1</v>
      </c>
    </row>
    <row r="219" spans="1:5" x14ac:dyDescent="0.25">
      <c r="A219" t="s">
        <v>8219</v>
      </c>
      <c r="B219" s="10">
        <v>31</v>
      </c>
      <c r="D219" t="s">
        <v>8221</v>
      </c>
      <c r="E219" s="10">
        <v>1</v>
      </c>
    </row>
    <row r="220" spans="1:5" x14ac:dyDescent="0.25">
      <c r="A220" t="s">
        <v>8219</v>
      </c>
      <c r="B220" s="10">
        <v>236</v>
      </c>
      <c r="D220" t="s">
        <v>8221</v>
      </c>
      <c r="E220" s="10">
        <v>7</v>
      </c>
    </row>
    <row r="221" spans="1:5" x14ac:dyDescent="0.25">
      <c r="A221" t="s">
        <v>8219</v>
      </c>
      <c r="B221" s="10">
        <v>89</v>
      </c>
      <c r="D221" t="s">
        <v>8221</v>
      </c>
      <c r="E221" s="10">
        <v>5</v>
      </c>
    </row>
    <row r="222" spans="1:5" x14ac:dyDescent="0.25">
      <c r="A222" t="s">
        <v>8219</v>
      </c>
      <c r="B222" s="10">
        <v>299</v>
      </c>
      <c r="D222" t="s">
        <v>8221</v>
      </c>
      <c r="E222" s="10">
        <v>1</v>
      </c>
    </row>
    <row r="223" spans="1:5" x14ac:dyDescent="0.25">
      <c r="A223" t="s">
        <v>8219</v>
      </c>
      <c r="B223" s="10">
        <v>55</v>
      </c>
      <c r="D223" t="s">
        <v>8221</v>
      </c>
      <c r="E223" s="10">
        <v>0</v>
      </c>
    </row>
    <row r="224" spans="1:5" x14ac:dyDescent="0.25">
      <c r="A224" t="s">
        <v>8219</v>
      </c>
      <c r="B224" s="10">
        <v>325</v>
      </c>
      <c r="D224" t="s">
        <v>8221</v>
      </c>
      <c r="E224" s="10">
        <v>0</v>
      </c>
    </row>
    <row r="225" spans="1:5" x14ac:dyDescent="0.25">
      <c r="A225" t="s">
        <v>8219</v>
      </c>
      <c r="B225" s="10">
        <v>524</v>
      </c>
      <c r="D225" t="s">
        <v>8221</v>
      </c>
      <c r="E225" s="10">
        <v>1</v>
      </c>
    </row>
    <row r="226" spans="1:5" x14ac:dyDescent="0.25">
      <c r="A226" t="s">
        <v>8219</v>
      </c>
      <c r="B226" s="10">
        <v>285</v>
      </c>
      <c r="D226" t="s">
        <v>8221</v>
      </c>
      <c r="E226" s="10">
        <v>2</v>
      </c>
    </row>
    <row r="227" spans="1:5" x14ac:dyDescent="0.25">
      <c r="A227" t="s">
        <v>8219</v>
      </c>
      <c r="B227" s="10">
        <v>179</v>
      </c>
      <c r="D227" t="s">
        <v>8221</v>
      </c>
      <c r="E227" s="10">
        <v>0</v>
      </c>
    </row>
    <row r="228" spans="1:5" x14ac:dyDescent="0.25">
      <c r="A228" t="s">
        <v>8219</v>
      </c>
      <c r="B228" s="10">
        <v>188</v>
      </c>
      <c r="D228" t="s">
        <v>8221</v>
      </c>
      <c r="E228" s="10">
        <v>4</v>
      </c>
    </row>
    <row r="229" spans="1:5" x14ac:dyDescent="0.25">
      <c r="A229" t="s">
        <v>8219</v>
      </c>
      <c r="B229" s="10">
        <v>379</v>
      </c>
      <c r="D229" t="s">
        <v>8221</v>
      </c>
      <c r="E229" s="10">
        <v>7</v>
      </c>
    </row>
    <row r="230" spans="1:5" x14ac:dyDescent="0.25">
      <c r="A230" t="s">
        <v>8219</v>
      </c>
      <c r="B230" s="10">
        <v>119</v>
      </c>
      <c r="D230" t="s">
        <v>8221</v>
      </c>
      <c r="E230" s="10">
        <v>2</v>
      </c>
    </row>
    <row r="231" spans="1:5" x14ac:dyDescent="0.25">
      <c r="A231" t="s">
        <v>8219</v>
      </c>
      <c r="B231" s="10">
        <v>167</v>
      </c>
      <c r="D231" t="s">
        <v>8221</v>
      </c>
      <c r="E231" s="10">
        <v>1</v>
      </c>
    </row>
    <row r="232" spans="1:5" x14ac:dyDescent="0.25">
      <c r="A232" t="s">
        <v>8219</v>
      </c>
      <c r="B232" s="10">
        <v>221</v>
      </c>
      <c r="D232" t="s">
        <v>8221</v>
      </c>
      <c r="E232" s="10">
        <v>9</v>
      </c>
    </row>
    <row r="233" spans="1:5" x14ac:dyDescent="0.25">
      <c r="A233" t="s">
        <v>8219</v>
      </c>
      <c r="B233" s="10">
        <v>964</v>
      </c>
      <c r="D233" t="s">
        <v>8221</v>
      </c>
      <c r="E233" s="10">
        <v>2</v>
      </c>
    </row>
    <row r="234" spans="1:5" x14ac:dyDescent="0.25">
      <c r="A234" t="s">
        <v>8219</v>
      </c>
      <c r="B234" s="10">
        <v>286</v>
      </c>
      <c r="D234" t="s">
        <v>8221</v>
      </c>
      <c r="E234" s="10">
        <v>1</v>
      </c>
    </row>
    <row r="235" spans="1:5" x14ac:dyDescent="0.25">
      <c r="A235" t="s">
        <v>8219</v>
      </c>
      <c r="B235" s="10">
        <v>613</v>
      </c>
      <c r="D235" t="s">
        <v>8221</v>
      </c>
      <c r="E235" s="10">
        <v>7</v>
      </c>
    </row>
    <row r="236" spans="1:5" x14ac:dyDescent="0.25">
      <c r="A236" t="s">
        <v>8219</v>
      </c>
      <c r="B236" s="10">
        <v>29</v>
      </c>
      <c r="D236" t="s">
        <v>8221</v>
      </c>
      <c r="E236" s="10">
        <v>2</v>
      </c>
    </row>
    <row r="237" spans="1:5" x14ac:dyDescent="0.25">
      <c r="A237" t="s">
        <v>8219</v>
      </c>
      <c r="B237" s="10">
        <v>165</v>
      </c>
      <c r="D237" t="s">
        <v>8221</v>
      </c>
      <c r="E237" s="10">
        <v>8</v>
      </c>
    </row>
    <row r="238" spans="1:5" x14ac:dyDescent="0.25">
      <c r="A238" t="s">
        <v>8219</v>
      </c>
      <c r="B238" s="10">
        <v>97</v>
      </c>
      <c r="D238" t="s">
        <v>8221</v>
      </c>
      <c r="E238" s="10">
        <v>2</v>
      </c>
    </row>
    <row r="239" spans="1:5" x14ac:dyDescent="0.25">
      <c r="A239" t="s">
        <v>8219</v>
      </c>
      <c r="B239" s="10">
        <v>303</v>
      </c>
      <c r="D239" t="s">
        <v>8221</v>
      </c>
      <c r="E239" s="10">
        <v>2</v>
      </c>
    </row>
    <row r="240" spans="1:5" x14ac:dyDescent="0.25">
      <c r="A240" t="s">
        <v>8219</v>
      </c>
      <c r="B240" s="10">
        <v>267</v>
      </c>
      <c r="D240" t="s">
        <v>8221</v>
      </c>
      <c r="E240" s="10">
        <v>7</v>
      </c>
    </row>
    <row r="241" spans="1:5" x14ac:dyDescent="0.25">
      <c r="A241" t="s">
        <v>8219</v>
      </c>
      <c r="B241" s="10">
        <v>302</v>
      </c>
      <c r="D241" t="s">
        <v>8221</v>
      </c>
      <c r="E241" s="10">
        <v>2</v>
      </c>
    </row>
    <row r="242" spans="1:5" x14ac:dyDescent="0.25">
      <c r="A242" t="s">
        <v>8219</v>
      </c>
      <c r="B242" s="10">
        <v>87</v>
      </c>
      <c r="D242" t="s">
        <v>8221</v>
      </c>
      <c r="E242" s="10">
        <v>18</v>
      </c>
    </row>
    <row r="243" spans="1:5" x14ac:dyDescent="0.25">
      <c r="A243" t="s">
        <v>8219</v>
      </c>
      <c r="B243" s="10">
        <v>354</v>
      </c>
      <c r="D243" t="s">
        <v>8221</v>
      </c>
      <c r="E243" s="10">
        <v>9</v>
      </c>
    </row>
    <row r="244" spans="1:5" x14ac:dyDescent="0.25">
      <c r="A244" t="s">
        <v>8219</v>
      </c>
      <c r="B244" s="10">
        <v>86</v>
      </c>
      <c r="D244" t="s">
        <v>8221</v>
      </c>
      <c r="E244" s="10">
        <v>4</v>
      </c>
    </row>
    <row r="245" spans="1:5" x14ac:dyDescent="0.25">
      <c r="A245" t="s">
        <v>8219</v>
      </c>
      <c r="B245" s="10">
        <v>26</v>
      </c>
      <c r="D245" t="s">
        <v>8221</v>
      </c>
      <c r="E245" s="10">
        <v>7</v>
      </c>
    </row>
    <row r="246" spans="1:5" x14ac:dyDescent="0.25">
      <c r="A246" t="s">
        <v>8219</v>
      </c>
      <c r="B246" s="10">
        <v>113</v>
      </c>
      <c r="D246" t="s">
        <v>8221</v>
      </c>
      <c r="E246" s="10">
        <v>29</v>
      </c>
    </row>
    <row r="247" spans="1:5" x14ac:dyDescent="0.25">
      <c r="A247" t="s">
        <v>8219</v>
      </c>
      <c r="B247" s="10">
        <v>65</v>
      </c>
      <c r="D247" t="s">
        <v>8221</v>
      </c>
      <c r="E247" s="10">
        <v>12</v>
      </c>
    </row>
    <row r="248" spans="1:5" x14ac:dyDescent="0.25">
      <c r="A248" t="s">
        <v>8219</v>
      </c>
      <c r="B248" s="10">
        <v>134</v>
      </c>
      <c r="D248" t="s">
        <v>8221</v>
      </c>
      <c r="E248" s="10">
        <v>4</v>
      </c>
    </row>
    <row r="249" spans="1:5" x14ac:dyDescent="0.25">
      <c r="A249" t="s">
        <v>8219</v>
      </c>
      <c r="B249" s="10">
        <v>119</v>
      </c>
      <c r="D249" t="s">
        <v>8221</v>
      </c>
      <c r="E249" s="10">
        <v>28</v>
      </c>
    </row>
    <row r="250" spans="1:5" x14ac:dyDescent="0.25">
      <c r="A250" t="s">
        <v>8219</v>
      </c>
      <c r="B250" s="10">
        <v>159</v>
      </c>
      <c r="D250" t="s">
        <v>8221</v>
      </c>
      <c r="E250" s="10">
        <v>25</v>
      </c>
    </row>
    <row r="251" spans="1:5" x14ac:dyDescent="0.25">
      <c r="A251" t="s">
        <v>8219</v>
      </c>
      <c r="B251" s="10">
        <v>167</v>
      </c>
      <c r="D251" t="s">
        <v>8221</v>
      </c>
      <c r="E251" s="10">
        <v>28</v>
      </c>
    </row>
    <row r="252" spans="1:5" x14ac:dyDescent="0.25">
      <c r="A252" t="s">
        <v>8219</v>
      </c>
      <c r="B252" s="10">
        <v>43</v>
      </c>
      <c r="D252" t="s">
        <v>8221</v>
      </c>
      <c r="E252" s="10">
        <v>310</v>
      </c>
    </row>
    <row r="253" spans="1:5" x14ac:dyDescent="0.25">
      <c r="A253" t="s">
        <v>8219</v>
      </c>
      <c r="B253" s="10">
        <v>1062</v>
      </c>
      <c r="D253" t="s">
        <v>8221</v>
      </c>
      <c r="E253" s="10">
        <v>15</v>
      </c>
    </row>
    <row r="254" spans="1:5" x14ac:dyDescent="0.25">
      <c r="A254" t="s">
        <v>8219</v>
      </c>
      <c r="B254" s="10">
        <v>9</v>
      </c>
      <c r="D254" t="s">
        <v>8221</v>
      </c>
      <c r="E254" s="10">
        <v>215</v>
      </c>
    </row>
    <row r="255" spans="1:5" x14ac:dyDescent="0.25">
      <c r="A255" t="s">
        <v>8219</v>
      </c>
      <c r="B255" s="10">
        <v>89</v>
      </c>
      <c r="D255" t="s">
        <v>8221</v>
      </c>
      <c r="E255" s="10">
        <v>3</v>
      </c>
    </row>
    <row r="256" spans="1:5" x14ac:dyDescent="0.25">
      <c r="A256" t="s">
        <v>8219</v>
      </c>
      <c r="B256" s="10">
        <v>174</v>
      </c>
      <c r="D256" t="s">
        <v>8221</v>
      </c>
      <c r="E256" s="10">
        <v>2</v>
      </c>
    </row>
    <row r="257" spans="1:5" x14ac:dyDescent="0.25">
      <c r="A257" t="s">
        <v>8219</v>
      </c>
      <c r="B257" s="10">
        <v>14</v>
      </c>
      <c r="D257" t="s">
        <v>8221</v>
      </c>
      <c r="E257" s="10">
        <v>26</v>
      </c>
    </row>
    <row r="258" spans="1:5" x14ac:dyDescent="0.25">
      <c r="A258" t="s">
        <v>8219</v>
      </c>
      <c r="B258" s="10">
        <v>48</v>
      </c>
      <c r="D258" t="s">
        <v>8221</v>
      </c>
      <c r="E258" s="10">
        <v>24</v>
      </c>
    </row>
    <row r="259" spans="1:5" x14ac:dyDescent="0.25">
      <c r="A259" t="s">
        <v>8219</v>
      </c>
      <c r="B259" s="10">
        <v>133</v>
      </c>
      <c r="D259" t="s">
        <v>8221</v>
      </c>
      <c r="E259" s="10">
        <v>96</v>
      </c>
    </row>
    <row r="260" spans="1:5" x14ac:dyDescent="0.25">
      <c r="A260" t="s">
        <v>8219</v>
      </c>
      <c r="B260" s="10">
        <v>83</v>
      </c>
      <c r="D260" t="s">
        <v>8221</v>
      </c>
      <c r="E260" s="10">
        <v>17</v>
      </c>
    </row>
    <row r="261" spans="1:5" x14ac:dyDescent="0.25">
      <c r="A261" t="s">
        <v>8219</v>
      </c>
      <c r="B261" s="10">
        <v>149</v>
      </c>
      <c r="D261" t="s">
        <v>8221</v>
      </c>
      <c r="E261" s="10">
        <v>94</v>
      </c>
    </row>
    <row r="262" spans="1:5" x14ac:dyDescent="0.25">
      <c r="A262" t="s">
        <v>8219</v>
      </c>
      <c r="B262" s="10">
        <v>49</v>
      </c>
      <c r="D262" t="s">
        <v>8221</v>
      </c>
      <c r="E262" s="10">
        <v>129</v>
      </c>
    </row>
    <row r="263" spans="1:5" x14ac:dyDescent="0.25">
      <c r="A263" t="s">
        <v>8219</v>
      </c>
      <c r="B263" s="10">
        <v>251</v>
      </c>
      <c r="D263" t="s">
        <v>8221</v>
      </c>
      <c r="E263" s="10">
        <v>1</v>
      </c>
    </row>
    <row r="264" spans="1:5" x14ac:dyDescent="0.25">
      <c r="A264" t="s">
        <v>8219</v>
      </c>
      <c r="B264" s="10">
        <v>22</v>
      </c>
      <c r="D264" t="s">
        <v>8221</v>
      </c>
      <c r="E264" s="10">
        <v>4</v>
      </c>
    </row>
    <row r="265" spans="1:5" x14ac:dyDescent="0.25">
      <c r="A265" t="s">
        <v>8219</v>
      </c>
      <c r="B265" s="10">
        <v>48</v>
      </c>
      <c r="D265" t="s">
        <v>8221</v>
      </c>
      <c r="E265" s="10">
        <v>3</v>
      </c>
    </row>
    <row r="266" spans="1:5" x14ac:dyDescent="0.25">
      <c r="A266" t="s">
        <v>8219</v>
      </c>
      <c r="B266" s="10">
        <v>383</v>
      </c>
      <c r="D266" t="s">
        <v>8221</v>
      </c>
      <c r="E266" s="10">
        <v>135</v>
      </c>
    </row>
    <row r="267" spans="1:5" x14ac:dyDescent="0.25">
      <c r="A267" t="s">
        <v>8219</v>
      </c>
      <c r="B267" s="10">
        <v>237</v>
      </c>
      <c r="D267" t="s">
        <v>8221</v>
      </c>
      <c r="E267" s="10">
        <v>10</v>
      </c>
    </row>
    <row r="268" spans="1:5" x14ac:dyDescent="0.25">
      <c r="A268" t="s">
        <v>8219</v>
      </c>
      <c r="B268" s="10">
        <v>13</v>
      </c>
      <c r="D268" t="s">
        <v>8221</v>
      </c>
      <c r="E268" s="10">
        <v>0</v>
      </c>
    </row>
    <row r="269" spans="1:5" x14ac:dyDescent="0.25">
      <c r="A269" t="s">
        <v>8219</v>
      </c>
      <c r="B269" s="10">
        <v>562</v>
      </c>
      <c r="D269" t="s">
        <v>8221</v>
      </c>
      <c r="E269" s="10">
        <v>6</v>
      </c>
    </row>
    <row r="270" spans="1:5" x14ac:dyDescent="0.25">
      <c r="A270" t="s">
        <v>8219</v>
      </c>
      <c r="B270" s="10">
        <v>71</v>
      </c>
      <c r="D270" t="s">
        <v>8221</v>
      </c>
      <c r="E270" s="10">
        <v>36</v>
      </c>
    </row>
    <row r="271" spans="1:5" x14ac:dyDescent="0.25">
      <c r="A271" t="s">
        <v>8219</v>
      </c>
      <c r="B271" s="10">
        <v>1510</v>
      </c>
      <c r="D271" t="s">
        <v>8221</v>
      </c>
      <c r="E271" s="10">
        <v>336</v>
      </c>
    </row>
    <row r="272" spans="1:5" x14ac:dyDescent="0.25">
      <c r="A272" t="s">
        <v>8219</v>
      </c>
      <c r="B272" s="10">
        <v>14</v>
      </c>
      <c r="D272" t="s">
        <v>8221</v>
      </c>
      <c r="E272" s="10">
        <v>34</v>
      </c>
    </row>
    <row r="273" spans="1:5" x14ac:dyDescent="0.25">
      <c r="A273" t="s">
        <v>8219</v>
      </c>
      <c r="B273" s="10">
        <v>193</v>
      </c>
      <c r="D273" t="s">
        <v>8221</v>
      </c>
      <c r="E273" s="10">
        <v>10</v>
      </c>
    </row>
    <row r="274" spans="1:5" x14ac:dyDescent="0.25">
      <c r="A274" t="s">
        <v>8219</v>
      </c>
      <c r="B274" s="10">
        <v>206</v>
      </c>
      <c r="D274" t="s">
        <v>8221</v>
      </c>
      <c r="E274" s="10">
        <v>201</v>
      </c>
    </row>
    <row r="275" spans="1:5" x14ac:dyDescent="0.25">
      <c r="A275" t="s">
        <v>8219</v>
      </c>
      <c r="B275" s="10">
        <v>351</v>
      </c>
      <c r="D275" t="s">
        <v>8221</v>
      </c>
      <c r="E275" s="10">
        <v>296</v>
      </c>
    </row>
    <row r="276" spans="1:5" x14ac:dyDescent="0.25">
      <c r="A276" t="s">
        <v>8219</v>
      </c>
      <c r="B276" s="10">
        <v>50</v>
      </c>
      <c r="D276" t="s">
        <v>8221</v>
      </c>
      <c r="E276" s="10">
        <v>7</v>
      </c>
    </row>
    <row r="277" spans="1:5" x14ac:dyDescent="0.25">
      <c r="A277" t="s">
        <v>8219</v>
      </c>
      <c r="B277" s="10">
        <v>184</v>
      </c>
      <c r="D277" t="s">
        <v>8221</v>
      </c>
      <c r="E277" s="10">
        <v>7</v>
      </c>
    </row>
    <row r="278" spans="1:5" x14ac:dyDescent="0.25">
      <c r="A278" t="s">
        <v>8219</v>
      </c>
      <c r="B278" s="10">
        <v>196</v>
      </c>
      <c r="D278" t="s">
        <v>8221</v>
      </c>
      <c r="E278" s="10">
        <v>1</v>
      </c>
    </row>
    <row r="279" spans="1:5" x14ac:dyDescent="0.25">
      <c r="A279" t="s">
        <v>8219</v>
      </c>
      <c r="B279" s="10">
        <v>229</v>
      </c>
      <c r="D279" t="s">
        <v>8221</v>
      </c>
      <c r="E279" s="10">
        <v>114</v>
      </c>
    </row>
    <row r="280" spans="1:5" x14ac:dyDescent="0.25">
      <c r="A280" t="s">
        <v>8219</v>
      </c>
      <c r="B280" s="10">
        <v>67</v>
      </c>
      <c r="D280" t="s">
        <v>8221</v>
      </c>
      <c r="E280" s="10">
        <v>29</v>
      </c>
    </row>
    <row r="281" spans="1:5" x14ac:dyDescent="0.25">
      <c r="A281" t="s">
        <v>8219</v>
      </c>
      <c r="B281" s="10">
        <v>95</v>
      </c>
      <c r="D281" t="s">
        <v>8221</v>
      </c>
      <c r="E281" s="10">
        <v>890</v>
      </c>
    </row>
    <row r="282" spans="1:5" x14ac:dyDescent="0.25">
      <c r="A282" t="s">
        <v>8219</v>
      </c>
      <c r="B282" s="10">
        <v>62</v>
      </c>
      <c r="D282" t="s">
        <v>8221</v>
      </c>
      <c r="E282" s="10">
        <v>31</v>
      </c>
    </row>
    <row r="283" spans="1:5" x14ac:dyDescent="0.25">
      <c r="A283" t="s">
        <v>8219</v>
      </c>
      <c r="B283" s="10">
        <v>73</v>
      </c>
      <c r="D283" t="s">
        <v>8221</v>
      </c>
      <c r="E283" s="10">
        <v>21</v>
      </c>
    </row>
    <row r="284" spans="1:5" x14ac:dyDescent="0.25">
      <c r="A284" t="s">
        <v>8219</v>
      </c>
      <c r="B284" s="10">
        <v>43</v>
      </c>
      <c r="D284" t="s">
        <v>8221</v>
      </c>
      <c r="E284" s="10">
        <v>37</v>
      </c>
    </row>
    <row r="285" spans="1:5" x14ac:dyDescent="0.25">
      <c r="A285" t="s">
        <v>8219</v>
      </c>
      <c r="B285" s="10">
        <v>70</v>
      </c>
      <c r="D285" t="s">
        <v>8221</v>
      </c>
      <c r="E285" s="10">
        <v>7</v>
      </c>
    </row>
    <row r="286" spans="1:5" x14ac:dyDescent="0.25">
      <c r="A286" t="s">
        <v>8219</v>
      </c>
      <c r="B286" s="10">
        <v>271</v>
      </c>
      <c r="D286" t="s">
        <v>8221</v>
      </c>
      <c r="E286" s="10">
        <v>4</v>
      </c>
    </row>
    <row r="287" spans="1:5" x14ac:dyDescent="0.25">
      <c r="A287" t="s">
        <v>8219</v>
      </c>
      <c r="B287" s="10">
        <v>55</v>
      </c>
      <c r="D287" t="s">
        <v>8221</v>
      </c>
      <c r="E287" s="10">
        <v>5</v>
      </c>
    </row>
    <row r="288" spans="1:5" x14ac:dyDescent="0.25">
      <c r="A288" t="s">
        <v>8219</v>
      </c>
      <c r="B288" s="10">
        <v>35</v>
      </c>
      <c r="D288" t="s">
        <v>8221</v>
      </c>
      <c r="E288" s="10">
        <v>0</v>
      </c>
    </row>
    <row r="289" spans="1:5" x14ac:dyDescent="0.25">
      <c r="A289" t="s">
        <v>8219</v>
      </c>
      <c r="B289" s="10">
        <v>22</v>
      </c>
      <c r="D289" t="s">
        <v>8221</v>
      </c>
      <c r="E289" s="10">
        <v>456</v>
      </c>
    </row>
    <row r="290" spans="1:5" x14ac:dyDescent="0.25">
      <c r="A290" t="s">
        <v>8219</v>
      </c>
      <c r="B290" s="10">
        <v>38</v>
      </c>
      <c r="D290" t="s">
        <v>8221</v>
      </c>
      <c r="E290" s="10">
        <v>369</v>
      </c>
    </row>
    <row r="291" spans="1:5" x14ac:dyDescent="0.25">
      <c r="A291" t="s">
        <v>8219</v>
      </c>
      <c r="B291" s="10">
        <v>15</v>
      </c>
      <c r="D291" t="s">
        <v>8221</v>
      </c>
      <c r="E291" s="10">
        <v>2</v>
      </c>
    </row>
    <row r="292" spans="1:5" x14ac:dyDescent="0.25">
      <c r="A292" t="s">
        <v>8219</v>
      </c>
      <c r="B292" s="10">
        <v>7</v>
      </c>
      <c r="D292" t="s">
        <v>8221</v>
      </c>
      <c r="E292" s="10">
        <v>0</v>
      </c>
    </row>
    <row r="293" spans="1:5" x14ac:dyDescent="0.25">
      <c r="A293" t="s">
        <v>8219</v>
      </c>
      <c r="B293" s="10">
        <v>241</v>
      </c>
      <c r="D293" t="s">
        <v>8221</v>
      </c>
      <c r="E293" s="10">
        <v>338</v>
      </c>
    </row>
    <row r="294" spans="1:5" x14ac:dyDescent="0.25">
      <c r="A294" t="s">
        <v>8219</v>
      </c>
      <c r="B294" s="10">
        <v>55</v>
      </c>
      <c r="D294" t="s">
        <v>8221</v>
      </c>
      <c r="E294" s="10">
        <v>4</v>
      </c>
    </row>
    <row r="295" spans="1:5" x14ac:dyDescent="0.25">
      <c r="A295" t="s">
        <v>8219</v>
      </c>
      <c r="B295" s="10">
        <v>171</v>
      </c>
      <c r="D295" t="s">
        <v>8221</v>
      </c>
      <c r="E295" s="10">
        <v>1</v>
      </c>
    </row>
    <row r="296" spans="1:5" x14ac:dyDescent="0.25">
      <c r="A296" t="s">
        <v>8219</v>
      </c>
      <c r="B296" s="10">
        <v>208</v>
      </c>
      <c r="D296" t="s">
        <v>8221</v>
      </c>
      <c r="E296" s="10">
        <v>28</v>
      </c>
    </row>
    <row r="297" spans="1:5" x14ac:dyDescent="0.25">
      <c r="A297" t="s">
        <v>8219</v>
      </c>
      <c r="B297" s="10">
        <v>21</v>
      </c>
      <c r="D297" t="s">
        <v>8221</v>
      </c>
      <c r="E297" s="10">
        <v>12</v>
      </c>
    </row>
    <row r="298" spans="1:5" x14ac:dyDescent="0.25">
      <c r="A298" t="s">
        <v>8219</v>
      </c>
      <c r="B298" s="10">
        <v>25</v>
      </c>
      <c r="D298" t="s">
        <v>8221</v>
      </c>
      <c r="E298" s="10">
        <v>16</v>
      </c>
    </row>
    <row r="299" spans="1:5" x14ac:dyDescent="0.25">
      <c r="A299" t="s">
        <v>8219</v>
      </c>
      <c r="B299" s="10">
        <v>52</v>
      </c>
      <c r="D299" t="s">
        <v>8221</v>
      </c>
      <c r="E299" s="10">
        <v>4</v>
      </c>
    </row>
    <row r="300" spans="1:5" x14ac:dyDescent="0.25">
      <c r="A300" t="s">
        <v>8219</v>
      </c>
      <c r="B300" s="10">
        <v>104</v>
      </c>
      <c r="D300" t="s">
        <v>8221</v>
      </c>
      <c r="E300" s="10">
        <v>4</v>
      </c>
    </row>
    <row r="301" spans="1:5" x14ac:dyDescent="0.25">
      <c r="A301" t="s">
        <v>8219</v>
      </c>
      <c r="B301" s="10">
        <v>73</v>
      </c>
      <c r="D301" t="s">
        <v>8221</v>
      </c>
      <c r="E301" s="10">
        <v>10</v>
      </c>
    </row>
    <row r="302" spans="1:5" x14ac:dyDescent="0.25">
      <c r="A302" t="s">
        <v>8219</v>
      </c>
      <c r="B302" s="10">
        <v>34</v>
      </c>
      <c r="D302" t="s">
        <v>8221</v>
      </c>
      <c r="E302" s="10">
        <v>0</v>
      </c>
    </row>
    <row r="303" spans="1:5" x14ac:dyDescent="0.25">
      <c r="A303" t="s">
        <v>8219</v>
      </c>
      <c r="B303" s="10">
        <v>56</v>
      </c>
      <c r="D303" t="s">
        <v>8221</v>
      </c>
      <c r="E303" s="10">
        <v>6</v>
      </c>
    </row>
    <row r="304" spans="1:5" x14ac:dyDescent="0.25">
      <c r="A304" t="s">
        <v>8219</v>
      </c>
      <c r="B304" s="10">
        <v>31</v>
      </c>
      <c r="D304" t="s">
        <v>8221</v>
      </c>
      <c r="E304" s="10">
        <v>0</v>
      </c>
    </row>
    <row r="305" spans="1:5" x14ac:dyDescent="0.25">
      <c r="A305" t="s">
        <v>8219</v>
      </c>
      <c r="B305" s="10">
        <v>84</v>
      </c>
      <c r="D305" t="s">
        <v>8221</v>
      </c>
      <c r="E305" s="10">
        <v>1</v>
      </c>
    </row>
    <row r="306" spans="1:5" x14ac:dyDescent="0.25">
      <c r="A306" t="s">
        <v>8219</v>
      </c>
      <c r="B306" s="10">
        <v>130</v>
      </c>
      <c r="D306" t="s">
        <v>8221</v>
      </c>
      <c r="E306" s="10">
        <v>0</v>
      </c>
    </row>
    <row r="307" spans="1:5" x14ac:dyDescent="0.25">
      <c r="A307" t="s">
        <v>8219</v>
      </c>
      <c r="B307" s="10">
        <v>12</v>
      </c>
      <c r="D307" t="s">
        <v>8221</v>
      </c>
      <c r="E307" s="10">
        <v>44</v>
      </c>
    </row>
    <row r="308" spans="1:5" x14ac:dyDescent="0.25">
      <c r="A308" t="s">
        <v>8219</v>
      </c>
      <c r="B308" s="10">
        <v>23</v>
      </c>
      <c r="D308" t="s">
        <v>8221</v>
      </c>
      <c r="E308" s="10">
        <v>0</v>
      </c>
    </row>
    <row r="309" spans="1:5" x14ac:dyDescent="0.25">
      <c r="A309" t="s">
        <v>8219</v>
      </c>
      <c r="B309" s="10">
        <v>158</v>
      </c>
      <c r="D309" t="s">
        <v>8221</v>
      </c>
      <c r="E309" s="10">
        <v>3</v>
      </c>
    </row>
    <row r="310" spans="1:5" x14ac:dyDescent="0.25">
      <c r="A310" t="s">
        <v>8219</v>
      </c>
      <c r="B310" s="10">
        <v>30</v>
      </c>
      <c r="D310" t="s">
        <v>8221</v>
      </c>
      <c r="E310" s="10">
        <v>0</v>
      </c>
    </row>
    <row r="311" spans="1:5" x14ac:dyDescent="0.25">
      <c r="A311" t="s">
        <v>8219</v>
      </c>
      <c r="B311" s="10">
        <v>18</v>
      </c>
      <c r="D311" t="s">
        <v>8221</v>
      </c>
      <c r="E311" s="10">
        <v>52</v>
      </c>
    </row>
    <row r="312" spans="1:5" x14ac:dyDescent="0.25">
      <c r="A312" t="s">
        <v>8219</v>
      </c>
      <c r="B312" s="10">
        <v>29</v>
      </c>
      <c r="D312" t="s">
        <v>8221</v>
      </c>
      <c r="E312" s="10">
        <v>0</v>
      </c>
    </row>
    <row r="313" spans="1:5" x14ac:dyDescent="0.25">
      <c r="A313" t="s">
        <v>8219</v>
      </c>
      <c r="B313" s="10">
        <v>31</v>
      </c>
      <c r="D313" t="s">
        <v>8221</v>
      </c>
      <c r="E313" s="10">
        <v>1</v>
      </c>
    </row>
    <row r="314" spans="1:5" x14ac:dyDescent="0.25">
      <c r="A314" t="s">
        <v>8219</v>
      </c>
      <c r="B314" s="10">
        <v>173</v>
      </c>
      <c r="D314" t="s">
        <v>8221</v>
      </c>
      <c r="E314" s="10">
        <v>1</v>
      </c>
    </row>
    <row r="315" spans="1:5" x14ac:dyDescent="0.25">
      <c r="A315" t="s">
        <v>8219</v>
      </c>
      <c r="B315" s="10">
        <v>17</v>
      </c>
      <c r="D315" t="s">
        <v>8221</v>
      </c>
      <c r="E315" s="10">
        <v>2</v>
      </c>
    </row>
    <row r="316" spans="1:5" x14ac:dyDescent="0.25">
      <c r="A316" t="s">
        <v>8219</v>
      </c>
      <c r="B316" s="10">
        <v>48</v>
      </c>
      <c r="D316" t="s">
        <v>8221</v>
      </c>
      <c r="E316" s="10">
        <v>9</v>
      </c>
    </row>
    <row r="317" spans="1:5" x14ac:dyDescent="0.25">
      <c r="A317" t="s">
        <v>8219</v>
      </c>
      <c r="B317" s="10">
        <v>59</v>
      </c>
      <c r="D317" t="s">
        <v>8221</v>
      </c>
      <c r="E317" s="10">
        <v>5</v>
      </c>
    </row>
    <row r="318" spans="1:5" x14ac:dyDescent="0.25">
      <c r="A318" t="s">
        <v>8219</v>
      </c>
      <c r="B318" s="10">
        <v>39</v>
      </c>
      <c r="D318" t="s">
        <v>8221</v>
      </c>
      <c r="E318" s="10">
        <v>57</v>
      </c>
    </row>
    <row r="319" spans="1:5" x14ac:dyDescent="0.25">
      <c r="A319" t="s">
        <v>8219</v>
      </c>
      <c r="B319" s="10">
        <v>59</v>
      </c>
      <c r="D319" t="s">
        <v>8221</v>
      </c>
      <c r="E319" s="10">
        <v>3</v>
      </c>
    </row>
    <row r="320" spans="1:5" x14ac:dyDescent="0.25">
      <c r="A320" t="s">
        <v>8219</v>
      </c>
      <c r="B320" s="10">
        <v>60</v>
      </c>
      <c r="D320" t="s">
        <v>8221</v>
      </c>
      <c r="E320" s="10">
        <v>1</v>
      </c>
    </row>
    <row r="321" spans="1:5" x14ac:dyDescent="0.25">
      <c r="A321" t="s">
        <v>8219</v>
      </c>
      <c r="B321" s="10">
        <v>20</v>
      </c>
      <c r="D321" t="s">
        <v>8221</v>
      </c>
      <c r="E321" s="10">
        <v>6</v>
      </c>
    </row>
    <row r="322" spans="1:5" x14ac:dyDescent="0.25">
      <c r="A322" t="s">
        <v>8219</v>
      </c>
      <c r="B322" s="10">
        <v>2</v>
      </c>
      <c r="D322" t="s">
        <v>8221</v>
      </c>
      <c r="E322" s="10">
        <v>48</v>
      </c>
    </row>
    <row r="323" spans="1:5" x14ac:dyDescent="0.25">
      <c r="A323" t="s">
        <v>8219</v>
      </c>
      <c r="B323" s="10">
        <v>315</v>
      </c>
      <c r="D323" t="s">
        <v>8221</v>
      </c>
      <c r="E323" s="10">
        <v>2</v>
      </c>
    </row>
    <row r="324" spans="1:5" x14ac:dyDescent="0.25">
      <c r="A324" t="s">
        <v>8219</v>
      </c>
      <c r="B324" s="10">
        <v>2174</v>
      </c>
      <c r="D324" t="s">
        <v>8221</v>
      </c>
      <c r="E324" s="10">
        <v>4</v>
      </c>
    </row>
    <row r="325" spans="1:5" x14ac:dyDescent="0.25">
      <c r="A325" t="s">
        <v>8219</v>
      </c>
      <c r="B325" s="10">
        <v>152</v>
      </c>
      <c r="D325" t="s">
        <v>8221</v>
      </c>
      <c r="E325" s="10">
        <v>5</v>
      </c>
    </row>
    <row r="326" spans="1:5" x14ac:dyDescent="0.25">
      <c r="A326" t="s">
        <v>8219</v>
      </c>
      <c r="B326" s="10">
        <v>1021</v>
      </c>
      <c r="D326" t="s">
        <v>8221</v>
      </c>
      <c r="E326" s="10">
        <v>79</v>
      </c>
    </row>
    <row r="327" spans="1:5" x14ac:dyDescent="0.25">
      <c r="A327" t="s">
        <v>8219</v>
      </c>
      <c r="B327" s="10">
        <v>237</v>
      </c>
      <c r="D327" t="s">
        <v>8221</v>
      </c>
      <c r="E327" s="10">
        <v>2</v>
      </c>
    </row>
    <row r="328" spans="1:5" x14ac:dyDescent="0.25">
      <c r="A328" t="s">
        <v>8219</v>
      </c>
      <c r="B328" s="10">
        <v>27</v>
      </c>
      <c r="D328" t="s">
        <v>8221</v>
      </c>
      <c r="E328" s="10">
        <v>11</v>
      </c>
    </row>
    <row r="329" spans="1:5" x14ac:dyDescent="0.25">
      <c r="A329" t="s">
        <v>8219</v>
      </c>
      <c r="B329" s="10">
        <v>17</v>
      </c>
      <c r="D329" t="s">
        <v>8221</v>
      </c>
      <c r="E329" s="10">
        <v>11</v>
      </c>
    </row>
    <row r="330" spans="1:5" x14ac:dyDescent="0.25">
      <c r="A330" t="s">
        <v>8219</v>
      </c>
      <c r="B330" s="10">
        <v>27</v>
      </c>
      <c r="D330" t="s">
        <v>8221</v>
      </c>
      <c r="E330" s="10">
        <v>1</v>
      </c>
    </row>
    <row r="331" spans="1:5" x14ac:dyDescent="0.25">
      <c r="A331" t="s">
        <v>8219</v>
      </c>
      <c r="B331" s="10">
        <v>82</v>
      </c>
      <c r="D331" t="s">
        <v>8221</v>
      </c>
      <c r="E331" s="10">
        <v>3</v>
      </c>
    </row>
    <row r="332" spans="1:5" x14ac:dyDescent="0.25">
      <c r="A332" t="s">
        <v>8219</v>
      </c>
      <c r="B332" s="10">
        <v>48</v>
      </c>
      <c r="D332" t="s">
        <v>8221</v>
      </c>
      <c r="E332" s="10">
        <v>5</v>
      </c>
    </row>
    <row r="333" spans="1:5" x14ac:dyDescent="0.25">
      <c r="A333" t="s">
        <v>8219</v>
      </c>
      <c r="B333" s="10">
        <v>105</v>
      </c>
      <c r="D333" t="s">
        <v>8221</v>
      </c>
      <c r="E333" s="10">
        <v>12</v>
      </c>
    </row>
    <row r="334" spans="1:5" x14ac:dyDescent="0.25">
      <c r="A334" t="s">
        <v>8219</v>
      </c>
      <c r="B334" s="10">
        <v>28</v>
      </c>
      <c r="D334" t="s">
        <v>8221</v>
      </c>
      <c r="E334" s="10">
        <v>2</v>
      </c>
    </row>
    <row r="335" spans="1:5" x14ac:dyDescent="0.25">
      <c r="A335" t="s">
        <v>8219</v>
      </c>
      <c r="B335" s="10">
        <v>1107</v>
      </c>
      <c r="D335" t="s">
        <v>8221</v>
      </c>
      <c r="E335" s="10">
        <v>5</v>
      </c>
    </row>
    <row r="336" spans="1:5" x14ac:dyDescent="0.25">
      <c r="A336" t="s">
        <v>8219</v>
      </c>
      <c r="B336" s="10">
        <v>1013</v>
      </c>
      <c r="D336" t="s">
        <v>8221</v>
      </c>
      <c r="E336" s="10">
        <v>21</v>
      </c>
    </row>
    <row r="337" spans="1:5" x14ac:dyDescent="0.25">
      <c r="A337" t="s">
        <v>8219</v>
      </c>
      <c r="B337" s="10">
        <v>274</v>
      </c>
      <c r="D337" t="s">
        <v>8221</v>
      </c>
      <c r="E337" s="10">
        <v>0</v>
      </c>
    </row>
    <row r="338" spans="1:5" x14ac:dyDescent="0.25">
      <c r="A338" t="s">
        <v>8219</v>
      </c>
      <c r="B338" s="10">
        <v>87</v>
      </c>
      <c r="D338" t="s">
        <v>8221</v>
      </c>
      <c r="E338" s="10">
        <v>45</v>
      </c>
    </row>
    <row r="339" spans="1:5" x14ac:dyDescent="0.25">
      <c r="A339" t="s">
        <v>8219</v>
      </c>
      <c r="B339" s="10">
        <v>99</v>
      </c>
      <c r="D339" t="s">
        <v>8221</v>
      </c>
      <c r="E339" s="10">
        <v>29</v>
      </c>
    </row>
    <row r="340" spans="1:5" x14ac:dyDescent="0.25">
      <c r="A340" t="s">
        <v>8219</v>
      </c>
      <c r="B340" s="10">
        <v>276</v>
      </c>
      <c r="D340" t="s">
        <v>8221</v>
      </c>
      <c r="E340" s="10">
        <v>2</v>
      </c>
    </row>
    <row r="341" spans="1:5" x14ac:dyDescent="0.25">
      <c r="A341" t="s">
        <v>8219</v>
      </c>
      <c r="B341" s="10">
        <v>21</v>
      </c>
      <c r="D341" t="s">
        <v>8221</v>
      </c>
      <c r="E341" s="10">
        <v>30</v>
      </c>
    </row>
    <row r="342" spans="1:5" x14ac:dyDescent="0.25">
      <c r="A342" t="s">
        <v>8219</v>
      </c>
      <c r="B342" s="10">
        <v>41</v>
      </c>
      <c r="D342" t="s">
        <v>8221</v>
      </c>
      <c r="E342" s="10">
        <v>8</v>
      </c>
    </row>
    <row r="343" spans="1:5" x14ac:dyDescent="0.25">
      <c r="A343" t="s">
        <v>8219</v>
      </c>
      <c r="B343" s="10">
        <v>119</v>
      </c>
      <c r="D343" t="s">
        <v>8221</v>
      </c>
      <c r="E343" s="10">
        <v>1</v>
      </c>
    </row>
    <row r="344" spans="1:5" x14ac:dyDescent="0.25">
      <c r="A344" t="s">
        <v>8219</v>
      </c>
      <c r="B344" s="10">
        <v>153</v>
      </c>
      <c r="D344" t="s">
        <v>8221</v>
      </c>
      <c r="E344" s="10">
        <v>14</v>
      </c>
    </row>
    <row r="345" spans="1:5" x14ac:dyDescent="0.25">
      <c r="A345" t="s">
        <v>8219</v>
      </c>
      <c r="B345" s="10">
        <v>100</v>
      </c>
      <c r="D345" t="s">
        <v>8221</v>
      </c>
      <c r="E345" s="10">
        <v>24</v>
      </c>
    </row>
    <row r="346" spans="1:5" x14ac:dyDescent="0.25">
      <c r="A346" t="s">
        <v>8219</v>
      </c>
      <c r="B346" s="10">
        <v>143</v>
      </c>
      <c r="D346" t="s">
        <v>8221</v>
      </c>
      <c r="E346" s="10">
        <v>2</v>
      </c>
    </row>
    <row r="347" spans="1:5" x14ac:dyDescent="0.25">
      <c r="A347" t="s">
        <v>8219</v>
      </c>
      <c r="B347" s="10">
        <v>140</v>
      </c>
      <c r="D347" t="s">
        <v>8221</v>
      </c>
      <c r="E347" s="10">
        <v>21</v>
      </c>
    </row>
    <row r="348" spans="1:5" x14ac:dyDescent="0.25">
      <c r="A348" t="s">
        <v>8219</v>
      </c>
      <c r="B348" s="10">
        <v>35</v>
      </c>
      <c r="D348" t="s">
        <v>8221</v>
      </c>
      <c r="E348" s="10">
        <v>7</v>
      </c>
    </row>
    <row r="349" spans="1:5" x14ac:dyDescent="0.25">
      <c r="A349" t="s">
        <v>8219</v>
      </c>
      <c r="B349" s="10">
        <v>149</v>
      </c>
      <c r="D349" t="s">
        <v>8221</v>
      </c>
      <c r="E349" s="10">
        <v>0</v>
      </c>
    </row>
    <row r="350" spans="1:5" x14ac:dyDescent="0.25">
      <c r="A350" t="s">
        <v>8219</v>
      </c>
      <c r="B350" s="10">
        <v>130</v>
      </c>
      <c r="D350" t="s">
        <v>8221</v>
      </c>
      <c r="E350" s="10">
        <v>4</v>
      </c>
    </row>
    <row r="351" spans="1:5" x14ac:dyDescent="0.25">
      <c r="A351" t="s">
        <v>8219</v>
      </c>
      <c r="B351" s="10">
        <v>120</v>
      </c>
      <c r="D351" t="s">
        <v>8221</v>
      </c>
      <c r="E351" s="10">
        <v>32</v>
      </c>
    </row>
    <row r="352" spans="1:5" x14ac:dyDescent="0.25">
      <c r="A352" t="s">
        <v>8219</v>
      </c>
      <c r="B352" s="10">
        <v>265</v>
      </c>
      <c r="D352" t="s">
        <v>8221</v>
      </c>
      <c r="E352" s="10">
        <v>4</v>
      </c>
    </row>
    <row r="353" spans="1:5" x14ac:dyDescent="0.25">
      <c r="A353" t="s">
        <v>8219</v>
      </c>
      <c r="B353" s="10">
        <v>71</v>
      </c>
      <c r="D353" t="s">
        <v>8221</v>
      </c>
      <c r="E353" s="10">
        <v>9</v>
      </c>
    </row>
    <row r="354" spans="1:5" x14ac:dyDescent="0.25">
      <c r="A354" t="s">
        <v>8219</v>
      </c>
      <c r="B354" s="10">
        <v>13</v>
      </c>
      <c r="D354" t="s">
        <v>8221</v>
      </c>
      <c r="E354" s="10">
        <v>17</v>
      </c>
    </row>
    <row r="355" spans="1:5" x14ac:dyDescent="0.25">
      <c r="A355" t="s">
        <v>8219</v>
      </c>
      <c r="B355" s="10">
        <v>169</v>
      </c>
      <c r="D355" t="s">
        <v>8221</v>
      </c>
      <c r="E355" s="10">
        <v>5</v>
      </c>
    </row>
    <row r="356" spans="1:5" x14ac:dyDescent="0.25">
      <c r="A356" t="s">
        <v>8219</v>
      </c>
      <c r="B356" s="10">
        <v>57</v>
      </c>
      <c r="D356" t="s">
        <v>8221</v>
      </c>
      <c r="E356" s="10">
        <v>53</v>
      </c>
    </row>
    <row r="357" spans="1:5" x14ac:dyDescent="0.25">
      <c r="A357" t="s">
        <v>8219</v>
      </c>
      <c r="B357" s="10">
        <v>229</v>
      </c>
      <c r="D357" t="s">
        <v>8221</v>
      </c>
      <c r="E357" s="10">
        <v>7</v>
      </c>
    </row>
    <row r="358" spans="1:5" x14ac:dyDescent="0.25">
      <c r="A358" t="s">
        <v>8219</v>
      </c>
      <c r="B358" s="10">
        <v>108</v>
      </c>
      <c r="D358" t="s">
        <v>8221</v>
      </c>
      <c r="E358" s="10">
        <v>72</v>
      </c>
    </row>
    <row r="359" spans="1:5" x14ac:dyDescent="0.25">
      <c r="A359" t="s">
        <v>8219</v>
      </c>
      <c r="B359" s="10">
        <v>108</v>
      </c>
      <c r="D359" t="s">
        <v>8221</v>
      </c>
      <c r="E359" s="10">
        <v>0</v>
      </c>
    </row>
    <row r="360" spans="1:5" x14ac:dyDescent="0.25">
      <c r="A360" t="s">
        <v>8219</v>
      </c>
      <c r="B360" s="10">
        <v>41</v>
      </c>
      <c r="D360" t="s">
        <v>8221</v>
      </c>
      <c r="E360" s="10">
        <v>2</v>
      </c>
    </row>
    <row r="361" spans="1:5" x14ac:dyDescent="0.25">
      <c r="A361" t="s">
        <v>8219</v>
      </c>
      <c r="B361" s="10">
        <v>139</v>
      </c>
      <c r="D361" t="s">
        <v>8221</v>
      </c>
      <c r="E361" s="10">
        <v>8</v>
      </c>
    </row>
    <row r="362" spans="1:5" x14ac:dyDescent="0.25">
      <c r="A362" t="s">
        <v>8219</v>
      </c>
      <c r="B362" s="10">
        <v>19</v>
      </c>
      <c r="D362" t="s">
        <v>8221</v>
      </c>
      <c r="E362" s="10">
        <v>2</v>
      </c>
    </row>
    <row r="363" spans="1:5" x14ac:dyDescent="0.25">
      <c r="A363" t="s">
        <v>8219</v>
      </c>
      <c r="B363" s="10">
        <v>94</v>
      </c>
      <c r="D363" t="s">
        <v>8221</v>
      </c>
      <c r="E363" s="10">
        <v>0</v>
      </c>
    </row>
    <row r="364" spans="1:5" x14ac:dyDescent="0.25">
      <c r="A364" t="s">
        <v>8219</v>
      </c>
      <c r="B364" s="10">
        <v>23</v>
      </c>
      <c r="D364" t="s">
        <v>8221</v>
      </c>
      <c r="E364" s="10">
        <v>3</v>
      </c>
    </row>
    <row r="365" spans="1:5" x14ac:dyDescent="0.25">
      <c r="A365" t="s">
        <v>8219</v>
      </c>
      <c r="B365" s="10">
        <v>15</v>
      </c>
      <c r="D365" t="s">
        <v>8221</v>
      </c>
      <c r="E365" s="10">
        <v>4</v>
      </c>
    </row>
    <row r="366" spans="1:5" x14ac:dyDescent="0.25">
      <c r="A366" t="s">
        <v>8219</v>
      </c>
      <c r="B366" s="10">
        <v>62</v>
      </c>
      <c r="D366" t="s">
        <v>8221</v>
      </c>
      <c r="E366" s="10">
        <v>3</v>
      </c>
    </row>
    <row r="367" spans="1:5" x14ac:dyDescent="0.25">
      <c r="A367" t="s">
        <v>8219</v>
      </c>
      <c r="B367" s="10">
        <v>74</v>
      </c>
      <c r="D367" t="s">
        <v>8221</v>
      </c>
      <c r="E367" s="10">
        <v>6</v>
      </c>
    </row>
    <row r="368" spans="1:5" x14ac:dyDescent="0.25">
      <c r="A368" t="s">
        <v>8219</v>
      </c>
      <c r="B368" s="10">
        <v>97</v>
      </c>
      <c r="D368" t="s">
        <v>8221</v>
      </c>
      <c r="E368" s="10">
        <v>0</v>
      </c>
    </row>
    <row r="369" spans="1:5" x14ac:dyDescent="0.25">
      <c r="A369" t="s">
        <v>8219</v>
      </c>
      <c r="B369" s="10">
        <v>55</v>
      </c>
      <c r="D369" t="s">
        <v>8221</v>
      </c>
      <c r="E369" s="10">
        <v>0</v>
      </c>
    </row>
    <row r="370" spans="1:5" x14ac:dyDescent="0.25">
      <c r="A370" t="s">
        <v>8219</v>
      </c>
      <c r="B370" s="10">
        <v>44</v>
      </c>
      <c r="D370" t="s">
        <v>8221</v>
      </c>
      <c r="E370" s="10">
        <v>0</v>
      </c>
    </row>
    <row r="371" spans="1:5" x14ac:dyDescent="0.25">
      <c r="A371" t="s">
        <v>8219</v>
      </c>
      <c r="B371" s="10">
        <v>110</v>
      </c>
      <c r="D371" t="s">
        <v>8221</v>
      </c>
      <c r="E371" s="10">
        <v>8</v>
      </c>
    </row>
    <row r="372" spans="1:5" x14ac:dyDescent="0.25">
      <c r="A372" t="s">
        <v>8219</v>
      </c>
      <c r="B372" s="10">
        <v>59</v>
      </c>
      <c r="D372" t="s">
        <v>8221</v>
      </c>
      <c r="E372" s="10">
        <v>5</v>
      </c>
    </row>
    <row r="373" spans="1:5" x14ac:dyDescent="0.25">
      <c r="A373" t="s">
        <v>8219</v>
      </c>
      <c r="B373" s="10">
        <v>62</v>
      </c>
      <c r="D373" t="s">
        <v>8221</v>
      </c>
      <c r="E373" s="10">
        <v>0</v>
      </c>
    </row>
    <row r="374" spans="1:5" x14ac:dyDescent="0.25">
      <c r="A374" t="s">
        <v>8219</v>
      </c>
      <c r="B374" s="10">
        <v>105</v>
      </c>
      <c r="D374" t="s">
        <v>8221</v>
      </c>
      <c r="E374" s="10">
        <v>2</v>
      </c>
    </row>
    <row r="375" spans="1:5" x14ac:dyDescent="0.25">
      <c r="A375" t="s">
        <v>8219</v>
      </c>
      <c r="B375" s="10">
        <v>26</v>
      </c>
      <c r="D375" t="s">
        <v>8221</v>
      </c>
      <c r="E375" s="10">
        <v>24</v>
      </c>
    </row>
    <row r="376" spans="1:5" x14ac:dyDescent="0.25">
      <c r="A376" t="s">
        <v>8219</v>
      </c>
      <c r="B376" s="10">
        <v>49</v>
      </c>
      <c r="D376" t="s">
        <v>8221</v>
      </c>
      <c r="E376" s="10">
        <v>0</v>
      </c>
    </row>
    <row r="377" spans="1:5" x14ac:dyDescent="0.25">
      <c r="A377" t="s">
        <v>8219</v>
      </c>
      <c r="B377" s="10">
        <v>68</v>
      </c>
      <c r="D377" t="s">
        <v>8221</v>
      </c>
      <c r="E377" s="10">
        <v>9</v>
      </c>
    </row>
    <row r="378" spans="1:5" x14ac:dyDescent="0.25">
      <c r="A378" t="s">
        <v>8219</v>
      </c>
      <c r="B378" s="10">
        <v>22</v>
      </c>
      <c r="D378" t="s">
        <v>8221</v>
      </c>
      <c r="E378" s="10">
        <v>0</v>
      </c>
    </row>
    <row r="379" spans="1:5" x14ac:dyDescent="0.25">
      <c r="A379" t="s">
        <v>8219</v>
      </c>
      <c r="B379" s="10">
        <v>18</v>
      </c>
      <c r="D379" t="s">
        <v>8221</v>
      </c>
      <c r="E379" s="10">
        <v>1</v>
      </c>
    </row>
    <row r="380" spans="1:5" x14ac:dyDescent="0.25">
      <c r="A380" t="s">
        <v>8219</v>
      </c>
      <c r="B380" s="10">
        <v>19</v>
      </c>
      <c r="D380" t="s">
        <v>8221</v>
      </c>
      <c r="E380" s="10">
        <v>10</v>
      </c>
    </row>
    <row r="381" spans="1:5" x14ac:dyDescent="0.25">
      <c r="A381" t="s">
        <v>8219</v>
      </c>
      <c r="B381" s="10">
        <v>99</v>
      </c>
      <c r="D381" t="s">
        <v>8221</v>
      </c>
      <c r="E381" s="10">
        <v>1</v>
      </c>
    </row>
    <row r="382" spans="1:5" x14ac:dyDescent="0.25">
      <c r="A382" t="s">
        <v>8219</v>
      </c>
      <c r="B382" s="10">
        <v>27</v>
      </c>
      <c r="D382" t="s">
        <v>8221</v>
      </c>
      <c r="E382" s="10">
        <v>0</v>
      </c>
    </row>
    <row r="383" spans="1:5" x14ac:dyDescent="0.25">
      <c r="A383" t="s">
        <v>8219</v>
      </c>
      <c r="B383" s="10">
        <v>25</v>
      </c>
      <c r="D383" t="s">
        <v>8221</v>
      </c>
      <c r="E383" s="10">
        <v>20</v>
      </c>
    </row>
    <row r="384" spans="1:5" x14ac:dyDescent="0.25">
      <c r="A384" t="s">
        <v>8219</v>
      </c>
      <c r="B384" s="10">
        <v>14</v>
      </c>
      <c r="D384" t="s">
        <v>8221</v>
      </c>
      <c r="E384" s="10">
        <v>30</v>
      </c>
    </row>
    <row r="385" spans="1:5" x14ac:dyDescent="0.25">
      <c r="A385" t="s">
        <v>8219</v>
      </c>
      <c r="B385" s="10">
        <v>35</v>
      </c>
      <c r="D385" t="s">
        <v>8221</v>
      </c>
      <c r="E385" s="10">
        <v>6</v>
      </c>
    </row>
    <row r="386" spans="1:5" x14ac:dyDescent="0.25">
      <c r="A386" t="s">
        <v>8219</v>
      </c>
      <c r="B386" s="10">
        <v>10</v>
      </c>
      <c r="D386" t="s">
        <v>8221</v>
      </c>
      <c r="E386" s="10">
        <v>15</v>
      </c>
    </row>
    <row r="387" spans="1:5" x14ac:dyDescent="0.25">
      <c r="A387" t="s">
        <v>8219</v>
      </c>
      <c r="B387" s="10">
        <v>29</v>
      </c>
      <c r="D387" t="s">
        <v>8221</v>
      </c>
      <c r="E387" s="10">
        <v>5</v>
      </c>
    </row>
    <row r="388" spans="1:5" x14ac:dyDescent="0.25">
      <c r="A388" t="s">
        <v>8219</v>
      </c>
      <c r="B388" s="10">
        <v>44</v>
      </c>
      <c r="D388" t="s">
        <v>8221</v>
      </c>
      <c r="E388" s="10">
        <v>0</v>
      </c>
    </row>
    <row r="389" spans="1:5" x14ac:dyDescent="0.25">
      <c r="A389" t="s">
        <v>8219</v>
      </c>
      <c r="B389" s="10">
        <v>17</v>
      </c>
      <c r="D389" t="s">
        <v>8221</v>
      </c>
      <c r="E389" s="10">
        <v>0</v>
      </c>
    </row>
    <row r="390" spans="1:5" x14ac:dyDescent="0.25">
      <c r="A390" t="s">
        <v>8219</v>
      </c>
      <c r="B390" s="10">
        <v>34</v>
      </c>
      <c r="D390" t="s">
        <v>8221</v>
      </c>
      <c r="E390" s="10">
        <v>28</v>
      </c>
    </row>
    <row r="391" spans="1:5" x14ac:dyDescent="0.25">
      <c r="A391" t="s">
        <v>8219</v>
      </c>
      <c r="B391" s="10">
        <v>14</v>
      </c>
      <c r="D391" t="s">
        <v>8221</v>
      </c>
      <c r="E391" s="10">
        <v>0</v>
      </c>
    </row>
    <row r="392" spans="1:5" x14ac:dyDescent="0.25">
      <c r="A392" t="s">
        <v>8219</v>
      </c>
      <c r="B392" s="10">
        <v>156</v>
      </c>
      <c r="D392" t="s">
        <v>8221</v>
      </c>
      <c r="E392" s="10">
        <v>5</v>
      </c>
    </row>
    <row r="393" spans="1:5" x14ac:dyDescent="0.25">
      <c r="A393" t="s">
        <v>8219</v>
      </c>
      <c r="B393" s="10">
        <v>128</v>
      </c>
      <c r="D393" t="s">
        <v>8221</v>
      </c>
      <c r="E393" s="10">
        <v>7</v>
      </c>
    </row>
    <row r="394" spans="1:5" x14ac:dyDescent="0.25">
      <c r="A394" t="s">
        <v>8219</v>
      </c>
      <c r="B394" s="10">
        <v>60</v>
      </c>
      <c r="D394" t="s">
        <v>8221</v>
      </c>
      <c r="E394" s="10">
        <v>30</v>
      </c>
    </row>
    <row r="395" spans="1:5" x14ac:dyDescent="0.25">
      <c r="A395" t="s">
        <v>8219</v>
      </c>
      <c r="B395" s="10">
        <v>32</v>
      </c>
      <c r="D395" t="s">
        <v>8221</v>
      </c>
      <c r="E395" s="10">
        <v>2</v>
      </c>
    </row>
    <row r="396" spans="1:5" x14ac:dyDescent="0.25">
      <c r="A396" t="s">
        <v>8219</v>
      </c>
      <c r="B396" s="10">
        <v>53</v>
      </c>
      <c r="D396" t="s">
        <v>8221</v>
      </c>
      <c r="E396" s="10">
        <v>30</v>
      </c>
    </row>
    <row r="397" spans="1:5" x14ac:dyDescent="0.25">
      <c r="A397" t="s">
        <v>8219</v>
      </c>
      <c r="B397" s="10">
        <v>184</v>
      </c>
      <c r="D397" t="s">
        <v>8221</v>
      </c>
      <c r="E397" s="10">
        <v>2</v>
      </c>
    </row>
    <row r="398" spans="1:5" x14ac:dyDescent="0.25">
      <c r="A398" t="s">
        <v>8219</v>
      </c>
      <c r="B398" s="10">
        <v>90</v>
      </c>
      <c r="D398" t="s">
        <v>8221</v>
      </c>
      <c r="E398" s="10">
        <v>0</v>
      </c>
    </row>
    <row r="399" spans="1:5" x14ac:dyDescent="0.25">
      <c r="A399" t="s">
        <v>8219</v>
      </c>
      <c r="B399" s="10">
        <v>71</v>
      </c>
      <c r="D399" t="s">
        <v>8221</v>
      </c>
      <c r="E399" s="10">
        <v>2</v>
      </c>
    </row>
    <row r="400" spans="1:5" x14ac:dyDescent="0.25">
      <c r="A400" t="s">
        <v>8219</v>
      </c>
      <c r="B400" s="10">
        <v>87</v>
      </c>
      <c r="D400" t="s">
        <v>8221</v>
      </c>
      <c r="E400" s="10">
        <v>1</v>
      </c>
    </row>
    <row r="401" spans="1:5" x14ac:dyDescent="0.25">
      <c r="A401" t="s">
        <v>8219</v>
      </c>
      <c r="B401" s="10">
        <v>28</v>
      </c>
      <c r="D401" t="s">
        <v>8221</v>
      </c>
      <c r="E401" s="10">
        <v>2</v>
      </c>
    </row>
    <row r="402" spans="1:5" x14ac:dyDescent="0.25">
      <c r="A402" t="s">
        <v>8219</v>
      </c>
      <c r="B402" s="10">
        <v>56</v>
      </c>
      <c r="D402" t="s">
        <v>8221</v>
      </c>
      <c r="E402" s="10">
        <v>14</v>
      </c>
    </row>
    <row r="403" spans="1:5" x14ac:dyDescent="0.25">
      <c r="A403" t="s">
        <v>8219</v>
      </c>
      <c r="B403" s="10">
        <v>51</v>
      </c>
      <c r="D403" t="s">
        <v>8221</v>
      </c>
      <c r="E403" s="10">
        <v>31</v>
      </c>
    </row>
    <row r="404" spans="1:5" x14ac:dyDescent="0.25">
      <c r="A404" t="s">
        <v>8219</v>
      </c>
      <c r="B404" s="10">
        <v>75</v>
      </c>
      <c r="D404" t="s">
        <v>8221</v>
      </c>
      <c r="E404" s="10">
        <v>16</v>
      </c>
    </row>
    <row r="405" spans="1:5" x14ac:dyDescent="0.25">
      <c r="A405" t="s">
        <v>8219</v>
      </c>
      <c r="B405" s="10">
        <v>38</v>
      </c>
      <c r="D405" t="s">
        <v>8221</v>
      </c>
      <c r="E405" s="10">
        <v>12</v>
      </c>
    </row>
    <row r="406" spans="1:5" x14ac:dyDescent="0.25">
      <c r="A406" t="s">
        <v>8219</v>
      </c>
      <c r="B406" s="10">
        <v>18</v>
      </c>
      <c r="D406" t="s">
        <v>8221</v>
      </c>
      <c r="E406" s="10">
        <v>96</v>
      </c>
    </row>
    <row r="407" spans="1:5" x14ac:dyDescent="0.25">
      <c r="A407" t="s">
        <v>8219</v>
      </c>
      <c r="B407" s="10">
        <v>54</v>
      </c>
      <c r="D407" t="s">
        <v>8221</v>
      </c>
      <c r="E407" s="10">
        <v>16</v>
      </c>
    </row>
    <row r="408" spans="1:5" x14ac:dyDescent="0.25">
      <c r="A408" t="s">
        <v>8219</v>
      </c>
      <c r="B408" s="10">
        <v>71</v>
      </c>
      <c r="D408" t="s">
        <v>8221</v>
      </c>
      <c r="E408" s="10">
        <v>5</v>
      </c>
    </row>
    <row r="409" spans="1:5" x14ac:dyDescent="0.25">
      <c r="A409" t="s">
        <v>8219</v>
      </c>
      <c r="B409" s="10">
        <v>57</v>
      </c>
      <c r="D409" t="s">
        <v>8221</v>
      </c>
      <c r="E409" s="10">
        <v>0</v>
      </c>
    </row>
    <row r="410" spans="1:5" x14ac:dyDescent="0.25">
      <c r="A410" t="s">
        <v>8219</v>
      </c>
      <c r="B410" s="10">
        <v>43</v>
      </c>
      <c r="D410" t="s">
        <v>8221</v>
      </c>
      <c r="E410" s="10">
        <v>8</v>
      </c>
    </row>
    <row r="411" spans="1:5" x14ac:dyDescent="0.25">
      <c r="A411" t="s">
        <v>8219</v>
      </c>
      <c r="B411" s="10">
        <v>52</v>
      </c>
      <c r="D411" t="s">
        <v>8221</v>
      </c>
      <c r="E411" s="10">
        <v>7</v>
      </c>
    </row>
    <row r="412" spans="1:5" x14ac:dyDescent="0.25">
      <c r="A412" t="s">
        <v>8219</v>
      </c>
      <c r="B412" s="10">
        <v>27</v>
      </c>
      <c r="D412" t="s">
        <v>8221</v>
      </c>
      <c r="E412" s="10">
        <v>24</v>
      </c>
    </row>
    <row r="413" spans="1:5" x14ac:dyDescent="0.25">
      <c r="A413" t="s">
        <v>8219</v>
      </c>
      <c r="B413" s="10">
        <v>12</v>
      </c>
      <c r="D413" t="s">
        <v>8221</v>
      </c>
      <c r="E413" s="10">
        <v>121</v>
      </c>
    </row>
    <row r="414" spans="1:5" x14ac:dyDescent="0.25">
      <c r="A414" t="s">
        <v>8219</v>
      </c>
      <c r="B414" s="10">
        <v>33</v>
      </c>
      <c r="D414" t="s">
        <v>8221</v>
      </c>
      <c r="E414" s="10">
        <v>196</v>
      </c>
    </row>
    <row r="415" spans="1:5" x14ac:dyDescent="0.25">
      <c r="A415" t="s">
        <v>8219</v>
      </c>
      <c r="B415" s="10">
        <v>96</v>
      </c>
      <c r="D415" t="s">
        <v>8221</v>
      </c>
      <c r="E415" s="10">
        <v>5</v>
      </c>
    </row>
    <row r="416" spans="1:5" x14ac:dyDescent="0.25">
      <c r="A416" t="s">
        <v>8219</v>
      </c>
      <c r="B416" s="10">
        <v>28</v>
      </c>
      <c r="D416" t="s">
        <v>8221</v>
      </c>
      <c r="E416" s="10">
        <v>73</v>
      </c>
    </row>
    <row r="417" spans="1:5" x14ac:dyDescent="0.25">
      <c r="A417" t="s">
        <v>8219</v>
      </c>
      <c r="B417" s="10">
        <v>43</v>
      </c>
      <c r="D417" t="s">
        <v>8221</v>
      </c>
      <c r="E417" s="10">
        <v>93</v>
      </c>
    </row>
    <row r="418" spans="1:5" x14ac:dyDescent="0.25">
      <c r="A418" t="s">
        <v>8219</v>
      </c>
      <c r="B418" s="10">
        <v>205</v>
      </c>
      <c r="D418" t="s">
        <v>8221</v>
      </c>
      <c r="E418" s="10">
        <v>17</v>
      </c>
    </row>
    <row r="419" spans="1:5" x14ac:dyDescent="0.25">
      <c r="A419" t="s">
        <v>8219</v>
      </c>
      <c r="B419" s="10">
        <v>23</v>
      </c>
      <c r="D419" t="s">
        <v>8221</v>
      </c>
      <c r="E419" s="10">
        <v>7</v>
      </c>
    </row>
    <row r="420" spans="1:5" x14ac:dyDescent="0.25">
      <c r="A420" t="s">
        <v>8219</v>
      </c>
      <c r="B420" s="10">
        <v>19</v>
      </c>
      <c r="D420" t="s">
        <v>8221</v>
      </c>
      <c r="E420" s="10">
        <v>17</v>
      </c>
    </row>
    <row r="421" spans="1:5" x14ac:dyDescent="0.25">
      <c r="A421" t="s">
        <v>8219</v>
      </c>
      <c r="B421" s="10">
        <v>14</v>
      </c>
      <c r="D421" t="s">
        <v>8221</v>
      </c>
      <c r="E421" s="10">
        <v>171</v>
      </c>
    </row>
    <row r="422" spans="1:5" x14ac:dyDescent="0.25">
      <c r="A422" t="s">
        <v>8219</v>
      </c>
      <c r="B422" s="10">
        <v>38</v>
      </c>
      <c r="D422" t="s">
        <v>8221</v>
      </c>
      <c r="E422" s="10">
        <v>188</v>
      </c>
    </row>
    <row r="423" spans="1:5" x14ac:dyDescent="0.25">
      <c r="A423" t="s">
        <v>8219</v>
      </c>
      <c r="B423" s="10">
        <v>78</v>
      </c>
      <c r="D423" t="s">
        <v>8221</v>
      </c>
      <c r="E423" s="10">
        <v>110</v>
      </c>
    </row>
    <row r="424" spans="1:5" x14ac:dyDescent="0.25">
      <c r="A424" t="s">
        <v>8219</v>
      </c>
      <c r="B424" s="10">
        <v>69</v>
      </c>
      <c r="D424" t="s">
        <v>8221</v>
      </c>
      <c r="E424" s="10">
        <v>37</v>
      </c>
    </row>
    <row r="425" spans="1:5" x14ac:dyDescent="0.25">
      <c r="A425" t="s">
        <v>8219</v>
      </c>
      <c r="B425" s="10">
        <v>33</v>
      </c>
      <c r="D425" t="s">
        <v>8221</v>
      </c>
      <c r="E425" s="10">
        <v>9</v>
      </c>
    </row>
    <row r="426" spans="1:5" x14ac:dyDescent="0.25">
      <c r="A426" t="s">
        <v>8219</v>
      </c>
      <c r="B426" s="10">
        <v>54</v>
      </c>
      <c r="D426" t="s">
        <v>8221</v>
      </c>
      <c r="E426" s="10">
        <v>29</v>
      </c>
    </row>
    <row r="427" spans="1:5" x14ac:dyDescent="0.25">
      <c r="A427" t="s">
        <v>8219</v>
      </c>
      <c r="B427" s="10">
        <v>99</v>
      </c>
      <c r="D427" t="s">
        <v>8221</v>
      </c>
      <c r="E427" s="10">
        <v>6</v>
      </c>
    </row>
    <row r="428" spans="1:5" x14ac:dyDescent="0.25">
      <c r="A428" t="s">
        <v>8219</v>
      </c>
      <c r="B428" s="10">
        <v>49</v>
      </c>
      <c r="D428" t="s">
        <v>8221</v>
      </c>
      <c r="E428" s="10">
        <v>30</v>
      </c>
    </row>
    <row r="429" spans="1:5" x14ac:dyDescent="0.25">
      <c r="A429" t="s">
        <v>8219</v>
      </c>
      <c r="B429" s="10">
        <v>11</v>
      </c>
      <c r="D429" t="s">
        <v>8221</v>
      </c>
      <c r="E429" s="10">
        <v>81</v>
      </c>
    </row>
    <row r="430" spans="1:5" x14ac:dyDescent="0.25">
      <c r="A430" t="s">
        <v>8219</v>
      </c>
      <c r="B430" s="10">
        <v>38</v>
      </c>
      <c r="D430" t="s">
        <v>8221</v>
      </c>
      <c r="E430" s="10">
        <v>4</v>
      </c>
    </row>
    <row r="431" spans="1:5" x14ac:dyDescent="0.25">
      <c r="A431" t="s">
        <v>8219</v>
      </c>
      <c r="B431" s="10">
        <v>16</v>
      </c>
      <c r="D431" t="s">
        <v>8221</v>
      </c>
      <c r="E431" s="10">
        <v>11</v>
      </c>
    </row>
    <row r="432" spans="1:5" x14ac:dyDescent="0.25">
      <c r="A432" t="s">
        <v>8219</v>
      </c>
      <c r="B432" s="10">
        <v>32</v>
      </c>
      <c r="D432" t="s">
        <v>8221</v>
      </c>
      <c r="E432" s="10">
        <v>14</v>
      </c>
    </row>
    <row r="433" spans="1:5" x14ac:dyDescent="0.25">
      <c r="A433" t="s">
        <v>8219</v>
      </c>
      <c r="B433" s="10">
        <v>20</v>
      </c>
      <c r="D433" t="s">
        <v>8221</v>
      </c>
      <c r="E433" s="10">
        <v>5</v>
      </c>
    </row>
    <row r="434" spans="1:5" x14ac:dyDescent="0.25">
      <c r="A434" t="s">
        <v>8219</v>
      </c>
      <c r="B434" s="10">
        <v>154</v>
      </c>
      <c r="D434" t="s">
        <v>8221</v>
      </c>
      <c r="E434" s="10">
        <v>45</v>
      </c>
    </row>
    <row r="435" spans="1:5" x14ac:dyDescent="0.25">
      <c r="A435" t="s">
        <v>8219</v>
      </c>
      <c r="B435" s="10">
        <v>41</v>
      </c>
      <c r="D435" t="s">
        <v>8221</v>
      </c>
      <c r="E435" s="10">
        <v>8</v>
      </c>
    </row>
    <row r="436" spans="1:5" x14ac:dyDescent="0.25">
      <c r="A436" t="s">
        <v>8219</v>
      </c>
      <c r="B436" s="10">
        <v>75</v>
      </c>
      <c r="D436" t="s">
        <v>8221</v>
      </c>
      <c r="E436" s="10">
        <v>3</v>
      </c>
    </row>
    <row r="437" spans="1:5" x14ac:dyDescent="0.25">
      <c r="A437" t="s">
        <v>8219</v>
      </c>
      <c r="B437" s="10">
        <v>40</v>
      </c>
      <c r="D437" t="s">
        <v>8221</v>
      </c>
      <c r="E437" s="10">
        <v>24</v>
      </c>
    </row>
    <row r="438" spans="1:5" x14ac:dyDescent="0.25">
      <c r="A438" t="s">
        <v>8219</v>
      </c>
      <c r="B438" s="10">
        <v>46</v>
      </c>
      <c r="D438" t="s">
        <v>8221</v>
      </c>
      <c r="E438" s="10">
        <v>18</v>
      </c>
    </row>
    <row r="439" spans="1:5" x14ac:dyDescent="0.25">
      <c r="A439" t="s">
        <v>8219</v>
      </c>
      <c r="B439" s="10">
        <v>62</v>
      </c>
      <c r="D439" t="s">
        <v>8221</v>
      </c>
      <c r="E439" s="10">
        <v>12</v>
      </c>
    </row>
    <row r="440" spans="1:5" x14ac:dyDescent="0.25">
      <c r="A440" t="s">
        <v>8219</v>
      </c>
      <c r="B440" s="10">
        <v>61</v>
      </c>
      <c r="D440" t="s">
        <v>8221</v>
      </c>
      <c r="E440" s="10">
        <v>123</v>
      </c>
    </row>
    <row r="441" spans="1:5" x14ac:dyDescent="0.25">
      <c r="A441" t="s">
        <v>8219</v>
      </c>
      <c r="B441" s="10">
        <v>96</v>
      </c>
      <c r="D441" t="s">
        <v>8221</v>
      </c>
      <c r="E441" s="10">
        <v>96</v>
      </c>
    </row>
    <row r="442" spans="1:5" x14ac:dyDescent="0.25">
      <c r="A442" t="s">
        <v>8219</v>
      </c>
      <c r="B442" s="10">
        <v>190</v>
      </c>
      <c r="D442" t="s">
        <v>8221</v>
      </c>
      <c r="E442" s="10">
        <v>31</v>
      </c>
    </row>
    <row r="443" spans="1:5" x14ac:dyDescent="0.25">
      <c r="A443" t="s">
        <v>8219</v>
      </c>
      <c r="B443" s="10">
        <v>94</v>
      </c>
      <c r="D443" t="s">
        <v>8221</v>
      </c>
      <c r="E443" s="10">
        <v>4</v>
      </c>
    </row>
    <row r="444" spans="1:5" x14ac:dyDescent="0.25">
      <c r="A444" t="s">
        <v>8219</v>
      </c>
      <c r="B444" s="10">
        <v>39</v>
      </c>
      <c r="D444" t="s">
        <v>8221</v>
      </c>
      <c r="E444" s="10">
        <v>3</v>
      </c>
    </row>
    <row r="445" spans="1:5" x14ac:dyDescent="0.25">
      <c r="A445" t="s">
        <v>8219</v>
      </c>
      <c r="B445" s="10">
        <v>127</v>
      </c>
      <c r="D445" t="s">
        <v>8221</v>
      </c>
      <c r="E445" s="10">
        <v>179</v>
      </c>
    </row>
    <row r="446" spans="1:5" x14ac:dyDescent="0.25">
      <c r="A446" t="s">
        <v>8219</v>
      </c>
      <c r="B446" s="10">
        <v>159</v>
      </c>
      <c r="D446" t="s">
        <v>8221</v>
      </c>
      <c r="E446" s="10">
        <v>3</v>
      </c>
    </row>
    <row r="447" spans="1:5" x14ac:dyDescent="0.25">
      <c r="A447" t="s">
        <v>8219</v>
      </c>
      <c r="B447" s="10">
        <v>177</v>
      </c>
      <c r="D447" t="s">
        <v>8221</v>
      </c>
      <c r="E447" s="10">
        <v>23</v>
      </c>
    </row>
    <row r="448" spans="1:5" x14ac:dyDescent="0.25">
      <c r="A448" t="s">
        <v>8219</v>
      </c>
      <c r="B448" s="10">
        <v>47</v>
      </c>
      <c r="D448" t="s">
        <v>8221</v>
      </c>
      <c r="E448" s="10">
        <v>23</v>
      </c>
    </row>
    <row r="449" spans="1:5" x14ac:dyDescent="0.25">
      <c r="A449" t="s">
        <v>8219</v>
      </c>
      <c r="B449" s="10">
        <v>1</v>
      </c>
      <c r="D449" t="s">
        <v>8221</v>
      </c>
      <c r="E449" s="10">
        <v>41</v>
      </c>
    </row>
    <row r="450" spans="1:5" x14ac:dyDescent="0.25">
      <c r="A450" t="s">
        <v>8219</v>
      </c>
      <c r="B450" s="10">
        <v>16</v>
      </c>
      <c r="D450" t="s">
        <v>8221</v>
      </c>
      <c r="E450" s="10">
        <v>0</v>
      </c>
    </row>
    <row r="451" spans="1:5" x14ac:dyDescent="0.25">
      <c r="A451" t="s">
        <v>8219</v>
      </c>
      <c r="B451" s="10">
        <v>115</v>
      </c>
      <c r="D451" t="s">
        <v>8221</v>
      </c>
      <c r="E451" s="10">
        <v>32</v>
      </c>
    </row>
    <row r="452" spans="1:5" x14ac:dyDescent="0.25">
      <c r="A452" t="s">
        <v>8219</v>
      </c>
      <c r="B452" s="10">
        <v>133</v>
      </c>
      <c r="D452" t="s">
        <v>8221</v>
      </c>
      <c r="E452" s="10">
        <v>2</v>
      </c>
    </row>
    <row r="453" spans="1:5" x14ac:dyDescent="0.25">
      <c r="A453" t="s">
        <v>8219</v>
      </c>
      <c r="B453" s="10">
        <v>70</v>
      </c>
      <c r="D453" t="s">
        <v>8221</v>
      </c>
      <c r="E453" s="10">
        <v>7</v>
      </c>
    </row>
    <row r="454" spans="1:5" x14ac:dyDescent="0.25">
      <c r="A454" t="s">
        <v>8219</v>
      </c>
      <c r="B454" s="10">
        <v>62</v>
      </c>
      <c r="D454" t="s">
        <v>8221</v>
      </c>
      <c r="E454" s="10">
        <v>4</v>
      </c>
    </row>
    <row r="455" spans="1:5" x14ac:dyDescent="0.25">
      <c r="A455" t="s">
        <v>8219</v>
      </c>
      <c r="B455" s="10">
        <v>10</v>
      </c>
      <c r="D455" t="s">
        <v>8221</v>
      </c>
      <c r="E455" s="10">
        <v>196</v>
      </c>
    </row>
    <row r="456" spans="1:5" x14ac:dyDescent="0.25">
      <c r="A456" t="s">
        <v>8219</v>
      </c>
      <c r="B456" s="10">
        <v>499</v>
      </c>
      <c r="D456" t="s">
        <v>8221</v>
      </c>
      <c r="E456" s="10">
        <v>11</v>
      </c>
    </row>
    <row r="457" spans="1:5" x14ac:dyDescent="0.25">
      <c r="A457" t="s">
        <v>8219</v>
      </c>
      <c r="B457" s="10">
        <v>47</v>
      </c>
      <c r="D457" t="s">
        <v>8221</v>
      </c>
      <c r="E457" s="10">
        <v>9</v>
      </c>
    </row>
    <row r="458" spans="1:5" x14ac:dyDescent="0.25">
      <c r="A458" t="s">
        <v>8219</v>
      </c>
      <c r="B458" s="10">
        <v>28</v>
      </c>
      <c r="D458" t="s">
        <v>8221</v>
      </c>
      <c r="E458" s="10">
        <v>5</v>
      </c>
    </row>
    <row r="459" spans="1:5" x14ac:dyDescent="0.25">
      <c r="A459" t="s">
        <v>8219</v>
      </c>
      <c r="B459" s="10">
        <v>24</v>
      </c>
      <c r="D459" t="s">
        <v>8221</v>
      </c>
      <c r="E459" s="10">
        <v>8</v>
      </c>
    </row>
    <row r="460" spans="1:5" x14ac:dyDescent="0.25">
      <c r="A460" t="s">
        <v>8219</v>
      </c>
      <c r="B460" s="10">
        <v>76</v>
      </c>
      <c r="D460" t="s">
        <v>8221</v>
      </c>
      <c r="E460" s="10">
        <v>229</v>
      </c>
    </row>
    <row r="461" spans="1:5" x14ac:dyDescent="0.25">
      <c r="A461" t="s">
        <v>8219</v>
      </c>
      <c r="B461" s="10">
        <v>98</v>
      </c>
      <c r="D461" t="s">
        <v>8221</v>
      </c>
      <c r="E461" s="10">
        <v>40</v>
      </c>
    </row>
    <row r="462" spans="1:5" x14ac:dyDescent="0.25">
      <c r="A462" t="s">
        <v>8219</v>
      </c>
      <c r="B462" s="10">
        <v>30</v>
      </c>
      <c r="D462" t="s">
        <v>8221</v>
      </c>
      <c r="E462" s="10">
        <v>123</v>
      </c>
    </row>
    <row r="463" spans="1:5" x14ac:dyDescent="0.25">
      <c r="A463" t="s">
        <v>8219</v>
      </c>
      <c r="B463" s="10">
        <v>478</v>
      </c>
      <c r="D463" t="s">
        <v>8221</v>
      </c>
      <c r="E463" s="10">
        <v>5</v>
      </c>
    </row>
    <row r="464" spans="1:5" x14ac:dyDescent="0.25">
      <c r="A464" t="s">
        <v>8219</v>
      </c>
      <c r="B464" s="10">
        <v>74</v>
      </c>
      <c r="D464" t="s">
        <v>8221</v>
      </c>
      <c r="E464" s="10">
        <v>148</v>
      </c>
    </row>
    <row r="465" spans="1:5" x14ac:dyDescent="0.25">
      <c r="A465" t="s">
        <v>8219</v>
      </c>
      <c r="B465" s="10">
        <v>131</v>
      </c>
      <c r="D465" t="s">
        <v>8221</v>
      </c>
      <c r="E465" s="10">
        <v>10</v>
      </c>
    </row>
    <row r="466" spans="1:5" x14ac:dyDescent="0.25">
      <c r="A466" t="s">
        <v>8219</v>
      </c>
      <c r="B466" s="10">
        <v>61</v>
      </c>
      <c r="D466" t="s">
        <v>8221</v>
      </c>
      <c r="E466" s="10">
        <v>4</v>
      </c>
    </row>
    <row r="467" spans="1:5" x14ac:dyDescent="0.25">
      <c r="A467" t="s">
        <v>8219</v>
      </c>
      <c r="B467" s="10">
        <v>1071</v>
      </c>
      <c r="D467" t="s">
        <v>8221</v>
      </c>
      <c r="E467" s="10">
        <v>21</v>
      </c>
    </row>
    <row r="468" spans="1:5" x14ac:dyDescent="0.25">
      <c r="A468" t="s">
        <v>8219</v>
      </c>
      <c r="B468" s="10">
        <v>122</v>
      </c>
      <c r="D468" t="s">
        <v>8221</v>
      </c>
      <c r="E468" s="10">
        <v>2</v>
      </c>
    </row>
    <row r="469" spans="1:5" x14ac:dyDescent="0.25">
      <c r="A469" t="s">
        <v>8219</v>
      </c>
      <c r="B469" s="10">
        <v>111</v>
      </c>
      <c r="D469" t="s">
        <v>8221</v>
      </c>
      <c r="E469" s="10">
        <v>0</v>
      </c>
    </row>
    <row r="470" spans="1:5" x14ac:dyDescent="0.25">
      <c r="A470" t="s">
        <v>8219</v>
      </c>
      <c r="B470" s="10">
        <v>255</v>
      </c>
      <c r="D470" t="s">
        <v>8221</v>
      </c>
      <c r="E470" s="10">
        <v>4</v>
      </c>
    </row>
    <row r="471" spans="1:5" x14ac:dyDescent="0.25">
      <c r="A471" t="s">
        <v>8219</v>
      </c>
      <c r="B471" s="10">
        <v>141</v>
      </c>
      <c r="D471" t="s">
        <v>8221</v>
      </c>
      <c r="E471" s="10">
        <v>1</v>
      </c>
    </row>
    <row r="472" spans="1:5" x14ac:dyDescent="0.25">
      <c r="A472" t="s">
        <v>8219</v>
      </c>
      <c r="B472" s="10">
        <v>159</v>
      </c>
      <c r="D472" t="s">
        <v>8221</v>
      </c>
      <c r="E472" s="10">
        <v>30</v>
      </c>
    </row>
    <row r="473" spans="1:5" x14ac:dyDescent="0.25">
      <c r="A473" t="s">
        <v>8219</v>
      </c>
      <c r="B473" s="10">
        <v>99</v>
      </c>
      <c r="D473" t="s">
        <v>8221</v>
      </c>
      <c r="E473" s="10">
        <v>3</v>
      </c>
    </row>
    <row r="474" spans="1:5" x14ac:dyDescent="0.25">
      <c r="A474" t="s">
        <v>8219</v>
      </c>
      <c r="B474" s="10">
        <v>96</v>
      </c>
      <c r="D474" t="s">
        <v>8221</v>
      </c>
      <c r="E474" s="10">
        <v>975</v>
      </c>
    </row>
    <row r="475" spans="1:5" x14ac:dyDescent="0.25">
      <c r="A475" t="s">
        <v>8219</v>
      </c>
      <c r="B475" s="10">
        <v>27</v>
      </c>
      <c r="D475" t="s">
        <v>8221</v>
      </c>
      <c r="E475" s="10">
        <v>167</v>
      </c>
    </row>
    <row r="476" spans="1:5" x14ac:dyDescent="0.25">
      <c r="A476" t="s">
        <v>8219</v>
      </c>
      <c r="B476" s="10">
        <v>166</v>
      </c>
      <c r="D476" t="s">
        <v>8221</v>
      </c>
      <c r="E476" s="10">
        <v>5</v>
      </c>
    </row>
    <row r="477" spans="1:5" x14ac:dyDescent="0.25">
      <c r="A477" t="s">
        <v>8219</v>
      </c>
      <c r="B477" s="10">
        <v>76</v>
      </c>
      <c r="D477" t="s">
        <v>8221</v>
      </c>
      <c r="E477" s="10">
        <v>18</v>
      </c>
    </row>
    <row r="478" spans="1:5" x14ac:dyDescent="0.25">
      <c r="A478" t="s">
        <v>8219</v>
      </c>
      <c r="B478" s="10">
        <v>211</v>
      </c>
      <c r="D478" t="s">
        <v>8221</v>
      </c>
      <c r="E478" s="10">
        <v>98</v>
      </c>
    </row>
    <row r="479" spans="1:5" x14ac:dyDescent="0.25">
      <c r="A479" t="s">
        <v>8219</v>
      </c>
      <c r="B479" s="10">
        <v>21</v>
      </c>
      <c r="D479" t="s">
        <v>8221</v>
      </c>
      <c r="E479" s="10">
        <v>4</v>
      </c>
    </row>
    <row r="480" spans="1:5" x14ac:dyDescent="0.25">
      <c r="A480" t="s">
        <v>8219</v>
      </c>
      <c r="B480" s="10">
        <v>61</v>
      </c>
      <c r="D480" t="s">
        <v>8221</v>
      </c>
      <c r="E480" s="10">
        <v>3</v>
      </c>
    </row>
    <row r="481" spans="1:5" x14ac:dyDescent="0.25">
      <c r="A481" t="s">
        <v>8219</v>
      </c>
      <c r="B481" s="10">
        <v>30</v>
      </c>
      <c r="D481" t="s">
        <v>8221</v>
      </c>
      <c r="E481" s="10">
        <v>1</v>
      </c>
    </row>
    <row r="482" spans="1:5" x14ac:dyDescent="0.25">
      <c r="A482" t="s">
        <v>8219</v>
      </c>
      <c r="B482" s="10">
        <v>375</v>
      </c>
      <c r="D482" t="s">
        <v>8221</v>
      </c>
      <c r="E482" s="10">
        <v>0</v>
      </c>
    </row>
    <row r="483" spans="1:5" x14ac:dyDescent="0.25">
      <c r="A483" t="s">
        <v>8219</v>
      </c>
      <c r="B483" s="10">
        <v>111</v>
      </c>
      <c r="D483" t="s">
        <v>8221</v>
      </c>
      <c r="E483" s="10">
        <v>9</v>
      </c>
    </row>
    <row r="484" spans="1:5" x14ac:dyDescent="0.25">
      <c r="A484" t="s">
        <v>8219</v>
      </c>
      <c r="B484" s="10">
        <v>123</v>
      </c>
      <c r="D484" t="s">
        <v>8221</v>
      </c>
      <c r="E484" s="10">
        <v>2</v>
      </c>
    </row>
    <row r="485" spans="1:5" x14ac:dyDescent="0.25">
      <c r="A485" t="s">
        <v>8219</v>
      </c>
      <c r="B485" s="10">
        <v>70</v>
      </c>
      <c r="D485" t="s">
        <v>8221</v>
      </c>
      <c r="E485" s="10">
        <v>0</v>
      </c>
    </row>
    <row r="486" spans="1:5" x14ac:dyDescent="0.25">
      <c r="A486" t="s">
        <v>8219</v>
      </c>
      <c r="B486" s="10">
        <v>85</v>
      </c>
      <c r="D486" t="s">
        <v>8221</v>
      </c>
      <c r="E486" s="10">
        <v>147</v>
      </c>
    </row>
    <row r="487" spans="1:5" x14ac:dyDescent="0.25">
      <c r="A487" t="s">
        <v>8219</v>
      </c>
      <c r="B487" s="10">
        <v>86</v>
      </c>
      <c r="D487" t="s">
        <v>8221</v>
      </c>
      <c r="E487" s="10">
        <v>49</v>
      </c>
    </row>
    <row r="488" spans="1:5" x14ac:dyDescent="0.25">
      <c r="A488" t="s">
        <v>8219</v>
      </c>
      <c r="B488" s="10">
        <v>13</v>
      </c>
      <c r="D488" t="s">
        <v>8221</v>
      </c>
      <c r="E488" s="10">
        <v>1</v>
      </c>
    </row>
    <row r="489" spans="1:5" x14ac:dyDescent="0.25">
      <c r="A489" t="s">
        <v>8219</v>
      </c>
      <c r="B489" s="10">
        <v>33</v>
      </c>
      <c r="D489" t="s">
        <v>8221</v>
      </c>
      <c r="E489" s="10">
        <v>2</v>
      </c>
    </row>
    <row r="490" spans="1:5" x14ac:dyDescent="0.25">
      <c r="A490" t="s">
        <v>8219</v>
      </c>
      <c r="B490" s="10">
        <v>15</v>
      </c>
      <c r="D490" t="s">
        <v>8221</v>
      </c>
      <c r="E490" s="10">
        <v>7</v>
      </c>
    </row>
    <row r="491" spans="1:5" x14ac:dyDescent="0.25">
      <c r="A491" t="s">
        <v>8219</v>
      </c>
      <c r="B491" s="10">
        <v>273</v>
      </c>
      <c r="D491" t="s">
        <v>8221</v>
      </c>
      <c r="E491" s="10">
        <v>4</v>
      </c>
    </row>
    <row r="492" spans="1:5" x14ac:dyDescent="0.25">
      <c r="A492" t="s">
        <v>8219</v>
      </c>
      <c r="B492" s="10">
        <v>714</v>
      </c>
      <c r="D492" t="s">
        <v>8221</v>
      </c>
      <c r="E492" s="10">
        <v>27</v>
      </c>
    </row>
    <row r="493" spans="1:5" x14ac:dyDescent="0.25">
      <c r="A493" t="s">
        <v>8219</v>
      </c>
      <c r="B493" s="10">
        <v>170</v>
      </c>
      <c r="D493" t="s">
        <v>8221</v>
      </c>
      <c r="E493" s="10">
        <v>94</v>
      </c>
    </row>
    <row r="494" spans="1:5" x14ac:dyDescent="0.25">
      <c r="A494" t="s">
        <v>8219</v>
      </c>
      <c r="B494" s="10">
        <v>512</v>
      </c>
      <c r="D494" t="s">
        <v>8221</v>
      </c>
      <c r="E494" s="10">
        <v>29</v>
      </c>
    </row>
    <row r="495" spans="1:5" x14ac:dyDescent="0.25">
      <c r="A495" t="s">
        <v>8219</v>
      </c>
      <c r="B495" s="10">
        <v>314</v>
      </c>
      <c r="D495" t="s">
        <v>8221</v>
      </c>
      <c r="E495" s="10">
        <v>7</v>
      </c>
    </row>
    <row r="496" spans="1:5" x14ac:dyDescent="0.25">
      <c r="A496" t="s">
        <v>8219</v>
      </c>
      <c r="B496" s="10">
        <v>167</v>
      </c>
      <c r="D496" t="s">
        <v>8221</v>
      </c>
      <c r="E496" s="10">
        <v>22</v>
      </c>
    </row>
    <row r="497" spans="1:5" x14ac:dyDescent="0.25">
      <c r="A497" t="s">
        <v>8219</v>
      </c>
      <c r="B497" s="10">
        <v>9</v>
      </c>
      <c r="D497" t="s">
        <v>8221</v>
      </c>
      <c r="E497" s="10">
        <v>1</v>
      </c>
    </row>
    <row r="498" spans="1:5" x14ac:dyDescent="0.25">
      <c r="A498" t="s">
        <v>8219</v>
      </c>
      <c r="B498" s="10">
        <v>103</v>
      </c>
      <c r="D498" t="s">
        <v>8221</v>
      </c>
      <c r="E498" s="10">
        <v>10</v>
      </c>
    </row>
    <row r="499" spans="1:5" x14ac:dyDescent="0.25">
      <c r="A499" t="s">
        <v>8219</v>
      </c>
      <c r="B499" s="10">
        <v>111</v>
      </c>
      <c r="D499" t="s">
        <v>8221</v>
      </c>
      <c r="E499" s="10">
        <v>6</v>
      </c>
    </row>
    <row r="500" spans="1:5" x14ac:dyDescent="0.25">
      <c r="A500" t="s">
        <v>8219</v>
      </c>
      <c r="B500" s="10">
        <v>271</v>
      </c>
      <c r="D500" t="s">
        <v>8221</v>
      </c>
      <c r="E500" s="10">
        <v>24</v>
      </c>
    </row>
    <row r="501" spans="1:5" x14ac:dyDescent="0.25">
      <c r="A501" t="s">
        <v>8219</v>
      </c>
      <c r="B501" s="10">
        <v>101</v>
      </c>
      <c r="D501" t="s">
        <v>8221</v>
      </c>
      <c r="E501" s="10">
        <v>15</v>
      </c>
    </row>
    <row r="502" spans="1:5" x14ac:dyDescent="0.25">
      <c r="A502" t="s">
        <v>8219</v>
      </c>
      <c r="B502" s="10">
        <v>57</v>
      </c>
      <c r="D502" t="s">
        <v>8221</v>
      </c>
      <c r="E502" s="10">
        <v>37</v>
      </c>
    </row>
    <row r="503" spans="1:5" x14ac:dyDescent="0.25">
      <c r="A503" t="s">
        <v>8219</v>
      </c>
      <c r="B503" s="10">
        <v>62</v>
      </c>
      <c r="D503" t="s">
        <v>8221</v>
      </c>
      <c r="E503" s="10">
        <v>20</v>
      </c>
    </row>
    <row r="504" spans="1:5" x14ac:dyDescent="0.25">
      <c r="A504" t="s">
        <v>8219</v>
      </c>
      <c r="B504" s="10">
        <v>32</v>
      </c>
      <c r="D504" t="s">
        <v>8221</v>
      </c>
      <c r="E504" s="10">
        <v>7</v>
      </c>
    </row>
    <row r="505" spans="1:5" x14ac:dyDescent="0.25">
      <c r="A505" t="s">
        <v>8219</v>
      </c>
      <c r="B505" s="10">
        <v>141</v>
      </c>
      <c r="D505" t="s">
        <v>8221</v>
      </c>
      <c r="E505" s="10">
        <v>0</v>
      </c>
    </row>
    <row r="506" spans="1:5" x14ac:dyDescent="0.25">
      <c r="A506" t="s">
        <v>8219</v>
      </c>
      <c r="B506" s="10">
        <v>75</v>
      </c>
      <c r="D506" t="s">
        <v>8221</v>
      </c>
      <c r="E506" s="10">
        <v>21</v>
      </c>
    </row>
    <row r="507" spans="1:5" x14ac:dyDescent="0.25">
      <c r="A507" t="s">
        <v>8219</v>
      </c>
      <c r="B507" s="10">
        <v>46</v>
      </c>
      <c r="D507" t="s">
        <v>8221</v>
      </c>
      <c r="E507" s="10">
        <v>3</v>
      </c>
    </row>
    <row r="508" spans="1:5" x14ac:dyDescent="0.25">
      <c r="A508" t="s">
        <v>8219</v>
      </c>
      <c r="B508" s="10">
        <v>103</v>
      </c>
      <c r="D508" t="s">
        <v>8221</v>
      </c>
      <c r="E508" s="10">
        <v>11</v>
      </c>
    </row>
    <row r="509" spans="1:5" x14ac:dyDescent="0.25">
      <c r="A509" t="s">
        <v>8219</v>
      </c>
      <c r="B509" s="10">
        <v>6</v>
      </c>
      <c r="D509" t="s">
        <v>8221</v>
      </c>
      <c r="E509" s="10">
        <v>1</v>
      </c>
    </row>
    <row r="510" spans="1:5" x14ac:dyDescent="0.25">
      <c r="A510" t="s">
        <v>8219</v>
      </c>
      <c r="B510" s="10">
        <v>83</v>
      </c>
      <c r="D510" t="s">
        <v>8221</v>
      </c>
      <c r="E510" s="10">
        <v>312</v>
      </c>
    </row>
    <row r="511" spans="1:5" x14ac:dyDescent="0.25">
      <c r="A511" t="s">
        <v>8219</v>
      </c>
      <c r="B511" s="10">
        <v>108</v>
      </c>
      <c r="D511" t="s">
        <v>8221</v>
      </c>
      <c r="E511" s="10">
        <v>1</v>
      </c>
    </row>
    <row r="512" spans="1:5" x14ac:dyDescent="0.25">
      <c r="A512" t="s">
        <v>8219</v>
      </c>
      <c r="B512" s="10">
        <v>25</v>
      </c>
      <c r="D512" t="s">
        <v>8221</v>
      </c>
      <c r="E512" s="10">
        <v>3</v>
      </c>
    </row>
    <row r="513" spans="1:5" x14ac:dyDescent="0.25">
      <c r="A513" t="s">
        <v>8219</v>
      </c>
      <c r="B513" s="10">
        <v>549</v>
      </c>
      <c r="D513" t="s">
        <v>8221</v>
      </c>
      <c r="E513" s="10">
        <v>4</v>
      </c>
    </row>
    <row r="514" spans="1:5" x14ac:dyDescent="0.25">
      <c r="A514" t="s">
        <v>8219</v>
      </c>
      <c r="B514" s="10">
        <v>222</v>
      </c>
      <c r="D514" t="s">
        <v>8221</v>
      </c>
      <c r="E514" s="10">
        <v>10</v>
      </c>
    </row>
    <row r="515" spans="1:5" x14ac:dyDescent="0.25">
      <c r="A515" t="s">
        <v>8219</v>
      </c>
      <c r="B515" s="10">
        <v>183</v>
      </c>
      <c r="D515" t="s">
        <v>8221</v>
      </c>
      <c r="E515" s="10">
        <v>8</v>
      </c>
    </row>
    <row r="516" spans="1:5" x14ac:dyDescent="0.25">
      <c r="A516" t="s">
        <v>8219</v>
      </c>
      <c r="B516" s="10">
        <v>89</v>
      </c>
      <c r="D516" t="s">
        <v>8221</v>
      </c>
      <c r="E516" s="10">
        <v>3</v>
      </c>
    </row>
    <row r="517" spans="1:5" x14ac:dyDescent="0.25">
      <c r="A517" t="s">
        <v>8219</v>
      </c>
      <c r="B517" s="10">
        <v>253</v>
      </c>
      <c r="D517" t="s">
        <v>8221</v>
      </c>
      <c r="E517" s="10">
        <v>1</v>
      </c>
    </row>
    <row r="518" spans="1:5" x14ac:dyDescent="0.25">
      <c r="A518" t="s">
        <v>8219</v>
      </c>
      <c r="B518" s="10">
        <v>140</v>
      </c>
      <c r="D518" t="s">
        <v>8221</v>
      </c>
      <c r="E518" s="10">
        <v>0</v>
      </c>
    </row>
    <row r="519" spans="1:5" x14ac:dyDescent="0.25">
      <c r="A519" t="s">
        <v>8219</v>
      </c>
      <c r="B519" s="10">
        <v>103</v>
      </c>
      <c r="D519" t="s">
        <v>8221</v>
      </c>
      <c r="E519" s="10">
        <v>5</v>
      </c>
    </row>
    <row r="520" spans="1:5" x14ac:dyDescent="0.25">
      <c r="A520" t="s">
        <v>8219</v>
      </c>
      <c r="B520" s="10">
        <v>138</v>
      </c>
      <c r="D520" t="s">
        <v>8221</v>
      </c>
      <c r="E520" s="10">
        <v>0</v>
      </c>
    </row>
    <row r="521" spans="1:5" x14ac:dyDescent="0.25">
      <c r="A521" t="s">
        <v>8219</v>
      </c>
      <c r="B521" s="10">
        <v>191</v>
      </c>
      <c r="D521" t="s">
        <v>8221</v>
      </c>
      <c r="E521" s="10">
        <v>3</v>
      </c>
    </row>
    <row r="522" spans="1:5" x14ac:dyDescent="0.25">
      <c r="A522" t="s">
        <v>8219</v>
      </c>
      <c r="B522" s="10">
        <v>45</v>
      </c>
      <c r="D522" t="s">
        <v>8221</v>
      </c>
      <c r="E522" s="10">
        <v>7</v>
      </c>
    </row>
    <row r="523" spans="1:5" x14ac:dyDescent="0.25">
      <c r="A523" t="s">
        <v>8219</v>
      </c>
      <c r="B523" s="10">
        <v>17</v>
      </c>
      <c r="D523" t="s">
        <v>8221</v>
      </c>
      <c r="E523" s="10">
        <v>0</v>
      </c>
    </row>
    <row r="524" spans="1:5" x14ac:dyDescent="0.25">
      <c r="A524" t="s">
        <v>8219</v>
      </c>
      <c r="B524" s="10">
        <v>31</v>
      </c>
      <c r="D524" t="s">
        <v>8221</v>
      </c>
      <c r="E524" s="10">
        <v>2</v>
      </c>
    </row>
    <row r="525" spans="1:5" x14ac:dyDescent="0.25">
      <c r="A525" t="s">
        <v>8219</v>
      </c>
      <c r="B525" s="10">
        <v>50</v>
      </c>
      <c r="D525" t="s">
        <v>8221</v>
      </c>
      <c r="E525" s="10">
        <v>23</v>
      </c>
    </row>
    <row r="526" spans="1:5" x14ac:dyDescent="0.25">
      <c r="A526" t="s">
        <v>8219</v>
      </c>
      <c r="B526" s="10">
        <v>59</v>
      </c>
      <c r="D526" t="s">
        <v>8221</v>
      </c>
      <c r="E526" s="10">
        <v>1</v>
      </c>
    </row>
    <row r="527" spans="1:5" x14ac:dyDescent="0.25">
      <c r="A527" t="s">
        <v>8219</v>
      </c>
      <c r="B527" s="10">
        <v>81</v>
      </c>
      <c r="D527" t="s">
        <v>8221</v>
      </c>
      <c r="E527" s="10">
        <v>2</v>
      </c>
    </row>
    <row r="528" spans="1:5" x14ac:dyDescent="0.25">
      <c r="A528" t="s">
        <v>8219</v>
      </c>
      <c r="B528" s="10">
        <v>508</v>
      </c>
      <c r="D528" t="s">
        <v>8221</v>
      </c>
      <c r="E528" s="10">
        <v>3</v>
      </c>
    </row>
    <row r="529" spans="1:5" x14ac:dyDescent="0.25">
      <c r="A529" t="s">
        <v>8219</v>
      </c>
      <c r="B529" s="10">
        <v>74</v>
      </c>
      <c r="D529" t="s">
        <v>8221</v>
      </c>
      <c r="E529" s="10">
        <v>0</v>
      </c>
    </row>
    <row r="530" spans="1:5" x14ac:dyDescent="0.25">
      <c r="A530" t="s">
        <v>8219</v>
      </c>
      <c r="B530" s="10">
        <v>141</v>
      </c>
      <c r="D530" t="s">
        <v>8221</v>
      </c>
      <c r="E530" s="10">
        <v>13</v>
      </c>
    </row>
    <row r="531" spans="1:5" x14ac:dyDescent="0.25">
      <c r="A531" t="s">
        <v>8219</v>
      </c>
      <c r="B531" s="10">
        <v>711</v>
      </c>
      <c r="D531" t="s">
        <v>8221</v>
      </c>
      <c r="E531" s="10">
        <v>1</v>
      </c>
    </row>
    <row r="532" spans="1:5" x14ac:dyDescent="0.25">
      <c r="A532" t="s">
        <v>8219</v>
      </c>
      <c r="B532" s="10">
        <v>141</v>
      </c>
      <c r="D532" t="s">
        <v>8221</v>
      </c>
      <c r="E532" s="10">
        <v>1</v>
      </c>
    </row>
    <row r="533" spans="1:5" x14ac:dyDescent="0.25">
      <c r="A533" t="s">
        <v>8219</v>
      </c>
      <c r="B533" s="10">
        <v>109</v>
      </c>
      <c r="D533" t="s">
        <v>8221</v>
      </c>
      <c r="E533" s="10">
        <v>1</v>
      </c>
    </row>
    <row r="534" spans="1:5" x14ac:dyDescent="0.25">
      <c r="A534" t="s">
        <v>8219</v>
      </c>
      <c r="B534" s="10">
        <v>361</v>
      </c>
      <c r="D534" t="s">
        <v>8221</v>
      </c>
      <c r="E534" s="10">
        <v>6</v>
      </c>
    </row>
    <row r="535" spans="1:5" x14ac:dyDescent="0.25">
      <c r="A535" t="s">
        <v>8219</v>
      </c>
      <c r="B535" s="10">
        <v>176</v>
      </c>
      <c r="D535" t="s">
        <v>8221</v>
      </c>
      <c r="E535" s="10">
        <v>39</v>
      </c>
    </row>
    <row r="536" spans="1:5" x14ac:dyDescent="0.25">
      <c r="A536" t="s">
        <v>8219</v>
      </c>
      <c r="B536" s="10">
        <v>670</v>
      </c>
      <c r="D536" t="s">
        <v>8221</v>
      </c>
      <c r="E536" s="10">
        <v>4</v>
      </c>
    </row>
    <row r="537" spans="1:5" x14ac:dyDescent="0.25">
      <c r="A537" t="s">
        <v>8219</v>
      </c>
      <c r="B537" s="10">
        <v>96</v>
      </c>
      <c r="D537" t="s">
        <v>8221</v>
      </c>
      <c r="E537" s="10">
        <v>1</v>
      </c>
    </row>
    <row r="538" spans="1:5" x14ac:dyDescent="0.25">
      <c r="A538" t="s">
        <v>8219</v>
      </c>
      <c r="B538" s="10">
        <v>74</v>
      </c>
      <c r="D538" t="s">
        <v>8221</v>
      </c>
      <c r="E538" s="10">
        <v>0</v>
      </c>
    </row>
    <row r="539" spans="1:5" x14ac:dyDescent="0.25">
      <c r="A539" t="s">
        <v>8219</v>
      </c>
      <c r="B539" s="10">
        <v>52</v>
      </c>
      <c r="D539" t="s">
        <v>8221</v>
      </c>
      <c r="E539" s="10">
        <v>0</v>
      </c>
    </row>
    <row r="540" spans="1:5" x14ac:dyDescent="0.25">
      <c r="A540" t="s">
        <v>8219</v>
      </c>
      <c r="B540" s="10">
        <v>105</v>
      </c>
      <c r="D540" t="s">
        <v>8221</v>
      </c>
      <c r="E540" s="10">
        <v>0</v>
      </c>
    </row>
    <row r="541" spans="1:5" x14ac:dyDescent="0.25">
      <c r="A541" t="s">
        <v>8219</v>
      </c>
      <c r="B541" s="10">
        <v>41</v>
      </c>
      <c r="D541" t="s">
        <v>8221</v>
      </c>
      <c r="E541" s="10">
        <v>8</v>
      </c>
    </row>
    <row r="542" spans="1:5" x14ac:dyDescent="0.25">
      <c r="A542" t="s">
        <v>8219</v>
      </c>
      <c r="B542" s="10">
        <v>34</v>
      </c>
      <c r="D542" t="s">
        <v>8221</v>
      </c>
      <c r="E542" s="10">
        <v>0</v>
      </c>
    </row>
    <row r="543" spans="1:5" x14ac:dyDescent="0.25">
      <c r="A543" t="s">
        <v>8219</v>
      </c>
      <c r="B543" s="10">
        <v>66</v>
      </c>
      <c r="D543" t="s">
        <v>8221</v>
      </c>
      <c r="E543" s="10">
        <v>1</v>
      </c>
    </row>
    <row r="544" spans="1:5" x14ac:dyDescent="0.25">
      <c r="A544" t="s">
        <v>8219</v>
      </c>
      <c r="B544" s="10">
        <v>50</v>
      </c>
      <c r="D544" t="s">
        <v>8221</v>
      </c>
      <c r="E544" s="10">
        <v>12</v>
      </c>
    </row>
    <row r="545" spans="1:5" x14ac:dyDescent="0.25">
      <c r="A545" t="s">
        <v>8219</v>
      </c>
      <c r="B545" s="10">
        <v>159</v>
      </c>
      <c r="D545" t="s">
        <v>8221</v>
      </c>
      <c r="E545" s="10">
        <v>0</v>
      </c>
    </row>
    <row r="546" spans="1:5" x14ac:dyDescent="0.25">
      <c r="A546" t="s">
        <v>8219</v>
      </c>
      <c r="B546" s="10">
        <v>182</v>
      </c>
      <c r="D546" t="s">
        <v>8221</v>
      </c>
      <c r="E546" s="10">
        <v>3</v>
      </c>
    </row>
    <row r="547" spans="1:5" x14ac:dyDescent="0.25">
      <c r="A547" t="s">
        <v>8219</v>
      </c>
      <c r="B547" s="10">
        <v>206</v>
      </c>
      <c r="D547" t="s">
        <v>8221</v>
      </c>
      <c r="E547" s="10">
        <v>2</v>
      </c>
    </row>
    <row r="548" spans="1:5" x14ac:dyDescent="0.25">
      <c r="A548" t="s">
        <v>8219</v>
      </c>
      <c r="B548" s="10">
        <v>169</v>
      </c>
      <c r="D548" t="s">
        <v>8221</v>
      </c>
      <c r="E548" s="10">
        <v>6</v>
      </c>
    </row>
    <row r="549" spans="1:5" x14ac:dyDescent="0.25">
      <c r="A549" t="s">
        <v>8219</v>
      </c>
      <c r="B549" s="10">
        <v>31</v>
      </c>
      <c r="D549" t="s">
        <v>8221</v>
      </c>
      <c r="E549" s="10">
        <v>0</v>
      </c>
    </row>
    <row r="550" spans="1:5" x14ac:dyDescent="0.25">
      <c r="A550" t="s">
        <v>8219</v>
      </c>
      <c r="B550" s="10">
        <v>28</v>
      </c>
      <c r="D550" t="s">
        <v>8221</v>
      </c>
      <c r="E550" s="10">
        <v>15</v>
      </c>
    </row>
    <row r="551" spans="1:5" x14ac:dyDescent="0.25">
      <c r="A551" t="s">
        <v>8219</v>
      </c>
      <c r="B551" s="10">
        <v>54</v>
      </c>
      <c r="D551" t="s">
        <v>8221</v>
      </c>
      <c r="E551" s="10">
        <v>1</v>
      </c>
    </row>
    <row r="552" spans="1:5" x14ac:dyDescent="0.25">
      <c r="A552" t="s">
        <v>8219</v>
      </c>
      <c r="B552" s="10">
        <v>467</v>
      </c>
      <c r="D552" t="s">
        <v>8221</v>
      </c>
      <c r="E552" s="10">
        <v>3</v>
      </c>
    </row>
    <row r="553" spans="1:5" x14ac:dyDescent="0.25">
      <c r="A553" t="s">
        <v>8219</v>
      </c>
      <c r="B553" s="10">
        <v>389</v>
      </c>
      <c r="D553" t="s">
        <v>8221</v>
      </c>
      <c r="E553" s="10">
        <v>8</v>
      </c>
    </row>
    <row r="554" spans="1:5" x14ac:dyDescent="0.25">
      <c r="A554" t="s">
        <v>8219</v>
      </c>
      <c r="B554" s="10">
        <v>68</v>
      </c>
      <c r="D554" t="s">
        <v>8221</v>
      </c>
      <c r="E554" s="10">
        <v>0</v>
      </c>
    </row>
    <row r="555" spans="1:5" x14ac:dyDescent="0.25">
      <c r="A555" t="s">
        <v>8219</v>
      </c>
      <c r="B555" s="10">
        <v>413</v>
      </c>
      <c r="D555" t="s">
        <v>8221</v>
      </c>
      <c r="E555" s="10">
        <v>3</v>
      </c>
    </row>
    <row r="556" spans="1:5" x14ac:dyDescent="0.25">
      <c r="A556" t="s">
        <v>8219</v>
      </c>
      <c r="B556" s="10">
        <v>190</v>
      </c>
      <c r="D556" t="s">
        <v>8221</v>
      </c>
      <c r="E556" s="10">
        <v>3</v>
      </c>
    </row>
    <row r="557" spans="1:5" x14ac:dyDescent="0.25">
      <c r="A557" t="s">
        <v>8219</v>
      </c>
      <c r="B557" s="10">
        <v>189</v>
      </c>
      <c r="D557" t="s">
        <v>8221</v>
      </c>
      <c r="E557" s="10">
        <v>0</v>
      </c>
    </row>
    <row r="558" spans="1:5" x14ac:dyDescent="0.25">
      <c r="A558" t="s">
        <v>8219</v>
      </c>
      <c r="B558" s="10">
        <v>130</v>
      </c>
      <c r="D558" t="s">
        <v>8221</v>
      </c>
      <c r="E558" s="10">
        <v>19</v>
      </c>
    </row>
    <row r="559" spans="1:5" x14ac:dyDescent="0.25">
      <c r="A559" t="s">
        <v>8219</v>
      </c>
      <c r="B559" s="10">
        <v>74</v>
      </c>
      <c r="D559" t="s">
        <v>8221</v>
      </c>
      <c r="E559" s="10">
        <v>0</v>
      </c>
    </row>
    <row r="560" spans="1:5" x14ac:dyDescent="0.25">
      <c r="A560" t="s">
        <v>8219</v>
      </c>
      <c r="B560" s="10">
        <v>274</v>
      </c>
      <c r="D560" t="s">
        <v>8221</v>
      </c>
      <c r="E560" s="10">
        <v>2</v>
      </c>
    </row>
    <row r="561" spans="1:5" x14ac:dyDescent="0.25">
      <c r="A561" t="s">
        <v>8219</v>
      </c>
      <c r="B561" s="10">
        <v>22</v>
      </c>
      <c r="D561" t="s">
        <v>8221</v>
      </c>
      <c r="E561" s="10">
        <v>0</v>
      </c>
    </row>
    <row r="562" spans="1:5" x14ac:dyDescent="0.25">
      <c r="A562" t="s">
        <v>8219</v>
      </c>
      <c r="B562" s="10">
        <v>31</v>
      </c>
      <c r="D562" t="s">
        <v>8221</v>
      </c>
      <c r="E562" s="10">
        <v>0</v>
      </c>
    </row>
    <row r="563" spans="1:5" x14ac:dyDescent="0.25">
      <c r="A563" t="s">
        <v>8219</v>
      </c>
      <c r="B563" s="10">
        <v>63</v>
      </c>
      <c r="D563" t="s">
        <v>8221</v>
      </c>
      <c r="E563" s="10">
        <v>25</v>
      </c>
    </row>
    <row r="564" spans="1:5" x14ac:dyDescent="0.25">
      <c r="A564" t="s">
        <v>8219</v>
      </c>
      <c r="B564" s="10">
        <v>20</v>
      </c>
      <c r="D564" t="s">
        <v>8221</v>
      </c>
      <c r="E564" s="10">
        <v>8</v>
      </c>
    </row>
    <row r="565" spans="1:5" x14ac:dyDescent="0.25">
      <c r="A565" t="s">
        <v>8219</v>
      </c>
      <c r="B565" s="10">
        <v>25</v>
      </c>
      <c r="D565" t="s">
        <v>8221</v>
      </c>
      <c r="E565" s="10">
        <v>16</v>
      </c>
    </row>
    <row r="566" spans="1:5" x14ac:dyDescent="0.25">
      <c r="A566" t="s">
        <v>8219</v>
      </c>
      <c r="B566" s="10">
        <v>61</v>
      </c>
      <c r="D566" t="s">
        <v>8221</v>
      </c>
      <c r="E566" s="10">
        <v>3</v>
      </c>
    </row>
    <row r="567" spans="1:5" x14ac:dyDescent="0.25">
      <c r="A567" t="s">
        <v>8219</v>
      </c>
      <c r="B567" s="10">
        <v>52</v>
      </c>
      <c r="D567" t="s">
        <v>8221</v>
      </c>
      <c r="E567" s="10">
        <v>3</v>
      </c>
    </row>
    <row r="568" spans="1:5" x14ac:dyDescent="0.25">
      <c r="A568" t="s">
        <v>8219</v>
      </c>
      <c r="B568" s="10">
        <v>86</v>
      </c>
      <c r="D568" t="s">
        <v>8221</v>
      </c>
      <c r="E568" s="10">
        <v>2</v>
      </c>
    </row>
    <row r="569" spans="1:5" x14ac:dyDescent="0.25">
      <c r="A569" t="s">
        <v>8219</v>
      </c>
      <c r="B569" s="10">
        <v>42</v>
      </c>
      <c r="D569" t="s">
        <v>8221</v>
      </c>
      <c r="E569" s="10">
        <v>1</v>
      </c>
    </row>
    <row r="570" spans="1:5" x14ac:dyDescent="0.25">
      <c r="A570" t="s">
        <v>8219</v>
      </c>
      <c r="B570" s="10">
        <v>52</v>
      </c>
      <c r="D570" t="s">
        <v>8221</v>
      </c>
      <c r="E570" s="10">
        <v>0</v>
      </c>
    </row>
    <row r="571" spans="1:5" x14ac:dyDescent="0.25">
      <c r="A571" t="s">
        <v>8219</v>
      </c>
      <c r="B571" s="10">
        <v>120</v>
      </c>
      <c r="D571" t="s">
        <v>8221</v>
      </c>
      <c r="E571" s="10">
        <v>1</v>
      </c>
    </row>
    <row r="572" spans="1:5" x14ac:dyDescent="0.25">
      <c r="A572" t="s">
        <v>8219</v>
      </c>
      <c r="B572" s="10">
        <v>22</v>
      </c>
      <c r="D572" t="s">
        <v>8221</v>
      </c>
      <c r="E572" s="10">
        <v>19</v>
      </c>
    </row>
    <row r="573" spans="1:5" x14ac:dyDescent="0.25">
      <c r="A573" t="s">
        <v>8219</v>
      </c>
      <c r="B573" s="10">
        <v>64</v>
      </c>
      <c r="D573" t="s">
        <v>8221</v>
      </c>
      <c r="E573" s="10">
        <v>9</v>
      </c>
    </row>
    <row r="574" spans="1:5" x14ac:dyDescent="0.25">
      <c r="A574" t="s">
        <v>8219</v>
      </c>
      <c r="B574" s="10">
        <v>23</v>
      </c>
      <c r="D574" t="s">
        <v>8221</v>
      </c>
      <c r="E574" s="10">
        <v>1</v>
      </c>
    </row>
    <row r="575" spans="1:5" x14ac:dyDescent="0.25">
      <c r="A575" t="s">
        <v>8219</v>
      </c>
      <c r="B575" s="10">
        <v>238</v>
      </c>
      <c r="D575" t="s">
        <v>8221</v>
      </c>
      <c r="E575" s="10">
        <v>0</v>
      </c>
    </row>
    <row r="576" spans="1:5" x14ac:dyDescent="0.25">
      <c r="A576" t="s">
        <v>8219</v>
      </c>
      <c r="B576" s="10">
        <v>33</v>
      </c>
      <c r="D576" t="s">
        <v>8221</v>
      </c>
      <c r="E576" s="10">
        <v>1</v>
      </c>
    </row>
    <row r="577" spans="1:5" x14ac:dyDescent="0.25">
      <c r="A577" t="s">
        <v>8219</v>
      </c>
      <c r="B577" s="10">
        <v>32</v>
      </c>
      <c r="D577" t="s">
        <v>8221</v>
      </c>
      <c r="E577" s="10">
        <v>5</v>
      </c>
    </row>
    <row r="578" spans="1:5" x14ac:dyDescent="0.25">
      <c r="A578" t="s">
        <v>8219</v>
      </c>
      <c r="B578" s="10">
        <v>24</v>
      </c>
      <c r="D578" t="s">
        <v>8221</v>
      </c>
      <c r="E578" s="10">
        <v>85</v>
      </c>
    </row>
    <row r="579" spans="1:5" x14ac:dyDescent="0.25">
      <c r="A579" t="s">
        <v>8219</v>
      </c>
      <c r="B579" s="10">
        <v>29</v>
      </c>
      <c r="D579" t="s">
        <v>8221</v>
      </c>
      <c r="E579" s="10">
        <v>3</v>
      </c>
    </row>
    <row r="580" spans="1:5" x14ac:dyDescent="0.25">
      <c r="A580" t="s">
        <v>8219</v>
      </c>
      <c r="B580" s="10">
        <v>50</v>
      </c>
      <c r="D580" t="s">
        <v>8221</v>
      </c>
      <c r="E580" s="10">
        <v>4</v>
      </c>
    </row>
    <row r="581" spans="1:5" x14ac:dyDescent="0.25">
      <c r="A581" t="s">
        <v>8219</v>
      </c>
      <c r="B581" s="10">
        <v>108</v>
      </c>
      <c r="D581" t="s">
        <v>8221</v>
      </c>
      <c r="E581" s="10">
        <v>3</v>
      </c>
    </row>
    <row r="582" spans="1:5" x14ac:dyDescent="0.25">
      <c r="A582" t="s">
        <v>8219</v>
      </c>
      <c r="B582" s="10">
        <v>139</v>
      </c>
      <c r="D582" t="s">
        <v>8221</v>
      </c>
      <c r="E582" s="10">
        <v>5</v>
      </c>
    </row>
    <row r="583" spans="1:5" x14ac:dyDescent="0.25">
      <c r="A583" t="s">
        <v>8219</v>
      </c>
      <c r="B583" s="10">
        <v>7</v>
      </c>
      <c r="D583" t="s">
        <v>8221</v>
      </c>
      <c r="E583" s="10">
        <v>17</v>
      </c>
    </row>
    <row r="584" spans="1:5" x14ac:dyDescent="0.25">
      <c r="A584" t="s">
        <v>8219</v>
      </c>
      <c r="B584" s="10">
        <v>149</v>
      </c>
      <c r="D584" t="s">
        <v>8221</v>
      </c>
      <c r="E584" s="10">
        <v>3</v>
      </c>
    </row>
    <row r="585" spans="1:5" x14ac:dyDescent="0.25">
      <c r="A585" t="s">
        <v>8219</v>
      </c>
      <c r="B585" s="10">
        <v>31</v>
      </c>
      <c r="D585" t="s">
        <v>8221</v>
      </c>
      <c r="E585" s="10">
        <v>2</v>
      </c>
    </row>
    <row r="586" spans="1:5" x14ac:dyDescent="0.25">
      <c r="A586" t="s">
        <v>8219</v>
      </c>
      <c r="B586" s="10">
        <v>26</v>
      </c>
      <c r="D586" t="s">
        <v>8221</v>
      </c>
      <c r="E586" s="10">
        <v>6</v>
      </c>
    </row>
    <row r="587" spans="1:5" x14ac:dyDescent="0.25">
      <c r="A587" t="s">
        <v>8219</v>
      </c>
      <c r="B587" s="10">
        <v>172</v>
      </c>
      <c r="D587" t="s">
        <v>8221</v>
      </c>
      <c r="E587" s="10">
        <v>0</v>
      </c>
    </row>
    <row r="588" spans="1:5" x14ac:dyDescent="0.25">
      <c r="A588" t="s">
        <v>8219</v>
      </c>
      <c r="B588" s="10">
        <v>78</v>
      </c>
      <c r="D588" t="s">
        <v>8221</v>
      </c>
      <c r="E588" s="10">
        <v>1</v>
      </c>
    </row>
    <row r="589" spans="1:5" x14ac:dyDescent="0.25">
      <c r="A589" t="s">
        <v>8219</v>
      </c>
      <c r="B589" s="10">
        <v>120</v>
      </c>
      <c r="D589" t="s">
        <v>8221</v>
      </c>
      <c r="E589" s="10">
        <v>3</v>
      </c>
    </row>
    <row r="590" spans="1:5" x14ac:dyDescent="0.25">
      <c r="A590" t="s">
        <v>8219</v>
      </c>
      <c r="B590" s="10">
        <v>227</v>
      </c>
      <c r="D590" t="s">
        <v>8221</v>
      </c>
      <c r="E590" s="10">
        <v>13</v>
      </c>
    </row>
    <row r="591" spans="1:5" x14ac:dyDescent="0.25">
      <c r="A591" t="s">
        <v>8219</v>
      </c>
      <c r="B591" s="10">
        <v>42</v>
      </c>
      <c r="D591" t="s">
        <v>8221</v>
      </c>
      <c r="E591" s="10">
        <v>1</v>
      </c>
    </row>
    <row r="592" spans="1:5" x14ac:dyDescent="0.25">
      <c r="A592" t="s">
        <v>8219</v>
      </c>
      <c r="B592" s="10">
        <v>64</v>
      </c>
      <c r="D592" t="s">
        <v>8221</v>
      </c>
      <c r="E592" s="10">
        <v>1</v>
      </c>
    </row>
    <row r="593" spans="1:5" x14ac:dyDescent="0.25">
      <c r="A593" t="s">
        <v>8219</v>
      </c>
      <c r="B593" s="10">
        <v>121</v>
      </c>
      <c r="D593" t="s">
        <v>8221</v>
      </c>
      <c r="E593" s="10">
        <v>9</v>
      </c>
    </row>
    <row r="594" spans="1:5" x14ac:dyDescent="0.25">
      <c r="A594" t="s">
        <v>8219</v>
      </c>
      <c r="B594" s="10">
        <v>87</v>
      </c>
      <c r="D594" t="s">
        <v>8221</v>
      </c>
      <c r="E594" s="10">
        <v>0</v>
      </c>
    </row>
    <row r="595" spans="1:5" x14ac:dyDescent="0.25">
      <c r="A595" t="s">
        <v>8219</v>
      </c>
      <c r="B595" s="10">
        <v>65</v>
      </c>
      <c r="D595" t="s">
        <v>8221</v>
      </c>
      <c r="E595" s="10">
        <v>2</v>
      </c>
    </row>
    <row r="596" spans="1:5" x14ac:dyDescent="0.25">
      <c r="A596" t="s">
        <v>8219</v>
      </c>
      <c r="B596" s="10">
        <v>49</v>
      </c>
      <c r="D596" t="s">
        <v>8221</v>
      </c>
      <c r="E596" s="10">
        <v>1</v>
      </c>
    </row>
    <row r="597" spans="1:5" x14ac:dyDescent="0.25">
      <c r="A597" t="s">
        <v>8219</v>
      </c>
      <c r="B597" s="10">
        <v>19</v>
      </c>
      <c r="D597" t="s">
        <v>8221</v>
      </c>
      <c r="E597" s="10">
        <v>10</v>
      </c>
    </row>
    <row r="598" spans="1:5" x14ac:dyDescent="0.25">
      <c r="A598" t="s">
        <v>8219</v>
      </c>
      <c r="B598" s="10">
        <v>81</v>
      </c>
      <c r="D598" t="s">
        <v>8221</v>
      </c>
      <c r="E598" s="10">
        <v>3</v>
      </c>
    </row>
    <row r="599" spans="1:5" x14ac:dyDescent="0.25">
      <c r="A599" t="s">
        <v>8219</v>
      </c>
      <c r="B599" s="10">
        <v>264</v>
      </c>
      <c r="D599" t="s">
        <v>8221</v>
      </c>
      <c r="E599" s="10">
        <v>2</v>
      </c>
    </row>
    <row r="600" spans="1:5" x14ac:dyDescent="0.25">
      <c r="A600" t="s">
        <v>8219</v>
      </c>
      <c r="B600" s="10">
        <v>25</v>
      </c>
      <c r="D600" t="s">
        <v>8221</v>
      </c>
      <c r="E600" s="10">
        <v>2</v>
      </c>
    </row>
    <row r="601" spans="1:5" x14ac:dyDescent="0.25">
      <c r="A601" t="s">
        <v>8219</v>
      </c>
      <c r="B601" s="10">
        <v>5</v>
      </c>
      <c r="D601" t="s">
        <v>8221</v>
      </c>
      <c r="E601" s="10">
        <v>1</v>
      </c>
    </row>
    <row r="602" spans="1:5" x14ac:dyDescent="0.25">
      <c r="A602" t="s">
        <v>8219</v>
      </c>
      <c r="B602" s="10">
        <v>144</v>
      </c>
      <c r="D602" t="s">
        <v>8221</v>
      </c>
      <c r="E602" s="10">
        <v>14</v>
      </c>
    </row>
    <row r="603" spans="1:5" x14ac:dyDescent="0.25">
      <c r="A603" t="s">
        <v>8219</v>
      </c>
      <c r="B603" s="10">
        <v>92</v>
      </c>
      <c r="D603" t="s">
        <v>8221</v>
      </c>
      <c r="E603" s="10">
        <v>0</v>
      </c>
    </row>
    <row r="604" spans="1:5" x14ac:dyDescent="0.25">
      <c r="A604" t="s">
        <v>8219</v>
      </c>
      <c r="B604" s="10">
        <v>147</v>
      </c>
      <c r="D604" t="s">
        <v>8221</v>
      </c>
      <c r="E604" s="10">
        <v>0</v>
      </c>
    </row>
    <row r="605" spans="1:5" x14ac:dyDescent="0.25">
      <c r="A605" t="s">
        <v>8219</v>
      </c>
      <c r="B605" s="10">
        <v>90</v>
      </c>
      <c r="D605" t="s">
        <v>8221</v>
      </c>
      <c r="E605" s="10">
        <v>4</v>
      </c>
    </row>
    <row r="606" spans="1:5" x14ac:dyDescent="0.25">
      <c r="A606" t="s">
        <v>8219</v>
      </c>
      <c r="B606" s="10">
        <v>87</v>
      </c>
      <c r="D606" t="s">
        <v>8221</v>
      </c>
      <c r="E606" s="10">
        <v>3</v>
      </c>
    </row>
    <row r="607" spans="1:5" x14ac:dyDescent="0.25">
      <c r="A607" t="s">
        <v>8219</v>
      </c>
      <c r="B607" s="10">
        <v>406</v>
      </c>
      <c r="D607" t="s">
        <v>8221</v>
      </c>
      <c r="E607" s="10">
        <v>0</v>
      </c>
    </row>
    <row r="608" spans="1:5" x14ac:dyDescent="0.25">
      <c r="A608" t="s">
        <v>8219</v>
      </c>
      <c r="B608" s="10">
        <v>20</v>
      </c>
      <c r="D608" t="s">
        <v>8221</v>
      </c>
      <c r="E608" s="10">
        <v>5</v>
      </c>
    </row>
    <row r="609" spans="1:5" x14ac:dyDescent="0.25">
      <c r="A609" t="s">
        <v>8219</v>
      </c>
      <c r="B609" s="10">
        <v>70</v>
      </c>
      <c r="D609" t="s">
        <v>8221</v>
      </c>
      <c r="E609" s="10">
        <v>47</v>
      </c>
    </row>
    <row r="610" spans="1:5" x14ac:dyDescent="0.25">
      <c r="A610" t="s">
        <v>8219</v>
      </c>
      <c r="B610" s="10">
        <v>16</v>
      </c>
      <c r="D610" t="s">
        <v>8221</v>
      </c>
      <c r="E610" s="10">
        <v>0</v>
      </c>
    </row>
    <row r="611" spans="1:5" x14ac:dyDescent="0.25">
      <c r="A611" t="s">
        <v>8219</v>
      </c>
      <c r="B611" s="10">
        <v>52</v>
      </c>
      <c r="D611" t="s">
        <v>8221</v>
      </c>
      <c r="E611" s="10">
        <v>10</v>
      </c>
    </row>
    <row r="612" spans="1:5" x14ac:dyDescent="0.25">
      <c r="A612" t="s">
        <v>8219</v>
      </c>
      <c r="B612" s="10">
        <v>66</v>
      </c>
      <c r="D612" t="s">
        <v>8221</v>
      </c>
      <c r="E612" s="10">
        <v>11</v>
      </c>
    </row>
    <row r="613" spans="1:5" x14ac:dyDescent="0.25">
      <c r="A613" t="s">
        <v>8219</v>
      </c>
      <c r="B613" s="10">
        <v>109</v>
      </c>
      <c r="D613" t="s">
        <v>8221</v>
      </c>
      <c r="E613" s="10">
        <v>2</v>
      </c>
    </row>
    <row r="614" spans="1:5" x14ac:dyDescent="0.25">
      <c r="A614" t="s">
        <v>8219</v>
      </c>
      <c r="B614" s="10">
        <v>168</v>
      </c>
      <c r="D614" t="s">
        <v>8221</v>
      </c>
      <c r="E614" s="10">
        <v>2</v>
      </c>
    </row>
    <row r="615" spans="1:5" x14ac:dyDescent="0.25">
      <c r="A615" t="s">
        <v>8219</v>
      </c>
      <c r="B615" s="10">
        <v>31</v>
      </c>
      <c r="D615" t="s">
        <v>8221</v>
      </c>
      <c r="E615" s="10">
        <v>22</v>
      </c>
    </row>
    <row r="616" spans="1:5" x14ac:dyDescent="0.25">
      <c r="A616" t="s">
        <v>8219</v>
      </c>
      <c r="B616" s="10">
        <v>133</v>
      </c>
      <c r="D616" t="s">
        <v>8221</v>
      </c>
      <c r="E616" s="10">
        <v>8</v>
      </c>
    </row>
    <row r="617" spans="1:5" x14ac:dyDescent="0.25">
      <c r="A617" t="s">
        <v>8219</v>
      </c>
      <c r="B617" s="10">
        <v>151</v>
      </c>
      <c r="D617" t="s">
        <v>8221</v>
      </c>
      <c r="E617" s="10">
        <v>6</v>
      </c>
    </row>
    <row r="618" spans="1:5" x14ac:dyDescent="0.25">
      <c r="A618" t="s">
        <v>8219</v>
      </c>
      <c r="B618" s="10">
        <v>5</v>
      </c>
      <c r="D618" t="s">
        <v>8221</v>
      </c>
      <c r="E618" s="10">
        <v>1</v>
      </c>
    </row>
    <row r="619" spans="1:5" x14ac:dyDescent="0.25">
      <c r="A619" t="s">
        <v>8219</v>
      </c>
      <c r="B619" s="10">
        <v>73</v>
      </c>
      <c r="D619" t="s">
        <v>8221</v>
      </c>
      <c r="E619" s="10">
        <v>3</v>
      </c>
    </row>
    <row r="620" spans="1:5" x14ac:dyDescent="0.25">
      <c r="A620" t="s">
        <v>8219</v>
      </c>
      <c r="B620" s="10">
        <v>148</v>
      </c>
      <c r="D620" t="s">
        <v>8221</v>
      </c>
      <c r="E620" s="10">
        <v>0</v>
      </c>
    </row>
    <row r="621" spans="1:5" x14ac:dyDescent="0.25">
      <c r="A621" t="s">
        <v>8219</v>
      </c>
      <c r="B621" s="10">
        <v>93</v>
      </c>
      <c r="D621" t="s">
        <v>8221</v>
      </c>
      <c r="E621" s="10">
        <v>0</v>
      </c>
    </row>
    <row r="622" spans="1:5" x14ac:dyDescent="0.25">
      <c r="A622" t="s">
        <v>8219</v>
      </c>
      <c r="B622" s="10">
        <v>63</v>
      </c>
      <c r="D622" t="s">
        <v>8221</v>
      </c>
      <c r="E622" s="10">
        <v>0</v>
      </c>
    </row>
    <row r="623" spans="1:5" x14ac:dyDescent="0.25">
      <c r="A623" t="s">
        <v>8219</v>
      </c>
      <c r="B623" s="10">
        <v>134</v>
      </c>
      <c r="D623" t="s">
        <v>8221</v>
      </c>
      <c r="E623" s="10">
        <v>0</v>
      </c>
    </row>
    <row r="624" spans="1:5" x14ac:dyDescent="0.25">
      <c r="A624" t="s">
        <v>8219</v>
      </c>
      <c r="B624" s="10">
        <v>14</v>
      </c>
      <c r="D624" t="s">
        <v>8221</v>
      </c>
      <c r="E624" s="10">
        <v>0</v>
      </c>
    </row>
    <row r="625" spans="1:5" x14ac:dyDescent="0.25">
      <c r="A625" t="s">
        <v>8219</v>
      </c>
      <c r="B625" s="10">
        <v>78</v>
      </c>
      <c r="D625" t="s">
        <v>8221</v>
      </c>
      <c r="E625" s="10">
        <v>3</v>
      </c>
    </row>
    <row r="626" spans="1:5" x14ac:dyDescent="0.25">
      <c r="A626" t="s">
        <v>8219</v>
      </c>
      <c r="B626" s="10">
        <v>112</v>
      </c>
      <c r="D626" t="s">
        <v>8221</v>
      </c>
      <c r="E626" s="10">
        <v>0</v>
      </c>
    </row>
    <row r="627" spans="1:5" x14ac:dyDescent="0.25">
      <c r="A627" t="s">
        <v>8219</v>
      </c>
      <c r="B627" s="10">
        <v>34</v>
      </c>
      <c r="D627" t="s">
        <v>8221</v>
      </c>
      <c r="E627" s="10">
        <v>0</v>
      </c>
    </row>
    <row r="628" spans="1:5" x14ac:dyDescent="0.25">
      <c r="A628" t="s">
        <v>8219</v>
      </c>
      <c r="B628" s="10">
        <v>19</v>
      </c>
      <c r="D628" t="s">
        <v>8221</v>
      </c>
      <c r="E628" s="10">
        <v>1</v>
      </c>
    </row>
    <row r="629" spans="1:5" x14ac:dyDescent="0.25">
      <c r="A629" t="s">
        <v>8219</v>
      </c>
      <c r="B629" s="10">
        <v>13</v>
      </c>
      <c r="D629" t="s">
        <v>8221</v>
      </c>
      <c r="E629" s="10">
        <v>6</v>
      </c>
    </row>
    <row r="630" spans="1:5" x14ac:dyDescent="0.25">
      <c r="A630" t="s">
        <v>8219</v>
      </c>
      <c r="B630" s="10">
        <v>104</v>
      </c>
      <c r="D630" t="s">
        <v>8221</v>
      </c>
      <c r="E630" s="10">
        <v>1</v>
      </c>
    </row>
    <row r="631" spans="1:5" x14ac:dyDescent="0.25">
      <c r="A631" t="s">
        <v>8219</v>
      </c>
      <c r="B631" s="10">
        <v>52</v>
      </c>
      <c r="D631" t="s">
        <v>8221</v>
      </c>
      <c r="E631" s="10">
        <v>2</v>
      </c>
    </row>
    <row r="632" spans="1:5" x14ac:dyDescent="0.25">
      <c r="A632" t="s">
        <v>8219</v>
      </c>
      <c r="B632" s="10">
        <v>17</v>
      </c>
      <c r="D632" t="s">
        <v>8221</v>
      </c>
      <c r="E632" s="10">
        <v>0</v>
      </c>
    </row>
    <row r="633" spans="1:5" x14ac:dyDescent="0.25">
      <c r="A633" t="s">
        <v>8219</v>
      </c>
      <c r="B633" s="10">
        <v>82</v>
      </c>
      <c r="D633" t="s">
        <v>8221</v>
      </c>
      <c r="E633" s="10">
        <v>3</v>
      </c>
    </row>
    <row r="634" spans="1:5" x14ac:dyDescent="0.25">
      <c r="A634" t="s">
        <v>8219</v>
      </c>
      <c r="B634" s="10">
        <v>73</v>
      </c>
      <c r="D634" t="s">
        <v>8221</v>
      </c>
      <c r="E634" s="10">
        <v>3</v>
      </c>
    </row>
    <row r="635" spans="1:5" x14ac:dyDescent="0.25">
      <c r="A635" t="s">
        <v>8219</v>
      </c>
      <c r="B635" s="10">
        <v>158</v>
      </c>
      <c r="D635" t="s">
        <v>8221</v>
      </c>
      <c r="E635" s="10">
        <v>0</v>
      </c>
    </row>
    <row r="636" spans="1:5" x14ac:dyDescent="0.25">
      <c r="A636" t="s">
        <v>8219</v>
      </c>
      <c r="B636" s="10">
        <v>65</v>
      </c>
      <c r="D636" t="s">
        <v>8221</v>
      </c>
      <c r="E636" s="10">
        <v>6</v>
      </c>
    </row>
    <row r="637" spans="1:5" x14ac:dyDescent="0.25">
      <c r="A637" t="s">
        <v>8219</v>
      </c>
      <c r="B637" s="10">
        <v>184</v>
      </c>
      <c r="D637" t="s">
        <v>8221</v>
      </c>
      <c r="E637" s="10">
        <v>0</v>
      </c>
    </row>
    <row r="638" spans="1:5" x14ac:dyDescent="0.25">
      <c r="A638" t="s">
        <v>8219</v>
      </c>
      <c r="B638" s="10">
        <v>34</v>
      </c>
      <c r="D638" t="s">
        <v>8221</v>
      </c>
      <c r="E638" s="10">
        <v>19</v>
      </c>
    </row>
    <row r="639" spans="1:5" x14ac:dyDescent="0.25">
      <c r="A639" t="s">
        <v>8219</v>
      </c>
      <c r="B639" s="10">
        <v>240</v>
      </c>
      <c r="D639" t="s">
        <v>8221</v>
      </c>
      <c r="E639" s="10">
        <v>1</v>
      </c>
    </row>
    <row r="640" spans="1:5" x14ac:dyDescent="0.25">
      <c r="A640" t="s">
        <v>8219</v>
      </c>
      <c r="B640" s="10">
        <v>113</v>
      </c>
      <c r="D640" t="s">
        <v>8221</v>
      </c>
      <c r="E640" s="10">
        <v>2</v>
      </c>
    </row>
    <row r="641" spans="1:5" x14ac:dyDescent="0.25">
      <c r="A641" t="s">
        <v>8219</v>
      </c>
      <c r="B641" s="10">
        <v>66</v>
      </c>
      <c r="D641" t="s">
        <v>8221</v>
      </c>
      <c r="E641" s="10">
        <v>0</v>
      </c>
    </row>
    <row r="642" spans="1:5" x14ac:dyDescent="0.25">
      <c r="A642" t="s">
        <v>8219</v>
      </c>
      <c r="B642" s="10">
        <v>340</v>
      </c>
      <c r="D642" t="s">
        <v>8221</v>
      </c>
      <c r="E642" s="10">
        <v>11</v>
      </c>
    </row>
    <row r="643" spans="1:5" x14ac:dyDescent="0.25">
      <c r="A643" t="s">
        <v>8219</v>
      </c>
      <c r="B643" s="10">
        <v>150</v>
      </c>
      <c r="D643" t="s">
        <v>8221</v>
      </c>
      <c r="E643" s="10">
        <v>0</v>
      </c>
    </row>
    <row r="644" spans="1:5" x14ac:dyDescent="0.25">
      <c r="A644" t="s">
        <v>8219</v>
      </c>
      <c r="B644" s="10">
        <v>25</v>
      </c>
      <c r="D644" t="s">
        <v>8221</v>
      </c>
      <c r="E644" s="10">
        <v>0</v>
      </c>
    </row>
    <row r="645" spans="1:5" x14ac:dyDescent="0.25">
      <c r="A645" t="s">
        <v>8219</v>
      </c>
      <c r="B645" s="10">
        <v>234</v>
      </c>
      <c r="D645" t="s">
        <v>8221</v>
      </c>
      <c r="E645" s="10">
        <v>1</v>
      </c>
    </row>
    <row r="646" spans="1:5" x14ac:dyDescent="0.25">
      <c r="A646" t="s">
        <v>8219</v>
      </c>
      <c r="B646" s="10">
        <v>2602</v>
      </c>
      <c r="D646" t="s">
        <v>8221</v>
      </c>
      <c r="E646" s="10">
        <v>3</v>
      </c>
    </row>
    <row r="647" spans="1:5" x14ac:dyDescent="0.25">
      <c r="A647" t="s">
        <v>8219</v>
      </c>
      <c r="B647" s="10">
        <v>248</v>
      </c>
      <c r="D647" t="s">
        <v>8221</v>
      </c>
      <c r="E647" s="10">
        <v>1</v>
      </c>
    </row>
    <row r="648" spans="1:5" x14ac:dyDescent="0.25">
      <c r="A648" t="s">
        <v>8219</v>
      </c>
      <c r="B648" s="10">
        <v>600</v>
      </c>
      <c r="D648" t="s">
        <v>8221</v>
      </c>
      <c r="E648" s="10">
        <v>15</v>
      </c>
    </row>
    <row r="649" spans="1:5" x14ac:dyDescent="0.25">
      <c r="A649" t="s">
        <v>8219</v>
      </c>
      <c r="B649" s="10">
        <v>293</v>
      </c>
      <c r="D649" t="s">
        <v>8221</v>
      </c>
      <c r="E649" s="10">
        <v>2</v>
      </c>
    </row>
    <row r="650" spans="1:5" x14ac:dyDescent="0.25">
      <c r="A650" t="s">
        <v>8219</v>
      </c>
      <c r="B650" s="10">
        <v>321</v>
      </c>
      <c r="D650" t="s">
        <v>8221</v>
      </c>
      <c r="E650" s="10">
        <v>1</v>
      </c>
    </row>
    <row r="651" spans="1:5" x14ac:dyDescent="0.25">
      <c r="A651" t="s">
        <v>8219</v>
      </c>
      <c r="B651" s="10">
        <v>81</v>
      </c>
      <c r="D651" t="s">
        <v>8221</v>
      </c>
      <c r="E651" s="10">
        <v>1</v>
      </c>
    </row>
    <row r="652" spans="1:5" x14ac:dyDescent="0.25">
      <c r="A652" t="s">
        <v>8219</v>
      </c>
      <c r="B652" s="10">
        <v>343</v>
      </c>
      <c r="D652" t="s">
        <v>8221</v>
      </c>
      <c r="E652" s="10">
        <v>0</v>
      </c>
    </row>
    <row r="653" spans="1:5" x14ac:dyDescent="0.25">
      <c r="A653" t="s">
        <v>8219</v>
      </c>
      <c r="B653" s="10">
        <v>336</v>
      </c>
      <c r="D653" t="s">
        <v>8221</v>
      </c>
      <c r="E653" s="10">
        <v>1</v>
      </c>
    </row>
    <row r="654" spans="1:5" x14ac:dyDescent="0.25">
      <c r="A654" t="s">
        <v>8219</v>
      </c>
      <c r="B654" s="10">
        <v>47</v>
      </c>
      <c r="D654" t="s">
        <v>8221</v>
      </c>
      <c r="E654" s="10">
        <v>11</v>
      </c>
    </row>
    <row r="655" spans="1:5" x14ac:dyDescent="0.25">
      <c r="A655" t="s">
        <v>8219</v>
      </c>
      <c r="B655" s="10">
        <v>76</v>
      </c>
      <c r="D655" t="s">
        <v>8221</v>
      </c>
      <c r="E655" s="10">
        <v>0</v>
      </c>
    </row>
    <row r="656" spans="1:5" x14ac:dyDescent="0.25">
      <c r="A656" t="s">
        <v>8219</v>
      </c>
      <c r="B656" s="10">
        <v>441</v>
      </c>
      <c r="D656" t="s">
        <v>8221</v>
      </c>
      <c r="E656" s="10">
        <v>1</v>
      </c>
    </row>
    <row r="657" spans="1:5" x14ac:dyDescent="0.25">
      <c r="A657" t="s">
        <v>8219</v>
      </c>
      <c r="B657" s="10">
        <v>916</v>
      </c>
      <c r="D657" t="s">
        <v>8221</v>
      </c>
      <c r="E657" s="10">
        <v>6</v>
      </c>
    </row>
    <row r="658" spans="1:5" x14ac:dyDescent="0.25">
      <c r="A658" t="s">
        <v>8219</v>
      </c>
      <c r="B658" s="10">
        <v>369</v>
      </c>
      <c r="D658" t="s">
        <v>8221</v>
      </c>
      <c r="E658" s="10">
        <v>7</v>
      </c>
    </row>
    <row r="659" spans="1:5" x14ac:dyDescent="0.25">
      <c r="A659" t="s">
        <v>8219</v>
      </c>
      <c r="B659" s="10">
        <v>20242</v>
      </c>
      <c r="D659" t="s">
        <v>8221</v>
      </c>
      <c r="E659" s="10">
        <v>0</v>
      </c>
    </row>
    <row r="660" spans="1:5" x14ac:dyDescent="0.25">
      <c r="A660" t="s">
        <v>8219</v>
      </c>
      <c r="B660" s="10">
        <v>71</v>
      </c>
      <c r="D660" t="s">
        <v>8221</v>
      </c>
      <c r="E660" s="10">
        <v>16</v>
      </c>
    </row>
    <row r="661" spans="1:5" x14ac:dyDescent="0.25">
      <c r="A661" t="s">
        <v>8219</v>
      </c>
      <c r="B661" s="10">
        <v>635</v>
      </c>
      <c r="D661" t="s">
        <v>8221</v>
      </c>
      <c r="E661" s="10">
        <v>0</v>
      </c>
    </row>
    <row r="662" spans="1:5" x14ac:dyDescent="0.25">
      <c r="A662" t="s">
        <v>8219</v>
      </c>
      <c r="B662" s="10">
        <v>885</v>
      </c>
      <c r="D662" t="s">
        <v>8221</v>
      </c>
      <c r="E662" s="10">
        <v>0</v>
      </c>
    </row>
    <row r="663" spans="1:5" x14ac:dyDescent="0.25">
      <c r="A663" t="s">
        <v>8219</v>
      </c>
      <c r="B663" s="10">
        <v>329</v>
      </c>
      <c r="D663" t="s">
        <v>8221</v>
      </c>
      <c r="E663" s="10">
        <v>0</v>
      </c>
    </row>
    <row r="664" spans="1:5" x14ac:dyDescent="0.25">
      <c r="A664" t="s">
        <v>8219</v>
      </c>
      <c r="B664" s="10">
        <v>71</v>
      </c>
      <c r="D664" t="s">
        <v>8221</v>
      </c>
      <c r="E664" s="10">
        <v>12</v>
      </c>
    </row>
    <row r="665" spans="1:5" x14ac:dyDescent="0.25">
      <c r="A665" t="s">
        <v>8219</v>
      </c>
      <c r="B665" s="10">
        <v>269</v>
      </c>
      <c r="D665" t="s">
        <v>8221</v>
      </c>
      <c r="E665" s="10">
        <v>1</v>
      </c>
    </row>
    <row r="666" spans="1:5" x14ac:dyDescent="0.25">
      <c r="A666" t="s">
        <v>8219</v>
      </c>
      <c r="B666" s="10">
        <v>345</v>
      </c>
      <c r="D666" t="s">
        <v>8221</v>
      </c>
      <c r="E666" s="10">
        <v>3</v>
      </c>
    </row>
    <row r="667" spans="1:5" x14ac:dyDescent="0.25">
      <c r="A667" t="s">
        <v>8219</v>
      </c>
      <c r="B667" s="10">
        <v>43</v>
      </c>
      <c r="D667" t="s">
        <v>8221</v>
      </c>
      <c r="E667" s="10">
        <v>1</v>
      </c>
    </row>
    <row r="668" spans="1:5" x14ac:dyDescent="0.25">
      <c r="A668" t="s">
        <v>8219</v>
      </c>
      <c r="B668" s="10">
        <v>33</v>
      </c>
      <c r="D668" t="s">
        <v>8221</v>
      </c>
      <c r="E668" s="10">
        <v>4</v>
      </c>
    </row>
    <row r="669" spans="1:5" x14ac:dyDescent="0.25">
      <c r="A669" t="s">
        <v>8219</v>
      </c>
      <c r="B669" s="10">
        <v>211</v>
      </c>
      <c r="D669" t="s">
        <v>8221</v>
      </c>
      <c r="E669" s="10">
        <v>1</v>
      </c>
    </row>
    <row r="670" spans="1:5" x14ac:dyDescent="0.25">
      <c r="A670" t="s">
        <v>8219</v>
      </c>
      <c r="B670" s="10">
        <v>196</v>
      </c>
      <c r="D670" t="s">
        <v>8221</v>
      </c>
      <c r="E670" s="10">
        <v>3</v>
      </c>
    </row>
    <row r="671" spans="1:5" x14ac:dyDescent="0.25">
      <c r="A671" t="s">
        <v>8219</v>
      </c>
      <c r="B671" s="10">
        <v>405</v>
      </c>
      <c r="D671" t="s">
        <v>8221</v>
      </c>
      <c r="E671" s="10">
        <v>1</v>
      </c>
    </row>
    <row r="672" spans="1:5" x14ac:dyDescent="0.25">
      <c r="A672" t="s">
        <v>8219</v>
      </c>
      <c r="B672" s="10">
        <v>206</v>
      </c>
      <c r="D672" t="s">
        <v>8221</v>
      </c>
      <c r="E672" s="10">
        <v>0</v>
      </c>
    </row>
    <row r="673" spans="1:5" x14ac:dyDescent="0.25">
      <c r="A673" t="s">
        <v>8219</v>
      </c>
      <c r="B673" s="10">
        <v>335</v>
      </c>
      <c r="D673" t="s">
        <v>8221</v>
      </c>
      <c r="E673" s="10">
        <v>12</v>
      </c>
    </row>
    <row r="674" spans="1:5" x14ac:dyDescent="0.25">
      <c r="A674" t="s">
        <v>8219</v>
      </c>
      <c r="B674" s="10">
        <v>215</v>
      </c>
      <c r="D674" t="s">
        <v>8221</v>
      </c>
      <c r="E674" s="10">
        <v>0</v>
      </c>
    </row>
    <row r="675" spans="1:5" x14ac:dyDescent="0.25">
      <c r="A675" t="s">
        <v>8219</v>
      </c>
      <c r="B675" s="10">
        <v>176</v>
      </c>
      <c r="D675" t="s">
        <v>8221</v>
      </c>
      <c r="E675" s="10">
        <v>1</v>
      </c>
    </row>
    <row r="676" spans="1:5" x14ac:dyDescent="0.25">
      <c r="A676" t="s">
        <v>8219</v>
      </c>
      <c r="B676" s="10">
        <v>555</v>
      </c>
      <c r="D676" t="s">
        <v>8221</v>
      </c>
      <c r="E676" s="10">
        <v>0</v>
      </c>
    </row>
    <row r="677" spans="1:5" x14ac:dyDescent="0.25">
      <c r="A677" t="s">
        <v>8219</v>
      </c>
      <c r="B677" s="10">
        <v>116</v>
      </c>
      <c r="D677" t="s">
        <v>8221</v>
      </c>
      <c r="E677" s="10">
        <v>0</v>
      </c>
    </row>
    <row r="678" spans="1:5" x14ac:dyDescent="0.25">
      <c r="A678" t="s">
        <v>8219</v>
      </c>
      <c r="B678" s="10">
        <v>615</v>
      </c>
      <c r="D678" t="s">
        <v>8221</v>
      </c>
      <c r="E678" s="10">
        <v>2</v>
      </c>
    </row>
    <row r="679" spans="1:5" x14ac:dyDescent="0.25">
      <c r="A679" t="s">
        <v>8219</v>
      </c>
      <c r="B679" s="10">
        <v>236</v>
      </c>
      <c r="D679" t="s">
        <v>8221</v>
      </c>
      <c r="E679" s="10">
        <v>92</v>
      </c>
    </row>
    <row r="680" spans="1:5" x14ac:dyDescent="0.25">
      <c r="A680" t="s">
        <v>8219</v>
      </c>
      <c r="B680" s="10">
        <v>145</v>
      </c>
      <c r="D680" t="s">
        <v>8221</v>
      </c>
      <c r="E680" s="10">
        <v>0</v>
      </c>
    </row>
    <row r="681" spans="1:5" x14ac:dyDescent="0.25">
      <c r="A681" t="s">
        <v>8219</v>
      </c>
      <c r="B681" s="10">
        <v>167</v>
      </c>
      <c r="D681" t="s">
        <v>8221</v>
      </c>
      <c r="E681" s="10">
        <v>3</v>
      </c>
    </row>
    <row r="682" spans="1:5" x14ac:dyDescent="0.25">
      <c r="A682" t="s">
        <v>8219</v>
      </c>
      <c r="B682" s="10">
        <v>235</v>
      </c>
      <c r="D682" t="s">
        <v>8221</v>
      </c>
      <c r="E682" s="10">
        <v>10</v>
      </c>
    </row>
    <row r="683" spans="1:5" x14ac:dyDescent="0.25">
      <c r="A683" t="s">
        <v>8219</v>
      </c>
      <c r="B683" s="10">
        <v>452</v>
      </c>
      <c r="D683" t="s">
        <v>8221</v>
      </c>
      <c r="E683" s="10">
        <v>7</v>
      </c>
    </row>
    <row r="684" spans="1:5" x14ac:dyDescent="0.25">
      <c r="A684" t="s">
        <v>8219</v>
      </c>
      <c r="B684" s="10">
        <v>241</v>
      </c>
      <c r="D684" t="s">
        <v>8221</v>
      </c>
      <c r="E684" s="10">
        <v>3</v>
      </c>
    </row>
    <row r="685" spans="1:5" x14ac:dyDescent="0.25">
      <c r="A685" t="s">
        <v>8219</v>
      </c>
      <c r="B685" s="10">
        <v>28</v>
      </c>
      <c r="D685" t="s">
        <v>8221</v>
      </c>
      <c r="E685" s="10">
        <v>0</v>
      </c>
    </row>
    <row r="686" spans="1:5" x14ac:dyDescent="0.25">
      <c r="A686" t="s">
        <v>8219</v>
      </c>
      <c r="B686" s="10">
        <v>140</v>
      </c>
      <c r="D686" t="s">
        <v>8221</v>
      </c>
      <c r="E686" s="10">
        <v>1</v>
      </c>
    </row>
    <row r="687" spans="1:5" x14ac:dyDescent="0.25">
      <c r="A687" t="s">
        <v>8219</v>
      </c>
      <c r="B687" s="10">
        <v>280</v>
      </c>
      <c r="D687" t="s">
        <v>8221</v>
      </c>
      <c r="E687" s="10">
        <v>0</v>
      </c>
    </row>
    <row r="688" spans="1:5" x14ac:dyDescent="0.25">
      <c r="A688" t="s">
        <v>8219</v>
      </c>
      <c r="B688" s="10">
        <v>70</v>
      </c>
      <c r="D688" t="s">
        <v>8221</v>
      </c>
      <c r="E688" s="10">
        <v>9</v>
      </c>
    </row>
    <row r="689" spans="1:5" x14ac:dyDescent="0.25">
      <c r="A689" t="s">
        <v>8219</v>
      </c>
      <c r="B689" s="10">
        <v>160</v>
      </c>
      <c r="D689" t="s">
        <v>8221</v>
      </c>
      <c r="E689" s="10">
        <v>2</v>
      </c>
    </row>
    <row r="690" spans="1:5" x14ac:dyDescent="0.25">
      <c r="A690" t="s">
        <v>8219</v>
      </c>
      <c r="B690" s="10">
        <v>141</v>
      </c>
      <c r="D690" t="s">
        <v>8221</v>
      </c>
      <c r="E690" s="10">
        <v>1</v>
      </c>
    </row>
    <row r="691" spans="1:5" x14ac:dyDescent="0.25">
      <c r="A691" t="s">
        <v>8219</v>
      </c>
      <c r="B691" s="10">
        <v>874</v>
      </c>
      <c r="D691" t="s">
        <v>8221</v>
      </c>
      <c r="E691" s="10">
        <v>2</v>
      </c>
    </row>
    <row r="692" spans="1:5" x14ac:dyDescent="0.25">
      <c r="A692" t="s">
        <v>8219</v>
      </c>
      <c r="B692" s="10">
        <v>73</v>
      </c>
      <c r="D692" t="s">
        <v>8221</v>
      </c>
      <c r="E692" s="10">
        <v>11</v>
      </c>
    </row>
    <row r="693" spans="1:5" x14ac:dyDescent="0.25">
      <c r="A693" t="s">
        <v>8219</v>
      </c>
      <c r="B693" s="10">
        <v>294</v>
      </c>
      <c r="D693" t="s">
        <v>8221</v>
      </c>
      <c r="E693" s="10">
        <v>0</v>
      </c>
    </row>
    <row r="694" spans="1:5" x14ac:dyDescent="0.25">
      <c r="A694" t="s">
        <v>8219</v>
      </c>
      <c r="B694" s="10">
        <v>740</v>
      </c>
      <c r="D694" t="s">
        <v>8221</v>
      </c>
      <c r="E694" s="10">
        <v>0</v>
      </c>
    </row>
    <row r="695" spans="1:5" x14ac:dyDescent="0.25">
      <c r="A695" t="s">
        <v>8219</v>
      </c>
      <c r="B695" s="10">
        <v>369</v>
      </c>
      <c r="D695" t="s">
        <v>8221</v>
      </c>
      <c r="E695" s="10">
        <v>9</v>
      </c>
    </row>
    <row r="696" spans="1:5" x14ac:dyDescent="0.25">
      <c r="A696" t="s">
        <v>8219</v>
      </c>
      <c r="B696" s="10">
        <v>110</v>
      </c>
      <c r="D696" t="s">
        <v>8221</v>
      </c>
      <c r="E696" s="10">
        <v>0</v>
      </c>
    </row>
    <row r="697" spans="1:5" x14ac:dyDescent="0.25">
      <c r="A697" t="s">
        <v>8219</v>
      </c>
      <c r="B697" s="10">
        <v>455</v>
      </c>
      <c r="D697" t="s">
        <v>8221</v>
      </c>
      <c r="E697" s="10">
        <v>4</v>
      </c>
    </row>
    <row r="698" spans="1:5" x14ac:dyDescent="0.25">
      <c r="A698" t="s">
        <v>8219</v>
      </c>
      <c r="B698" s="10">
        <v>224</v>
      </c>
      <c r="D698" t="s">
        <v>8221</v>
      </c>
      <c r="E698" s="10">
        <v>1</v>
      </c>
    </row>
    <row r="699" spans="1:5" x14ac:dyDescent="0.25">
      <c r="A699" t="s">
        <v>8219</v>
      </c>
      <c r="B699" s="10">
        <v>46</v>
      </c>
      <c r="D699" t="s">
        <v>8221</v>
      </c>
      <c r="E699" s="10">
        <v>2</v>
      </c>
    </row>
    <row r="700" spans="1:5" x14ac:dyDescent="0.25">
      <c r="A700" t="s">
        <v>8219</v>
      </c>
      <c r="B700" s="10">
        <v>284</v>
      </c>
      <c r="D700" t="s">
        <v>8221</v>
      </c>
      <c r="E700" s="10">
        <v>0</v>
      </c>
    </row>
    <row r="701" spans="1:5" x14ac:dyDescent="0.25">
      <c r="A701" t="s">
        <v>8219</v>
      </c>
      <c r="B701" s="10">
        <v>98</v>
      </c>
      <c r="D701" t="s">
        <v>8221</v>
      </c>
      <c r="E701" s="10">
        <v>1</v>
      </c>
    </row>
    <row r="702" spans="1:5" x14ac:dyDescent="0.25">
      <c r="A702" t="s">
        <v>8219</v>
      </c>
      <c r="B702" s="10">
        <v>56</v>
      </c>
      <c r="D702" t="s">
        <v>8221</v>
      </c>
      <c r="E702" s="10">
        <v>17</v>
      </c>
    </row>
    <row r="703" spans="1:5" x14ac:dyDescent="0.25">
      <c r="A703" t="s">
        <v>8219</v>
      </c>
      <c r="B703" s="10">
        <v>32</v>
      </c>
      <c r="D703" t="s">
        <v>8221</v>
      </c>
      <c r="E703" s="10">
        <v>2</v>
      </c>
    </row>
    <row r="704" spans="1:5" x14ac:dyDescent="0.25">
      <c r="A704" t="s">
        <v>8219</v>
      </c>
      <c r="B704" s="10">
        <v>30</v>
      </c>
      <c r="D704" t="s">
        <v>8221</v>
      </c>
      <c r="E704" s="10">
        <v>3</v>
      </c>
    </row>
    <row r="705" spans="1:5" x14ac:dyDescent="0.25">
      <c r="A705" t="s">
        <v>8219</v>
      </c>
      <c r="B705" s="10">
        <v>70</v>
      </c>
      <c r="D705" t="s">
        <v>8221</v>
      </c>
      <c r="E705" s="10">
        <v>41</v>
      </c>
    </row>
    <row r="706" spans="1:5" x14ac:dyDescent="0.25">
      <c r="A706" t="s">
        <v>8219</v>
      </c>
      <c r="B706" s="10">
        <v>44</v>
      </c>
      <c r="D706" t="s">
        <v>8221</v>
      </c>
      <c r="E706" s="10">
        <v>2</v>
      </c>
    </row>
    <row r="707" spans="1:5" x14ac:dyDescent="0.25">
      <c r="A707" t="s">
        <v>8219</v>
      </c>
      <c r="B707" s="10">
        <v>92</v>
      </c>
      <c r="D707" t="s">
        <v>8221</v>
      </c>
      <c r="E707" s="10">
        <v>3</v>
      </c>
    </row>
    <row r="708" spans="1:5" x14ac:dyDescent="0.25">
      <c r="A708" t="s">
        <v>8219</v>
      </c>
      <c r="B708" s="10">
        <v>205</v>
      </c>
      <c r="D708" t="s">
        <v>8221</v>
      </c>
      <c r="E708" s="10">
        <v>8</v>
      </c>
    </row>
    <row r="709" spans="1:5" x14ac:dyDescent="0.25">
      <c r="A709" t="s">
        <v>8219</v>
      </c>
      <c r="B709" s="10">
        <v>23</v>
      </c>
      <c r="D709" t="s">
        <v>8221</v>
      </c>
      <c r="E709" s="10">
        <v>0</v>
      </c>
    </row>
    <row r="710" spans="1:5" x14ac:dyDescent="0.25">
      <c r="A710" t="s">
        <v>8219</v>
      </c>
      <c r="B710" s="10">
        <v>4</v>
      </c>
      <c r="D710" t="s">
        <v>8221</v>
      </c>
      <c r="E710" s="10">
        <v>1</v>
      </c>
    </row>
    <row r="711" spans="1:5" x14ac:dyDescent="0.25">
      <c r="A711" t="s">
        <v>8219</v>
      </c>
      <c r="B711" s="10">
        <v>112</v>
      </c>
      <c r="D711" t="s">
        <v>8221</v>
      </c>
      <c r="E711" s="10">
        <v>3</v>
      </c>
    </row>
    <row r="712" spans="1:5" x14ac:dyDescent="0.25">
      <c r="A712" t="s">
        <v>8219</v>
      </c>
      <c r="B712" s="10">
        <v>27</v>
      </c>
      <c r="D712" t="s">
        <v>8221</v>
      </c>
      <c r="E712" s="10">
        <v>4</v>
      </c>
    </row>
    <row r="713" spans="1:5" x14ac:dyDescent="0.25">
      <c r="A713" t="s">
        <v>8219</v>
      </c>
      <c r="B713" s="10">
        <v>11</v>
      </c>
      <c r="D713" t="s">
        <v>8221</v>
      </c>
      <c r="E713" s="10">
        <v>9</v>
      </c>
    </row>
    <row r="714" spans="1:5" x14ac:dyDescent="0.25">
      <c r="A714" t="s">
        <v>8219</v>
      </c>
      <c r="B714" s="10">
        <v>26</v>
      </c>
      <c r="D714" t="s">
        <v>8221</v>
      </c>
      <c r="E714" s="10">
        <v>16</v>
      </c>
    </row>
    <row r="715" spans="1:5" x14ac:dyDescent="0.25">
      <c r="A715" t="s">
        <v>8219</v>
      </c>
      <c r="B715" s="10">
        <v>77</v>
      </c>
      <c r="D715" t="s">
        <v>8221</v>
      </c>
      <c r="E715" s="10">
        <v>1</v>
      </c>
    </row>
    <row r="716" spans="1:5" x14ac:dyDescent="0.25">
      <c r="A716" t="s">
        <v>8219</v>
      </c>
      <c r="B716" s="10">
        <v>136</v>
      </c>
      <c r="D716" t="s">
        <v>8221</v>
      </c>
      <c r="E716" s="10">
        <v>7</v>
      </c>
    </row>
    <row r="717" spans="1:5" x14ac:dyDescent="0.25">
      <c r="A717" t="s">
        <v>8219</v>
      </c>
      <c r="B717" s="10">
        <v>157</v>
      </c>
      <c r="D717" t="s">
        <v>8221</v>
      </c>
      <c r="E717" s="10">
        <v>0</v>
      </c>
    </row>
    <row r="718" spans="1:5" x14ac:dyDescent="0.25">
      <c r="A718" t="s">
        <v>8219</v>
      </c>
      <c r="B718" s="10">
        <v>158</v>
      </c>
      <c r="D718" t="s">
        <v>8221</v>
      </c>
      <c r="E718" s="10">
        <v>0</v>
      </c>
    </row>
    <row r="719" spans="1:5" x14ac:dyDescent="0.25">
      <c r="A719" t="s">
        <v>8219</v>
      </c>
      <c r="B719" s="10">
        <v>27</v>
      </c>
      <c r="D719" t="s">
        <v>8221</v>
      </c>
      <c r="E719" s="10">
        <v>0</v>
      </c>
    </row>
    <row r="720" spans="1:5" x14ac:dyDescent="0.25">
      <c r="A720" t="s">
        <v>8219</v>
      </c>
      <c r="B720" s="10">
        <v>23</v>
      </c>
      <c r="D720" t="s">
        <v>8221</v>
      </c>
      <c r="E720" s="10">
        <v>0</v>
      </c>
    </row>
    <row r="721" spans="1:5" x14ac:dyDescent="0.25">
      <c r="A721" t="s">
        <v>8219</v>
      </c>
      <c r="B721" s="10">
        <v>17</v>
      </c>
      <c r="D721" t="s">
        <v>8221</v>
      </c>
      <c r="E721" s="10">
        <v>0</v>
      </c>
    </row>
    <row r="722" spans="1:5" x14ac:dyDescent="0.25">
      <c r="A722" t="s">
        <v>8219</v>
      </c>
      <c r="B722" s="10">
        <v>37</v>
      </c>
      <c r="D722" t="s">
        <v>8221</v>
      </c>
      <c r="E722" s="10">
        <v>1</v>
      </c>
    </row>
    <row r="723" spans="1:5" x14ac:dyDescent="0.25">
      <c r="A723" t="s">
        <v>8219</v>
      </c>
      <c r="B723" s="10">
        <v>65</v>
      </c>
      <c r="D723" t="s">
        <v>8221</v>
      </c>
      <c r="E723" s="10">
        <v>2</v>
      </c>
    </row>
    <row r="724" spans="1:5" x14ac:dyDescent="0.25">
      <c r="A724" t="s">
        <v>8219</v>
      </c>
      <c r="B724" s="10">
        <v>18</v>
      </c>
      <c r="D724" t="s">
        <v>8221</v>
      </c>
      <c r="E724" s="10">
        <v>1</v>
      </c>
    </row>
    <row r="725" spans="1:5" x14ac:dyDescent="0.25">
      <c r="A725" t="s">
        <v>8219</v>
      </c>
      <c r="B725" s="10">
        <v>25</v>
      </c>
      <c r="D725" t="s">
        <v>8221</v>
      </c>
      <c r="E725" s="10">
        <v>15</v>
      </c>
    </row>
    <row r="726" spans="1:5" x14ac:dyDescent="0.25">
      <c r="A726" t="s">
        <v>8219</v>
      </c>
      <c r="B726" s="10">
        <v>104</v>
      </c>
      <c r="D726" t="s">
        <v>8221</v>
      </c>
      <c r="E726" s="10">
        <v>1</v>
      </c>
    </row>
    <row r="727" spans="1:5" x14ac:dyDescent="0.25">
      <c r="A727" t="s">
        <v>8219</v>
      </c>
      <c r="B727" s="10">
        <v>108</v>
      </c>
      <c r="D727" t="s">
        <v>8221</v>
      </c>
      <c r="E727" s="10">
        <v>1</v>
      </c>
    </row>
    <row r="728" spans="1:5" x14ac:dyDescent="0.25">
      <c r="A728" t="s">
        <v>8219</v>
      </c>
      <c r="B728" s="10">
        <v>38</v>
      </c>
      <c r="D728" t="s">
        <v>8221</v>
      </c>
      <c r="E728" s="10">
        <v>0</v>
      </c>
    </row>
    <row r="729" spans="1:5" x14ac:dyDescent="0.25">
      <c r="A729" t="s">
        <v>8219</v>
      </c>
      <c r="B729" s="10">
        <v>88</v>
      </c>
      <c r="D729" t="s">
        <v>8221</v>
      </c>
      <c r="E729" s="10">
        <v>39</v>
      </c>
    </row>
    <row r="730" spans="1:5" x14ac:dyDescent="0.25">
      <c r="A730" t="s">
        <v>8219</v>
      </c>
      <c r="B730" s="10">
        <v>82</v>
      </c>
      <c r="D730" t="s">
        <v>8221</v>
      </c>
      <c r="E730" s="10">
        <v>103</v>
      </c>
    </row>
    <row r="731" spans="1:5" x14ac:dyDescent="0.25">
      <c r="A731" t="s">
        <v>8219</v>
      </c>
      <c r="B731" s="10">
        <v>126</v>
      </c>
      <c r="D731" t="s">
        <v>8221</v>
      </c>
      <c r="E731" s="10">
        <v>0</v>
      </c>
    </row>
    <row r="732" spans="1:5" x14ac:dyDescent="0.25">
      <c r="A732" t="s">
        <v>8219</v>
      </c>
      <c r="B732" s="10">
        <v>133</v>
      </c>
      <c r="D732" t="s">
        <v>8221</v>
      </c>
      <c r="E732" s="10">
        <v>39</v>
      </c>
    </row>
    <row r="733" spans="1:5" x14ac:dyDescent="0.25">
      <c r="A733" t="s">
        <v>8219</v>
      </c>
      <c r="B733" s="10">
        <v>47</v>
      </c>
      <c r="D733" t="s">
        <v>8221</v>
      </c>
      <c r="E733" s="10">
        <v>15</v>
      </c>
    </row>
    <row r="734" spans="1:5" x14ac:dyDescent="0.25">
      <c r="A734" t="s">
        <v>8219</v>
      </c>
      <c r="B734" s="10">
        <v>58</v>
      </c>
      <c r="D734" t="s">
        <v>8221</v>
      </c>
      <c r="E734" s="10">
        <v>22</v>
      </c>
    </row>
    <row r="735" spans="1:5" x14ac:dyDescent="0.25">
      <c r="A735" t="s">
        <v>8219</v>
      </c>
      <c r="B735" s="10">
        <v>32</v>
      </c>
      <c r="D735" t="s">
        <v>8221</v>
      </c>
      <c r="E735" s="10">
        <v>92</v>
      </c>
    </row>
    <row r="736" spans="1:5" x14ac:dyDescent="0.25">
      <c r="A736" t="s">
        <v>8219</v>
      </c>
      <c r="B736" s="10">
        <v>37</v>
      </c>
      <c r="D736" t="s">
        <v>8221</v>
      </c>
      <c r="E736" s="10">
        <v>25</v>
      </c>
    </row>
    <row r="737" spans="1:5" x14ac:dyDescent="0.25">
      <c r="A737" t="s">
        <v>8219</v>
      </c>
      <c r="B737" s="10">
        <v>87</v>
      </c>
      <c r="D737" t="s">
        <v>8221</v>
      </c>
      <c r="E737" s="10">
        <v>19</v>
      </c>
    </row>
    <row r="738" spans="1:5" x14ac:dyDescent="0.25">
      <c r="A738" t="s">
        <v>8219</v>
      </c>
      <c r="B738" s="10">
        <v>15</v>
      </c>
      <c r="D738" t="s">
        <v>8221</v>
      </c>
      <c r="E738" s="10">
        <v>19</v>
      </c>
    </row>
    <row r="739" spans="1:5" x14ac:dyDescent="0.25">
      <c r="A739" t="s">
        <v>8219</v>
      </c>
      <c r="B739" s="10">
        <v>27</v>
      </c>
      <c r="D739" t="s">
        <v>8221</v>
      </c>
      <c r="E739" s="10">
        <v>13</v>
      </c>
    </row>
    <row r="740" spans="1:5" x14ac:dyDescent="0.25">
      <c r="A740" t="s">
        <v>8219</v>
      </c>
      <c r="B740" s="10">
        <v>19</v>
      </c>
      <c r="D740" t="s">
        <v>8221</v>
      </c>
      <c r="E740" s="10">
        <v>124</v>
      </c>
    </row>
    <row r="741" spans="1:5" x14ac:dyDescent="0.25">
      <c r="A741" t="s">
        <v>8219</v>
      </c>
      <c r="B741" s="10">
        <v>17</v>
      </c>
      <c r="D741" t="s">
        <v>8221</v>
      </c>
      <c r="E741" s="10">
        <v>4</v>
      </c>
    </row>
    <row r="742" spans="1:5" x14ac:dyDescent="0.25">
      <c r="A742" t="s">
        <v>8219</v>
      </c>
      <c r="B742" s="10">
        <v>26</v>
      </c>
      <c r="D742" t="s">
        <v>8221</v>
      </c>
      <c r="E742" s="10">
        <v>10</v>
      </c>
    </row>
    <row r="743" spans="1:5" x14ac:dyDescent="0.25">
      <c r="A743" t="s">
        <v>8219</v>
      </c>
      <c r="B743" s="10">
        <v>28</v>
      </c>
      <c r="D743" t="s">
        <v>8221</v>
      </c>
      <c r="E743" s="10">
        <v>15</v>
      </c>
    </row>
    <row r="744" spans="1:5" x14ac:dyDescent="0.25">
      <c r="A744" t="s">
        <v>8219</v>
      </c>
      <c r="B744" s="10">
        <v>37</v>
      </c>
      <c r="D744" t="s">
        <v>8221</v>
      </c>
      <c r="E744" s="10">
        <v>38</v>
      </c>
    </row>
    <row r="745" spans="1:5" x14ac:dyDescent="0.25">
      <c r="A745" t="s">
        <v>8219</v>
      </c>
      <c r="B745" s="10">
        <v>128</v>
      </c>
      <c r="D745" t="s">
        <v>8221</v>
      </c>
      <c r="E745" s="10">
        <v>152</v>
      </c>
    </row>
    <row r="746" spans="1:5" x14ac:dyDescent="0.25">
      <c r="A746" t="s">
        <v>8219</v>
      </c>
      <c r="B746" s="10">
        <v>10</v>
      </c>
      <c r="D746" t="s">
        <v>8221</v>
      </c>
      <c r="E746" s="10">
        <v>24</v>
      </c>
    </row>
    <row r="747" spans="1:5" x14ac:dyDescent="0.25">
      <c r="A747" t="s">
        <v>8219</v>
      </c>
      <c r="B747" s="10">
        <v>83</v>
      </c>
      <c r="D747" t="s">
        <v>8221</v>
      </c>
      <c r="E747" s="10">
        <v>76</v>
      </c>
    </row>
    <row r="748" spans="1:5" x14ac:dyDescent="0.25">
      <c r="A748" t="s">
        <v>8219</v>
      </c>
      <c r="B748" s="10">
        <v>46</v>
      </c>
      <c r="D748" t="s">
        <v>8221</v>
      </c>
      <c r="E748" s="10">
        <v>185</v>
      </c>
    </row>
    <row r="749" spans="1:5" x14ac:dyDescent="0.25">
      <c r="A749" t="s">
        <v>8219</v>
      </c>
      <c r="B749" s="10">
        <v>90</v>
      </c>
      <c r="D749" t="s">
        <v>8221</v>
      </c>
      <c r="E749" s="10">
        <v>33</v>
      </c>
    </row>
    <row r="750" spans="1:5" x14ac:dyDescent="0.25">
      <c r="A750" t="s">
        <v>8219</v>
      </c>
      <c r="B750" s="10">
        <v>81</v>
      </c>
      <c r="D750" t="s">
        <v>8221</v>
      </c>
      <c r="E750" s="10">
        <v>108</v>
      </c>
    </row>
    <row r="751" spans="1:5" x14ac:dyDescent="0.25">
      <c r="A751" t="s">
        <v>8219</v>
      </c>
      <c r="B751" s="10">
        <v>32</v>
      </c>
      <c r="D751" t="s">
        <v>8221</v>
      </c>
      <c r="E751" s="10">
        <v>29</v>
      </c>
    </row>
    <row r="752" spans="1:5" x14ac:dyDescent="0.25">
      <c r="A752" t="s">
        <v>8219</v>
      </c>
      <c r="B752" s="10">
        <v>20</v>
      </c>
      <c r="D752" t="s">
        <v>8221</v>
      </c>
      <c r="E752" s="10">
        <v>24</v>
      </c>
    </row>
    <row r="753" spans="1:5" x14ac:dyDescent="0.25">
      <c r="A753" t="s">
        <v>8219</v>
      </c>
      <c r="B753" s="10">
        <v>70</v>
      </c>
      <c r="D753" t="s">
        <v>8221</v>
      </c>
      <c r="E753" s="10">
        <v>4</v>
      </c>
    </row>
    <row r="754" spans="1:5" x14ac:dyDescent="0.25">
      <c r="A754" t="s">
        <v>8219</v>
      </c>
      <c r="B754" s="10">
        <v>168</v>
      </c>
      <c r="D754" t="s">
        <v>8221</v>
      </c>
      <c r="E754" s="10">
        <v>4</v>
      </c>
    </row>
    <row r="755" spans="1:5" x14ac:dyDescent="0.25">
      <c r="A755" t="s">
        <v>8219</v>
      </c>
      <c r="B755" s="10">
        <v>34</v>
      </c>
      <c r="D755" t="s">
        <v>8221</v>
      </c>
      <c r="E755" s="10">
        <v>15</v>
      </c>
    </row>
    <row r="756" spans="1:5" x14ac:dyDescent="0.25">
      <c r="A756" t="s">
        <v>8219</v>
      </c>
      <c r="B756" s="10">
        <v>48</v>
      </c>
      <c r="D756" t="s">
        <v>8221</v>
      </c>
      <c r="E756" s="10">
        <v>4</v>
      </c>
    </row>
    <row r="757" spans="1:5" x14ac:dyDescent="0.25">
      <c r="A757" t="s">
        <v>8219</v>
      </c>
      <c r="B757" s="10">
        <v>48</v>
      </c>
      <c r="D757" t="s">
        <v>8221</v>
      </c>
      <c r="E757" s="10">
        <v>139</v>
      </c>
    </row>
    <row r="758" spans="1:5" x14ac:dyDescent="0.25">
      <c r="A758" t="s">
        <v>8219</v>
      </c>
      <c r="B758" s="10">
        <v>221</v>
      </c>
      <c r="D758" t="s">
        <v>8221</v>
      </c>
      <c r="E758" s="10">
        <v>2</v>
      </c>
    </row>
    <row r="759" spans="1:5" x14ac:dyDescent="0.25">
      <c r="A759" t="s">
        <v>8219</v>
      </c>
      <c r="B759" s="10">
        <v>107</v>
      </c>
      <c r="D759" t="s">
        <v>8221</v>
      </c>
      <c r="E759" s="10">
        <v>18</v>
      </c>
    </row>
    <row r="760" spans="1:5" x14ac:dyDescent="0.25">
      <c r="A760" t="s">
        <v>8219</v>
      </c>
      <c r="B760" s="10">
        <v>45</v>
      </c>
      <c r="D760" t="s">
        <v>8221</v>
      </c>
      <c r="E760" s="10">
        <v>81</v>
      </c>
    </row>
    <row r="761" spans="1:5" x14ac:dyDescent="0.25">
      <c r="A761" t="s">
        <v>8219</v>
      </c>
      <c r="B761" s="10">
        <v>36</v>
      </c>
      <c r="D761" t="s">
        <v>8221</v>
      </c>
      <c r="E761" s="10">
        <v>86</v>
      </c>
    </row>
    <row r="762" spans="1:5" x14ac:dyDescent="0.25">
      <c r="A762" t="s">
        <v>8219</v>
      </c>
      <c r="B762" s="10">
        <v>101</v>
      </c>
      <c r="D762" t="s">
        <v>8221</v>
      </c>
      <c r="E762" s="10">
        <v>140</v>
      </c>
    </row>
    <row r="763" spans="1:5" x14ac:dyDescent="0.25">
      <c r="A763" t="s">
        <v>8219</v>
      </c>
      <c r="B763" s="10">
        <v>62</v>
      </c>
      <c r="D763" t="s">
        <v>8221</v>
      </c>
      <c r="E763" s="10">
        <v>37</v>
      </c>
    </row>
    <row r="764" spans="1:5" x14ac:dyDescent="0.25">
      <c r="A764" t="s">
        <v>8219</v>
      </c>
      <c r="B764" s="10">
        <v>32</v>
      </c>
      <c r="D764" t="s">
        <v>8221</v>
      </c>
      <c r="E764" s="10">
        <v>6</v>
      </c>
    </row>
    <row r="765" spans="1:5" x14ac:dyDescent="0.25">
      <c r="A765" t="s">
        <v>8219</v>
      </c>
      <c r="B765" s="10">
        <v>89</v>
      </c>
      <c r="D765" t="s">
        <v>8221</v>
      </c>
      <c r="E765" s="10">
        <v>113</v>
      </c>
    </row>
    <row r="766" spans="1:5" x14ac:dyDescent="0.25">
      <c r="A766" t="s">
        <v>8219</v>
      </c>
      <c r="B766" s="10">
        <v>93</v>
      </c>
      <c r="D766" t="s">
        <v>8221</v>
      </c>
      <c r="E766" s="10">
        <v>37</v>
      </c>
    </row>
    <row r="767" spans="1:5" x14ac:dyDescent="0.25">
      <c r="A767" t="s">
        <v>8219</v>
      </c>
      <c r="B767" s="10">
        <v>98</v>
      </c>
      <c r="D767" t="s">
        <v>8221</v>
      </c>
      <c r="E767" s="10">
        <v>18</v>
      </c>
    </row>
    <row r="768" spans="1:5" x14ac:dyDescent="0.25">
      <c r="A768" t="s">
        <v>8219</v>
      </c>
      <c r="B768" s="10">
        <v>82</v>
      </c>
      <c r="D768" t="s">
        <v>8221</v>
      </c>
      <c r="E768" s="10">
        <v>75</v>
      </c>
    </row>
    <row r="769" spans="1:5" x14ac:dyDescent="0.25">
      <c r="A769" t="s">
        <v>8219</v>
      </c>
      <c r="B769" s="10">
        <v>116</v>
      </c>
      <c r="D769" t="s">
        <v>8221</v>
      </c>
      <c r="E769" s="10">
        <v>52</v>
      </c>
    </row>
    <row r="770" spans="1:5" x14ac:dyDescent="0.25">
      <c r="A770" t="s">
        <v>8219</v>
      </c>
      <c r="B770" s="10">
        <v>52</v>
      </c>
      <c r="D770" t="s">
        <v>8221</v>
      </c>
      <c r="E770" s="10">
        <v>122</v>
      </c>
    </row>
    <row r="771" spans="1:5" x14ac:dyDescent="0.25">
      <c r="A771" t="s">
        <v>8219</v>
      </c>
      <c r="B771" s="10">
        <v>23</v>
      </c>
      <c r="D771" t="s">
        <v>8221</v>
      </c>
      <c r="E771" s="10">
        <v>8</v>
      </c>
    </row>
    <row r="772" spans="1:5" x14ac:dyDescent="0.25">
      <c r="A772" t="s">
        <v>8219</v>
      </c>
      <c r="B772" s="10">
        <v>77</v>
      </c>
      <c r="D772" t="s">
        <v>8221</v>
      </c>
      <c r="E772" s="10">
        <v>8</v>
      </c>
    </row>
    <row r="773" spans="1:5" x14ac:dyDescent="0.25">
      <c r="A773" t="s">
        <v>8219</v>
      </c>
      <c r="B773" s="10">
        <v>49</v>
      </c>
      <c r="D773" t="s">
        <v>8221</v>
      </c>
      <c r="E773" s="10">
        <v>96</v>
      </c>
    </row>
    <row r="774" spans="1:5" x14ac:dyDescent="0.25">
      <c r="A774" t="s">
        <v>8219</v>
      </c>
      <c r="B774" s="10">
        <v>59</v>
      </c>
      <c r="D774" t="s">
        <v>8221</v>
      </c>
      <c r="E774" s="10">
        <v>9</v>
      </c>
    </row>
    <row r="775" spans="1:5" x14ac:dyDescent="0.25">
      <c r="A775" t="s">
        <v>8219</v>
      </c>
      <c r="B775" s="10">
        <v>113</v>
      </c>
      <c r="D775" t="s">
        <v>8221</v>
      </c>
      <c r="E775" s="10">
        <v>2</v>
      </c>
    </row>
    <row r="776" spans="1:5" x14ac:dyDescent="0.25">
      <c r="A776" t="s">
        <v>8219</v>
      </c>
      <c r="B776" s="10">
        <v>34</v>
      </c>
      <c r="D776" t="s">
        <v>8221</v>
      </c>
      <c r="E776" s="10">
        <v>26</v>
      </c>
    </row>
    <row r="777" spans="1:5" x14ac:dyDescent="0.25">
      <c r="A777" t="s">
        <v>8219</v>
      </c>
      <c r="B777" s="10">
        <v>42</v>
      </c>
      <c r="D777" t="s">
        <v>8221</v>
      </c>
      <c r="E777" s="10">
        <v>23</v>
      </c>
    </row>
    <row r="778" spans="1:5" x14ac:dyDescent="0.25">
      <c r="A778" t="s">
        <v>8219</v>
      </c>
      <c r="B778" s="10">
        <v>42</v>
      </c>
      <c r="D778" t="s">
        <v>8221</v>
      </c>
      <c r="E778" s="10">
        <v>0</v>
      </c>
    </row>
    <row r="779" spans="1:5" x14ac:dyDescent="0.25">
      <c r="A779" t="s">
        <v>8219</v>
      </c>
      <c r="B779" s="10">
        <v>49</v>
      </c>
      <c r="D779" t="s">
        <v>8221</v>
      </c>
      <c r="E779" s="10">
        <v>140</v>
      </c>
    </row>
    <row r="780" spans="1:5" x14ac:dyDescent="0.25">
      <c r="A780" t="s">
        <v>8219</v>
      </c>
      <c r="B780" s="10">
        <v>56</v>
      </c>
      <c r="D780" t="s">
        <v>8221</v>
      </c>
      <c r="E780" s="10">
        <v>0</v>
      </c>
    </row>
    <row r="781" spans="1:5" x14ac:dyDescent="0.25">
      <c r="A781" t="s">
        <v>8219</v>
      </c>
      <c r="B781" s="10">
        <v>25</v>
      </c>
      <c r="D781" t="s">
        <v>8221</v>
      </c>
      <c r="E781" s="10">
        <v>6</v>
      </c>
    </row>
    <row r="782" spans="1:5" x14ac:dyDescent="0.25">
      <c r="A782" t="s">
        <v>8219</v>
      </c>
      <c r="B782" s="10">
        <v>52</v>
      </c>
      <c r="D782" t="s">
        <v>8221</v>
      </c>
      <c r="E782" s="10">
        <v>100</v>
      </c>
    </row>
    <row r="783" spans="1:5" x14ac:dyDescent="0.25">
      <c r="A783" t="s">
        <v>8219</v>
      </c>
      <c r="B783" s="10">
        <v>34</v>
      </c>
      <c r="D783" t="s">
        <v>8221</v>
      </c>
      <c r="E783" s="10">
        <v>0</v>
      </c>
    </row>
    <row r="784" spans="1:5" x14ac:dyDescent="0.25">
      <c r="A784" t="s">
        <v>8219</v>
      </c>
      <c r="B784" s="10">
        <v>67</v>
      </c>
      <c r="D784" t="s">
        <v>8221</v>
      </c>
      <c r="E784" s="10">
        <v>4</v>
      </c>
    </row>
    <row r="785" spans="1:5" x14ac:dyDescent="0.25">
      <c r="A785" t="s">
        <v>8219</v>
      </c>
      <c r="B785" s="10">
        <v>70</v>
      </c>
      <c r="D785" t="s">
        <v>8221</v>
      </c>
      <c r="E785" s="10">
        <v>8</v>
      </c>
    </row>
    <row r="786" spans="1:5" x14ac:dyDescent="0.25">
      <c r="A786" t="s">
        <v>8219</v>
      </c>
      <c r="B786" s="10">
        <v>89</v>
      </c>
      <c r="D786" t="s">
        <v>8221</v>
      </c>
      <c r="E786" s="10">
        <v>0</v>
      </c>
    </row>
    <row r="787" spans="1:5" x14ac:dyDescent="0.25">
      <c r="A787" t="s">
        <v>8219</v>
      </c>
      <c r="B787" s="10">
        <v>107</v>
      </c>
      <c r="D787" t="s">
        <v>8221</v>
      </c>
      <c r="E787" s="10">
        <v>16</v>
      </c>
    </row>
    <row r="788" spans="1:5" x14ac:dyDescent="0.25">
      <c r="A788" t="s">
        <v>8219</v>
      </c>
      <c r="B788" s="10">
        <v>159</v>
      </c>
      <c r="D788" t="s">
        <v>8221</v>
      </c>
      <c r="E788" s="10">
        <v>2</v>
      </c>
    </row>
    <row r="789" spans="1:5" x14ac:dyDescent="0.25">
      <c r="A789" t="s">
        <v>8219</v>
      </c>
      <c r="B789" s="10">
        <v>181</v>
      </c>
      <c r="D789" t="s">
        <v>8221</v>
      </c>
      <c r="E789" s="10">
        <v>48</v>
      </c>
    </row>
    <row r="790" spans="1:5" x14ac:dyDescent="0.25">
      <c r="A790" t="s">
        <v>8219</v>
      </c>
      <c r="B790" s="10">
        <v>131</v>
      </c>
      <c r="D790" t="s">
        <v>8221</v>
      </c>
      <c r="E790" s="10">
        <v>2</v>
      </c>
    </row>
    <row r="791" spans="1:5" x14ac:dyDescent="0.25">
      <c r="A791" t="s">
        <v>8219</v>
      </c>
      <c r="B791" s="10">
        <v>125</v>
      </c>
      <c r="D791" t="s">
        <v>8221</v>
      </c>
      <c r="E791" s="10">
        <v>2</v>
      </c>
    </row>
    <row r="792" spans="1:5" x14ac:dyDescent="0.25">
      <c r="A792" t="s">
        <v>8219</v>
      </c>
      <c r="B792" s="10">
        <v>61</v>
      </c>
      <c r="D792" t="s">
        <v>8221</v>
      </c>
      <c r="E792" s="10">
        <v>1</v>
      </c>
    </row>
    <row r="793" spans="1:5" x14ac:dyDescent="0.25">
      <c r="A793" t="s">
        <v>8219</v>
      </c>
      <c r="B793" s="10">
        <v>90</v>
      </c>
      <c r="D793" t="s">
        <v>8221</v>
      </c>
      <c r="E793" s="10">
        <v>17</v>
      </c>
    </row>
    <row r="794" spans="1:5" x14ac:dyDescent="0.25">
      <c r="A794" t="s">
        <v>8219</v>
      </c>
      <c r="B794" s="10">
        <v>35</v>
      </c>
      <c r="D794" t="s">
        <v>8221</v>
      </c>
      <c r="E794" s="10">
        <v>0</v>
      </c>
    </row>
    <row r="795" spans="1:5" x14ac:dyDescent="0.25">
      <c r="A795" t="s">
        <v>8219</v>
      </c>
      <c r="B795" s="10">
        <v>90</v>
      </c>
      <c r="D795" t="s">
        <v>8221</v>
      </c>
      <c r="E795" s="10">
        <v>11</v>
      </c>
    </row>
    <row r="796" spans="1:5" x14ac:dyDescent="0.25">
      <c r="A796" t="s">
        <v>8219</v>
      </c>
      <c r="B796" s="10">
        <v>4</v>
      </c>
      <c r="D796" t="s">
        <v>8221</v>
      </c>
      <c r="E796" s="10">
        <v>95</v>
      </c>
    </row>
    <row r="797" spans="1:5" x14ac:dyDescent="0.25">
      <c r="A797" t="s">
        <v>8219</v>
      </c>
      <c r="B797" s="10">
        <v>120</v>
      </c>
      <c r="D797" t="s">
        <v>8221</v>
      </c>
      <c r="E797" s="10">
        <v>13</v>
      </c>
    </row>
    <row r="798" spans="1:5" x14ac:dyDescent="0.25">
      <c r="A798" t="s">
        <v>8219</v>
      </c>
      <c r="B798" s="10">
        <v>14</v>
      </c>
      <c r="D798" t="s">
        <v>8221</v>
      </c>
      <c r="E798" s="10">
        <v>2</v>
      </c>
    </row>
    <row r="799" spans="1:5" x14ac:dyDescent="0.25">
      <c r="A799" t="s">
        <v>8219</v>
      </c>
      <c r="B799" s="10">
        <v>27</v>
      </c>
      <c r="D799" t="s">
        <v>8221</v>
      </c>
      <c r="E799" s="10">
        <v>2</v>
      </c>
    </row>
    <row r="800" spans="1:5" x14ac:dyDescent="0.25">
      <c r="A800" t="s">
        <v>8219</v>
      </c>
      <c r="B800" s="10">
        <v>49</v>
      </c>
      <c r="D800" t="s">
        <v>8221</v>
      </c>
      <c r="E800" s="10">
        <v>3</v>
      </c>
    </row>
    <row r="801" spans="1:5" x14ac:dyDescent="0.25">
      <c r="A801" t="s">
        <v>8219</v>
      </c>
      <c r="B801" s="10">
        <v>102</v>
      </c>
      <c r="D801" t="s">
        <v>8221</v>
      </c>
      <c r="E801" s="10">
        <v>0</v>
      </c>
    </row>
    <row r="802" spans="1:5" x14ac:dyDescent="0.25">
      <c r="A802" t="s">
        <v>8219</v>
      </c>
      <c r="B802" s="10">
        <v>3</v>
      </c>
      <c r="D802" t="s">
        <v>8221</v>
      </c>
      <c r="E802" s="10">
        <v>0</v>
      </c>
    </row>
    <row r="803" spans="1:5" x14ac:dyDescent="0.25">
      <c r="A803" t="s">
        <v>8219</v>
      </c>
      <c r="B803" s="10">
        <v>25</v>
      </c>
      <c r="D803" t="s">
        <v>8221</v>
      </c>
      <c r="E803" s="10">
        <v>0</v>
      </c>
    </row>
    <row r="804" spans="1:5" x14ac:dyDescent="0.25">
      <c r="A804" t="s">
        <v>8219</v>
      </c>
      <c r="B804" s="10">
        <v>118</v>
      </c>
      <c r="D804" t="s">
        <v>8221</v>
      </c>
      <c r="E804" s="10">
        <v>2</v>
      </c>
    </row>
    <row r="805" spans="1:5" x14ac:dyDescent="0.25">
      <c r="A805" t="s">
        <v>8219</v>
      </c>
      <c r="B805" s="10">
        <v>57</v>
      </c>
      <c r="D805" t="s">
        <v>8221</v>
      </c>
      <c r="E805" s="10">
        <v>24</v>
      </c>
    </row>
    <row r="806" spans="1:5" x14ac:dyDescent="0.25">
      <c r="A806" t="s">
        <v>8219</v>
      </c>
      <c r="B806" s="10">
        <v>11</v>
      </c>
      <c r="D806" t="s">
        <v>8221</v>
      </c>
      <c r="E806" s="10">
        <v>25</v>
      </c>
    </row>
    <row r="807" spans="1:5" x14ac:dyDescent="0.25">
      <c r="A807" t="s">
        <v>8219</v>
      </c>
      <c r="B807" s="10">
        <v>33</v>
      </c>
      <c r="D807" t="s">
        <v>8221</v>
      </c>
      <c r="E807" s="10">
        <v>3</v>
      </c>
    </row>
    <row r="808" spans="1:5" x14ac:dyDescent="0.25">
      <c r="A808" t="s">
        <v>8219</v>
      </c>
      <c r="B808" s="10">
        <v>40</v>
      </c>
      <c r="D808" t="s">
        <v>8221</v>
      </c>
      <c r="E808" s="10">
        <v>41</v>
      </c>
    </row>
    <row r="809" spans="1:5" x14ac:dyDescent="0.25">
      <c r="A809" t="s">
        <v>8219</v>
      </c>
      <c r="B809" s="10">
        <v>50</v>
      </c>
      <c r="D809" t="s">
        <v>8221</v>
      </c>
      <c r="E809" s="10">
        <v>2</v>
      </c>
    </row>
    <row r="810" spans="1:5" x14ac:dyDescent="0.25">
      <c r="A810" t="s">
        <v>8219</v>
      </c>
      <c r="B810" s="10">
        <v>38</v>
      </c>
      <c r="D810" t="s">
        <v>8221</v>
      </c>
      <c r="E810" s="10">
        <v>4</v>
      </c>
    </row>
    <row r="811" spans="1:5" x14ac:dyDescent="0.25">
      <c r="A811" t="s">
        <v>8219</v>
      </c>
      <c r="B811" s="10">
        <v>96</v>
      </c>
      <c r="D811" t="s">
        <v>8221</v>
      </c>
      <c r="E811" s="10">
        <v>99</v>
      </c>
    </row>
    <row r="812" spans="1:5" x14ac:dyDescent="0.25">
      <c r="A812" t="s">
        <v>8219</v>
      </c>
      <c r="B812" s="10">
        <v>48</v>
      </c>
      <c r="D812" t="s">
        <v>8221</v>
      </c>
      <c r="E812" s="10">
        <v>4</v>
      </c>
    </row>
    <row r="813" spans="1:5" x14ac:dyDescent="0.25">
      <c r="A813" t="s">
        <v>8219</v>
      </c>
      <c r="B813" s="10">
        <v>33</v>
      </c>
      <c r="D813" t="s">
        <v>8221</v>
      </c>
      <c r="E813" s="10">
        <v>4</v>
      </c>
    </row>
    <row r="814" spans="1:5" x14ac:dyDescent="0.25">
      <c r="A814" t="s">
        <v>8219</v>
      </c>
      <c r="B814" s="10">
        <v>226</v>
      </c>
      <c r="D814" t="s">
        <v>8221</v>
      </c>
      <c r="E814" s="10">
        <v>38</v>
      </c>
    </row>
    <row r="815" spans="1:5" x14ac:dyDescent="0.25">
      <c r="A815" t="s">
        <v>8219</v>
      </c>
      <c r="B815" s="10">
        <v>14</v>
      </c>
      <c r="D815" t="s">
        <v>8221</v>
      </c>
      <c r="E815" s="10">
        <v>285</v>
      </c>
    </row>
    <row r="816" spans="1:5" x14ac:dyDescent="0.25">
      <c r="A816" t="s">
        <v>8219</v>
      </c>
      <c r="B816" s="10">
        <v>20</v>
      </c>
      <c r="D816" t="s">
        <v>8221</v>
      </c>
      <c r="E816" s="10">
        <v>1</v>
      </c>
    </row>
    <row r="817" spans="1:5" x14ac:dyDescent="0.25">
      <c r="A817" t="s">
        <v>8219</v>
      </c>
      <c r="B817" s="10">
        <v>25</v>
      </c>
      <c r="D817" t="s">
        <v>8221</v>
      </c>
      <c r="E817" s="10">
        <v>42</v>
      </c>
    </row>
    <row r="818" spans="1:5" x14ac:dyDescent="0.25">
      <c r="A818" t="s">
        <v>8219</v>
      </c>
      <c r="B818" s="10">
        <v>90</v>
      </c>
      <c r="D818" t="s">
        <v>8221</v>
      </c>
      <c r="E818" s="10">
        <v>26</v>
      </c>
    </row>
    <row r="819" spans="1:5" x14ac:dyDescent="0.25">
      <c r="A819" t="s">
        <v>8219</v>
      </c>
      <c r="B819" s="10">
        <v>11</v>
      </c>
      <c r="D819" t="s">
        <v>8221</v>
      </c>
      <c r="E819" s="10">
        <v>2</v>
      </c>
    </row>
    <row r="820" spans="1:5" x14ac:dyDescent="0.25">
      <c r="A820" t="s">
        <v>8219</v>
      </c>
      <c r="B820" s="10">
        <v>55</v>
      </c>
      <c r="D820" t="s">
        <v>8221</v>
      </c>
      <c r="E820" s="10">
        <v>4</v>
      </c>
    </row>
    <row r="821" spans="1:5" x14ac:dyDescent="0.25">
      <c r="A821" t="s">
        <v>8219</v>
      </c>
      <c r="B821" s="10">
        <v>30</v>
      </c>
      <c r="D821" t="s">
        <v>8221</v>
      </c>
      <c r="E821" s="10">
        <v>6</v>
      </c>
    </row>
    <row r="822" spans="1:5" x14ac:dyDescent="0.25">
      <c r="A822" t="s">
        <v>8219</v>
      </c>
      <c r="B822" s="10">
        <v>28</v>
      </c>
      <c r="D822" t="s">
        <v>8221</v>
      </c>
      <c r="E822" s="10">
        <v>70</v>
      </c>
    </row>
    <row r="823" spans="1:5" x14ac:dyDescent="0.25">
      <c r="A823" t="s">
        <v>8219</v>
      </c>
      <c r="B823" s="10">
        <v>45</v>
      </c>
      <c r="D823" t="s">
        <v>8221</v>
      </c>
      <c r="E823" s="10">
        <v>9</v>
      </c>
    </row>
    <row r="824" spans="1:5" x14ac:dyDescent="0.25">
      <c r="A824" t="s">
        <v>8219</v>
      </c>
      <c r="B824" s="10">
        <v>13</v>
      </c>
      <c r="D824" t="s">
        <v>8221</v>
      </c>
      <c r="E824" s="10">
        <v>8</v>
      </c>
    </row>
    <row r="825" spans="1:5" x14ac:dyDescent="0.25">
      <c r="A825" t="s">
        <v>8219</v>
      </c>
      <c r="B825" s="10">
        <v>40</v>
      </c>
      <c r="D825" t="s">
        <v>8221</v>
      </c>
      <c r="E825" s="10">
        <v>105</v>
      </c>
    </row>
    <row r="826" spans="1:5" x14ac:dyDescent="0.25">
      <c r="A826" t="s">
        <v>8219</v>
      </c>
      <c r="B826" s="10">
        <v>21</v>
      </c>
      <c r="D826" t="s">
        <v>8221</v>
      </c>
      <c r="E826" s="10">
        <v>12</v>
      </c>
    </row>
    <row r="827" spans="1:5" x14ac:dyDescent="0.25">
      <c r="A827" t="s">
        <v>8219</v>
      </c>
      <c r="B827" s="10">
        <v>134</v>
      </c>
      <c r="D827" t="s">
        <v>8221</v>
      </c>
      <c r="E827" s="10">
        <v>0</v>
      </c>
    </row>
    <row r="828" spans="1:5" x14ac:dyDescent="0.25">
      <c r="A828" t="s">
        <v>8219</v>
      </c>
      <c r="B828" s="10">
        <v>20</v>
      </c>
      <c r="D828" t="s">
        <v>8221</v>
      </c>
      <c r="E828" s="10">
        <v>16</v>
      </c>
    </row>
    <row r="829" spans="1:5" x14ac:dyDescent="0.25">
      <c r="A829" t="s">
        <v>8219</v>
      </c>
      <c r="B829" s="10">
        <v>19</v>
      </c>
      <c r="D829" t="s">
        <v>8221</v>
      </c>
      <c r="E829" s="10">
        <v>7</v>
      </c>
    </row>
    <row r="830" spans="1:5" x14ac:dyDescent="0.25">
      <c r="A830" t="s">
        <v>8219</v>
      </c>
      <c r="B830" s="10">
        <v>209</v>
      </c>
      <c r="D830" t="s">
        <v>8221</v>
      </c>
      <c r="E830" s="10">
        <v>4</v>
      </c>
    </row>
    <row r="831" spans="1:5" x14ac:dyDescent="0.25">
      <c r="A831" t="s">
        <v>8219</v>
      </c>
      <c r="B831" s="10">
        <v>38</v>
      </c>
      <c r="D831" t="s">
        <v>8221</v>
      </c>
      <c r="E831" s="10">
        <v>1</v>
      </c>
    </row>
    <row r="832" spans="1:5" x14ac:dyDescent="0.25">
      <c r="A832" t="s">
        <v>8219</v>
      </c>
      <c r="B832" s="10">
        <v>24</v>
      </c>
      <c r="D832" t="s">
        <v>8221</v>
      </c>
      <c r="E832" s="10">
        <v>28</v>
      </c>
    </row>
    <row r="833" spans="1:5" x14ac:dyDescent="0.25">
      <c r="A833" t="s">
        <v>8219</v>
      </c>
      <c r="B833" s="10">
        <v>8</v>
      </c>
      <c r="D833" t="s">
        <v>8221</v>
      </c>
      <c r="E833" s="10">
        <v>1</v>
      </c>
    </row>
    <row r="834" spans="1:5" x14ac:dyDescent="0.25">
      <c r="A834" t="s">
        <v>8219</v>
      </c>
      <c r="B834" s="10">
        <v>179</v>
      </c>
      <c r="D834" t="s">
        <v>8221</v>
      </c>
      <c r="E834" s="10">
        <v>1</v>
      </c>
    </row>
    <row r="835" spans="1:5" x14ac:dyDescent="0.25">
      <c r="A835" t="s">
        <v>8219</v>
      </c>
      <c r="B835" s="10">
        <v>26</v>
      </c>
      <c r="D835" t="s">
        <v>8221</v>
      </c>
      <c r="E835" s="10">
        <v>5</v>
      </c>
    </row>
    <row r="836" spans="1:5" x14ac:dyDescent="0.25">
      <c r="A836" t="s">
        <v>8219</v>
      </c>
      <c r="B836" s="10">
        <v>131</v>
      </c>
      <c r="D836" t="s">
        <v>8221</v>
      </c>
      <c r="E836" s="10">
        <v>3</v>
      </c>
    </row>
    <row r="837" spans="1:5" x14ac:dyDescent="0.25">
      <c r="A837" t="s">
        <v>8219</v>
      </c>
      <c r="B837" s="10">
        <v>14</v>
      </c>
      <c r="D837" t="s">
        <v>8221</v>
      </c>
      <c r="E837" s="10">
        <v>2</v>
      </c>
    </row>
    <row r="838" spans="1:5" x14ac:dyDescent="0.25">
      <c r="A838" t="s">
        <v>8219</v>
      </c>
      <c r="B838" s="10">
        <v>174</v>
      </c>
      <c r="D838" t="s">
        <v>8221</v>
      </c>
      <c r="E838" s="10">
        <v>0</v>
      </c>
    </row>
    <row r="839" spans="1:5" x14ac:dyDescent="0.25">
      <c r="A839" t="s">
        <v>8219</v>
      </c>
      <c r="B839" s="10">
        <v>191</v>
      </c>
      <c r="D839" t="s">
        <v>8221</v>
      </c>
      <c r="E839" s="10">
        <v>0</v>
      </c>
    </row>
    <row r="840" spans="1:5" x14ac:dyDescent="0.25">
      <c r="A840" t="s">
        <v>8219</v>
      </c>
      <c r="B840" s="10">
        <v>38</v>
      </c>
      <c r="D840" t="s">
        <v>8221</v>
      </c>
      <c r="E840" s="10">
        <v>3</v>
      </c>
    </row>
    <row r="841" spans="1:5" x14ac:dyDescent="0.25">
      <c r="A841" t="s">
        <v>8219</v>
      </c>
      <c r="B841" s="10">
        <v>22</v>
      </c>
      <c r="D841" t="s">
        <v>8221</v>
      </c>
      <c r="E841" s="10">
        <v>0</v>
      </c>
    </row>
    <row r="842" spans="1:5" x14ac:dyDescent="0.25">
      <c r="A842" t="s">
        <v>8219</v>
      </c>
      <c r="B842" s="10">
        <v>149</v>
      </c>
      <c r="D842" t="s">
        <v>8221</v>
      </c>
      <c r="E842" s="10">
        <v>0</v>
      </c>
    </row>
    <row r="843" spans="1:5" x14ac:dyDescent="0.25">
      <c r="A843" t="s">
        <v>8219</v>
      </c>
      <c r="B843" s="10">
        <v>56</v>
      </c>
      <c r="D843" t="s">
        <v>8221</v>
      </c>
      <c r="E843" s="10">
        <v>3</v>
      </c>
    </row>
    <row r="844" spans="1:5" x14ac:dyDescent="0.25">
      <c r="A844" t="s">
        <v>8219</v>
      </c>
      <c r="B844" s="10">
        <v>19</v>
      </c>
      <c r="D844" t="s">
        <v>8221</v>
      </c>
      <c r="E844" s="10">
        <v>7</v>
      </c>
    </row>
    <row r="845" spans="1:5" x14ac:dyDescent="0.25">
      <c r="A845" t="s">
        <v>8219</v>
      </c>
      <c r="B845" s="10">
        <v>70</v>
      </c>
      <c r="D845" t="s">
        <v>8221</v>
      </c>
      <c r="E845" s="10">
        <v>25</v>
      </c>
    </row>
    <row r="846" spans="1:5" x14ac:dyDescent="0.25">
      <c r="A846" t="s">
        <v>8219</v>
      </c>
      <c r="B846" s="10">
        <v>81</v>
      </c>
      <c r="D846" t="s">
        <v>8221</v>
      </c>
      <c r="E846" s="10">
        <v>10</v>
      </c>
    </row>
    <row r="847" spans="1:5" x14ac:dyDescent="0.25">
      <c r="A847" t="s">
        <v>8219</v>
      </c>
      <c r="B847" s="10">
        <v>32</v>
      </c>
      <c r="D847" t="s">
        <v>8221</v>
      </c>
      <c r="E847" s="10">
        <v>3</v>
      </c>
    </row>
    <row r="848" spans="1:5" x14ac:dyDescent="0.25">
      <c r="A848" t="s">
        <v>8219</v>
      </c>
      <c r="B848" s="10">
        <v>26</v>
      </c>
      <c r="D848" t="s">
        <v>8221</v>
      </c>
      <c r="E848" s="10">
        <v>5</v>
      </c>
    </row>
    <row r="849" spans="1:5" x14ac:dyDescent="0.25">
      <c r="A849" t="s">
        <v>8219</v>
      </c>
      <c r="B849" s="10">
        <v>105</v>
      </c>
      <c r="D849" t="s">
        <v>8221</v>
      </c>
      <c r="E849" s="10">
        <v>5</v>
      </c>
    </row>
    <row r="850" spans="1:5" x14ac:dyDescent="0.25">
      <c r="A850" t="s">
        <v>8219</v>
      </c>
      <c r="B850" s="10">
        <v>29</v>
      </c>
      <c r="D850" t="s">
        <v>8221</v>
      </c>
      <c r="E850" s="10">
        <v>27</v>
      </c>
    </row>
    <row r="851" spans="1:5" x14ac:dyDescent="0.25">
      <c r="A851" t="s">
        <v>8219</v>
      </c>
      <c r="B851" s="10">
        <v>8</v>
      </c>
      <c r="D851" t="s">
        <v>8221</v>
      </c>
      <c r="E851" s="10">
        <v>2</v>
      </c>
    </row>
    <row r="852" spans="1:5" x14ac:dyDescent="0.25">
      <c r="A852" t="s">
        <v>8219</v>
      </c>
      <c r="B852" s="10">
        <v>89</v>
      </c>
      <c r="D852" t="s">
        <v>8221</v>
      </c>
      <c r="E852" s="10">
        <v>236</v>
      </c>
    </row>
    <row r="853" spans="1:5" x14ac:dyDescent="0.25">
      <c r="A853" t="s">
        <v>8219</v>
      </c>
      <c r="B853" s="10">
        <v>44</v>
      </c>
      <c r="D853" t="s">
        <v>8221</v>
      </c>
      <c r="E853" s="10">
        <v>1</v>
      </c>
    </row>
    <row r="854" spans="1:5" x14ac:dyDescent="0.25">
      <c r="A854" t="s">
        <v>8219</v>
      </c>
      <c r="B854" s="10">
        <v>246</v>
      </c>
      <c r="D854" t="s">
        <v>8221</v>
      </c>
      <c r="E854" s="10">
        <v>12</v>
      </c>
    </row>
    <row r="855" spans="1:5" x14ac:dyDescent="0.25">
      <c r="A855" t="s">
        <v>8219</v>
      </c>
      <c r="B855" s="10">
        <v>120</v>
      </c>
      <c r="D855" t="s">
        <v>8221</v>
      </c>
      <c r="E855" s="10">
        <v>4</v>
      </c>
    </row>
    <row r="856" spans="1:5" x14ac:dyDescent="0.25">
      <c r="A856" t="s">
        <v>8219</v>
      </c>
      <c r="B856" s="10">
        <v>26</v>
      </c>
      <c r="D856" t="s">
        <v>8221</v>
      </c>
      <c r="E856" s="10">
        <v>3</v>
      </c>
    </row>
    <row r="857" spans="1:5" x14ac:dyDescent="0.25">
      <c r="A857" t="s">
        <v>8219</v>
      </c>
      <c r="B857" s="10">
        <v>45</v>
      </c>
      <c r="D857" t="s">
        <v>8221</v>
      </c>
      <c r="E857" s="10">
        <v>99</v>
      </c>
    </row>
    <row r="858" spans="1:5" x14ac:dyDescent="0.25">
      <c r="A858" t="s">
        <v>8219</v>
      </c>
      <c r="B858" s="10">
        <v>20</v>
      </c>
      <c r="D858" t="s">
        <v>8221</v>
      </c>
      <c r="E858" s="10">
        <v>3</v>
      </c>
    </row>
    <row r="859" spans="1:5" x14ac:dyDescent="0.25">
      <c r="A859" t="s">
        <v>8219</v>
      </c>
      <c r="B859" s="10">
        <v>47</v>
      </c>
      <c r="D859" t="s">
        <v>8221</v>
      </c>
      <c r="E859" s="10">
        <v>3</v>
      </c>
    </row>
    <row r="860" spans="1:5" x14ac:dyDescent="0.25">
      <c r="A860" t="s">
        <v>8219</v>
      </c>
      <c r="B860" s="10">
        <v>13</v>
      </c>
      <c r="D860" t="s">
        <v>8221</v>
      </c>
      <c r="E860" s="10">
        <v>22</v>
      </c>
    </row>
    <row r="861" spans="1:5" x14ac:dyDescent="0.25">
      <c r="A861" t="s">
        <v>8219</v>
      </c>
      <c r="B861" s="10">
        <v>183</v>
      </c>
      <c r="D861" t="s">
        <v>8221</v>
      </c>
      <c r="E861" s="10">
        <v>4</v>
      </c>
    </row>
    <row r="862" spans="1:5" x14ac:dyDescent="0.25">
      <c r="A862" t="s">
        <v>8219</v>
      </c>
      <c r="B862" s="10">
        <v>21</v>
      </c>
      <c r="D862" t="s">
        <v>8221</v>
      </c>
      <c r="E862" s="10">
        <v>534</v>
      </c>
    </row>
    <row r="863" spans="1:5" x14ac:dyDescent="0.25">
      <c r="A863" t="s">
        <v>8219</v>
      </c>
      <c r="B863" s="10">
        <v>42</v>
      </c>
      <c r="D863" t="s">
        <v>8221</v>
      </c>
      <c r="E863" s="10">
        <v>12</v>
      </c>
    </row>
    <row r="864" spans="1:5" x14ac:dyDescent="0.25">
      <c r="A864" t="s">
        <v>8219</v>
      </c>
      <c r="B864" s="10">
        <v>54</v>
      </c>
      <c r="D864" t="s">
        <v>8221</v>
      </c>
      <c r="E864" s="10">
        <v>56</v>
      </c>
    </row>
    <row r="865" spans="1:5" x14ac:dyDescent="0.25">
      <c r="A865" t="s">
        <v>8219</v>
      </c>
      <c r="B865" s="10">
        <v>38</v>
      </c>
      <c r="D865" t="s">
        <v>8221</v>
      </c>
      <c r="E865" s="10">
        <v>11</v>
      </c>
    </row>
    <row r="866" spans="1:5" x14ac:dyDescent="0.25">
      <c r="A866" t="s">
        <v>8219</v>
      </c>
      <c r="B866" s="10">
        <v>64</v>
      </c>
      <c r="D866" t="s">
        <v>8221</v>
      </c>
      <c r="E866" s="10">
        <v>0</v>
      </c>
    </row>
    <row r="867" spans="1:5" x14ac:dyDescent="0.25">
      <c r="A867" t="s">
        <v>8219</v>
      </c>
      <c r="B867" s="10">
        <v>13</v>
      </c>
      <c r="D867" t="s">
        <v>8221</v>
      </c>
      <c r="E867" s="10">
        <v>12</v>
      </c>
    </row>
    <row r="868" spans="1:5" x14ac:dyDescent="0.25">
      <c r="A868" t="s">
        <v>8219</v>
      </c>
      <c r="B868" s="10">
        <v>33</v>
      </c>
      <c r="D868" t="s">
        <v>8221</v>
      </c>
      <c r="E868" s="10">
        <v>5</v>
      </c>
    </row>
    <row r="869" spans="1:5" x14ac:dyDescent="0.25">
      <c r="A869" t="s">
        <v>8219</v>
      </c>
      <c r="B869" s="10">
        <v>52</v>
      </c>
      <c r="D869" t="s">
        <v>8221</v>
      </c>
      <c r="E869" s="10">
        <v>24</v>
      </c>
    </row>
    <row r="870" spans="1:5" x14ac:dyDescent="0.25">
      <c r="A870" t="s">
        <v>8219</v>
      </c>
      <c r="B870" s="10">
        <v>107</v>
      </c>
      <c r="D870" t="s">
        <v>8221</v>
      </c>
      <c r="E870" s="10">
        <v>89</v>
      </c>
    </row>
    <row r="871" spans="1:5" x14ac:dyDescent="0.25">
      <c r="A871" t="s">
        <v>8219</v>
      </c>
      <c r="B871" s="10">
        <v>11</v>
      </c>
      <c r="D871" t="s">
        <v>8221</v>
      </c>
      <c r="E871" s="10">
        <v>1</v>
      </c>
    </row>
    <row r="872" spans="1:5" x14ac:dyDescent="0.25">
      <c r="A872" t="s">
        <v>8219</v>
      </c>
      <c r="B872" s="10">
        <v>34</v>
      </c>
      <c r="D872" t="s">
        <v>8221</v>
      </c>
      <c r="E872" s="10">
        <v>55</v>
      </c>
    </row>
    <row r="873" spans="1:5" x14ac:dyDescent="0.25">
      <c r="A873" t="s">
        <v>8219</v>
      </c>
      <c r="B873" s="10">
        <v>75</v>
      </c>
      <c r="D873" t="s">
        <v>8221</v>
      </c>
      <c r="E873" s="10">
        <v>2</v>
      </c>
    </row>
    <row r="874" spans="1:5" x14ac:dyDescent="0.25">
      <c r="A874" t="s">
        <v>8219</v>
      </c>
      <c r="B874" s="10">
        <v>26</v>
      </c>
      <c r="D874" t="s">
        <v>8221</v>
      </c>
      <c r="E874" s="10">
        <v>0</v>
      </c>
    </row>
    <row r="875" spans="1:5" x14ac:dyDescent="0.25">
      <c r="A875" t="s">
        <v>8219</v>
      </c>
      <c r="B875" s="10">
        <v>50</v>
      </c>
      <c r="D875" t="s">
        <v>8221</v>
      </c>
      <c r="E875" s="10">
        <v>4</v>
      </c>
    </row>
    <row r="876" spans="1:5" x14ac:dyDescent="0.25">
      <c r="A876" t="s">
        <v>8219</v>
      </c>
      <c r="B876" s="10">
        <v>80</v>
      </c>
      <c r="D876" t="s">
        <v>8221</v>
      </c>
      <c r="E876" s="10">
        <v>6</v>
      </c>
    </row>
    <row r="877" spans="1:5" x14ac:dyDescent="0.25">
      <c r="A877" t="s">
        <v>8219</v>
      </c>
      <c r="B877" s="10">
        <v>110</v>
      </c>
      <c r="D877" t="s">
        <v>8221</v>
      </c>
      <c r="E877" s="10">
        <v>4</v>
      </c>
    </row>
    <row r="878" spans="1:5" x14ac:dyDescent="0.25">
      <c r="A878" t="s">
        <v>8219</v>
      </c>
      <c r="B878" s="10">
        <v>77</v>
      </c>
      <c r="D878" t="s">
        <v>8221</v>
      </c>
      <c r="E878" s="10">
        <v>4</v>
      </c>
    </row>
    <row r="879" spans="1:5" x14ac:dyDescent="0.25">
      <c r="A879" t="s">
        <v>8219</v>
      </c>
      <c r="B879" s="10">
        <v>50</v>
      </c>
      <c r="D879" t="s">
        <v>8221</v>
      </c>
      <c r="E879" s="10">
        <v>2</v>
      </c>
    </row>
    <row r="880" spans="1:5" x14ac:dyDescent="0.25">
      <c r="A880" t="s">
        <v>8219</v>
      </c>
      <c r="B880" s="10">
        <v>145</v>
      </c>
      <c r="D880" t="s">
        <v>8221</v>
      </c>
      <c r="E880" s="10">
        <v>5</v>
      </c>
    </row>
    <row r="881" spans="1:5" x14ac:dyDescent="0.25">
      <c r="A881" t="s">
        <v>8219</v>
      </c>
      <c r="B881" s="10">
        <v>29</v>
      </c>
      <c r="D881" t="s">
        <v>8221</v>
      </c>
      <c r="E881" s="10">
        <v>83</v>
      </c>
    </row>
    <row r="882" spans="1:5" x14ac:dyDescent="0.25">
      <c r="A882" t="s">
        <v>8219</v>
      </c>
      <c r="B882" s="10">
        <v>114</v>
      </c>
      <c r="D882" t="s">
        <v>8221</v>
      </c>
      <c r="E882" s="10">
        <v>57</v>
      </c>
    </row>
    <row r="883" spans="1:5" x14ac:dyDescent="0.25">
      <c r="A883" t="s">
        <v>8219</v>
      </c>
      <c r="B883" s="10">
        <v>96</v>
      </c>
      <c r="D883" t="s">
        <v>8221</v>
      </c>
      <c r="E883" s="10">
        <v>311</v>
      </c>
    </row>
    <row r="884" spans="1:5" x14ac:dyDescent="0.25">
      <c r="A884" t="s">
        <v>8219</v>
      </c>
      <c r="B884" s="10">
        <v>31</v>
      </c>
      <c r="D884" t="s">
        <v>8221</v>
      </c>
      <c r="E884" s="10">
        <v>2</v>
      </c>
    </row>
    <row r="885" spans="1:5" x14ac:dyDescent="0.25">
      <c r="A885" t="s">
        <v>8219</v>
      </c>
      <c r="B885" s="10">
        <v>4883</v>
      </c>
      <c r="D885" t="s">
        <v>8221</v>
      </c>
      <c r="E885" s="10">
        <v>16</v>
      </c>
    </row>
    <row r="886" spans="1:5" x14ac:dyDescent="0.25">
      <c r="A886" t="s">
        <v>8219</v>
      </c>
      <c r="B886" s="10">
        <v>95</v>
      </c>
      <c r="D886" t="s">
        <v>8221</v>
      </c>
      <c r="E886" s="10">
        <v>9</v>
      </c>
    </row>
    <row r="887" spans="1:5" x14ac:dyDescent="0.25">
      <c r="A887" t="s">
        <v>8219</v>
      </c>
      <c r="B887" s="10">
        <v>2478</v>
      </c>
      <c r="D887" t="s">
        <v>8221</v>
      </c>
      <c r="E887" s="10">
        <v>1</v>
      </c>
    </row>
    <row r="888" spans="1:5" x14ac:dyDescent="0.25">
      <c r="A888" t="s">
        <v>8219</v>
      </c>
      <c r="B888" s="10">
        <v>1789</v>
      </c>
      <c r="D888" t="s">
        <v>8221</v>
      </c>
      <c r="E888" s="10">
        <v>12</v>
      </c>
    </row>
    <row r="889" spans="1:5" x14ac:dyDescent="0.25">
      <c r="A889" t="s">
        <v>8219</v>
      </c>
      <c r="B889" s="10">
        <v>680</v>
      </c>
      <c r="D889" t="s">
        <v>8221</v>
      </c>
      <c r="E889" s="10">
        <v>0</v>
      </c>
    </row>
    <row r="890" spans="1:5" x14ac:dyDescent="0.25">
      <c r="A890" t="s">
        <v>8219</v>
      </c>
      <c r="B890" s="10">
        <v>70</v>
      </c>
      <c r="D890" t="s">
        <v>8221</v>
      </c>
      <c r="E890" s="10">
        <v>20</v>
      </c>
    </row>
    <row r="891" spans="1:5" x14ac:dyDescent="0.25">
      <c r="A891" t="s">
        <v>8219</v>
      </c>
      <c r="B891" s="10">
        <v>23</v>
      </c>
      <c r="D891" t="s">
        <v>8221</v>
      </c>
      <c r="E891" s="10">
        <v>16</v>
      </c>
    </row>
    <row r="892" spans="1:5" x14ac:dyDescent="0.25">
      <c r="A892" t="s">
        <v>8219</v>
      </c>
      <c r="B892" s="10">
        <v>4245</v>
      </c>
      <c r="D892" t="s">
        <v>8221</v>
      </c>
      <c r="E892" s="10">
        <v>33</v>
      </c>
    </row>
    <row r="893" spans="1:5" x14ac:dyDescent="0.25">
      <c r="A893" t="s">
        <v>8219</v>
      </c>
      <c r="B893" s="10">
        <v>943</v>
      </c>
      <c r="D893" t="s">
        <v>8221</v>
      </c>
      <c r="E893" s="10">
        <v>2</v>
      </c>
    </row>
    <row r="894" spans="1:5" x14ac:dyDescent="0.25">
      <c r="A894" t="s">
        <v>8219</v>
      </c>
      <c r="B894" s="10">
        <v>1876</v>
      </c>
      <c r="D894" t="s">
        <v>8221</v>
      </c>
      <c r="E894" s="10">
        <v>6</v>
      </c>
    </row>
    <row r="895" spans="1:5" x14ac:dyDescent="0.25">
      <c r="A895" t="s">
        <v>8219</v>
      </c>
      <c r="B895" s="10">
        <v>834</v>
      </c>
      <c r="D895" t="s">
        <v>8221</v>
      </c>
      <c r="E895" s="10">
        <v>0</v>
      </c>
    </row>
    <row r="896" spans="1:5" x14ac:dyDescent="0.25">
      <c r="A896" t="s">
        <v>8219</v>
      </c>
      <c r="B896" s="10">
        <v>682</v>
      </c>
      <c r="D896" t="s">
        <v>8221</v>
      </c>
      <c r="E896" s="10">
        <v>3</v>
      </c>
    </row>
    <row r="897" spans="1:5" x14ac:dyDescent="0.25">
      <c r="A897" t="s">
        <v>8219</v>
      </c>
      <c r="B897" s="10">
        <v>147</v>
      </c>
      <c r="D897" t="s">
        <v>8221</v>
      </c>
      <c r="E897" s="10">
        <v>0</v>
      </c>
    </row>
    <row r="898" spans="1:5" x14ac:dyDescent="0.25">
      <c r="A898" t="s">
        <v>8219</v>
      </c>
      <c r="B898" s="10">
        <v>415</v>
      </c>
      <c r="D898" t="s">
        <v>8221</v>
      </c>
      <c r="E898" s="10">
        <v>3</v>
      </c>
    </row>
    <row r="899" spans="1:5" x14ac:dyDescent="0.25">
      <c r="A899" t="s">
        <v>8219</v>
      </c>
      <c r="B899" s="10">
        <v>290</v>
      </c>
      <c r="D899" t="s">
        <v>8221</v>
      </c>
      <c r="E899" s="10">
        <v>13</v>
      </c>
    </row>
    <row r="900" spans="1:5" x14ac:dyDescent="0.25">
      <c r="A900" t="s">
        <v>8219</v>
      </c>
      <c r="B900" s="10">
        <v>365</v>
      </c>
      <c r="D900" t="s">
        <v>8221</v>
      </c>
      <c r="E900" s="10">
        <v>6</v>
      </c>
    </row>
    <row r="901" spans="1:5" x14ac:dyDescent="0.25">
      <c r="A901" t="s">
        <v>8219</v>
      </c>
      <c r="B901" s="10">
        <v>660</v>
      </c>
      <c r="D901" t="s">
        <v>8221</v>
      </c>
      <c r="E901" s="10">
        <v>1</v>
      </c>
    </row>
    <row r="902" spans="1:5" x14ac:dyDescent="0.25">
      <c r="A902" t="s">
        <v>8219</v>
      </c>
      <c r="B902" s="10">
        <v>1356</v>
      </c>
      <c r="D902" t="s">
        <v>8221</v>
      </c>
      <c r="E902" s="10">
        <v>0</v>
      </c>
    </row>
    <row r="903" spans="1:5" x14ac:dyDescent="0.25">
      <c r="A903" t="s">
        <v>8219</v>
      </c>
      <c r="B903" s="10">
        <v>424</v>
      </c>
      <c r="D903" t="s">
        <v>8221</v>
      </c>
      <c r="E903" s="10">
        <v>5</v>
      </c>
    </row>
    <row r="904" spans="1:5" x14ac:dyDescent="0.25">
      <c r="A904" t="s">
        <v>8219</v>
      </c>
      <c r="B904" s="10">
        <v>33</v>
      </c>
      <c r="D904" t="s">
        <v>8221</v>
      </c>
      <c r="E904" s="10">
        <v>0</v>
      </c>
    </row>
    <row r="905" spans="1:5" x14ac:dyDescent="0.25">
      <c r="A905" t="s">
        <v>8219</v>
      </c>
      <c r="B905" s="10">
        <v>1633</v>
      </c>
      <c r="D905" t="s">
        <v>8221</v>
      </c>
      <c r="E905" s="10">
        <v>36</v>
      </c>
    </row>
    <row r="906" spans="1:5" x14ac:dyDescent="0.25">
      <c r="A906" t="s">
        <v>8219</v>
      </c>
      <c r="B906" s="10">
        <v>306</v>
      </c>
      <c r="D906" t="s">
        <v>8221</v>
      </c>
      <c r="E906" s="10">
        <v>1</v>
      </c>
    </row>
    <row r="907" spans="1:5" x14ac:dyDescent="0.25">
      <c r="A907" t="s">
        <v>8219</v>
      </c>
      <c r="B907" s="10">
        <v>205</v>
      </c>
      <c r="D907" t="s">
        <v>8221</v>
      </c>
      <c r="E907" s="10">
        <v>1</v>
      </c>
    </row>
    <row r="908" spans="1:5" x14ac:dyDescent="0.25">
      <c r="A908" t="s">
        <v>8219</v>
      </c>
      <c r="B908" s="10">
        <v>1281</v>
      </c>
      <c r="D908" t="s">
        <v>8221</v>
      </c>
      <c r="E908" s="10">
        <v>1</v>
      </c>
    </row>
    <row r="909" spans="1:5" x14ac:dyDescent="0.25">
      <c r="A909" t="s">
        <v>8219</v>
      </c>
      <c r="B909" s="10">
        <v>103</v>
      </c>
      <c r="D909" t="s">
        <v>8221</v>
      </c>
      <c r="E909" s="10">
        <v>9</v>
      </c>
    </row>
    <row r="910" spans="1:5" x14ac:dyDescent="0.25">
      <c r="A910" t="s">
        <v>8219</v>
      </c>
      <c r="B910" s="10">
        <v>1513</v>
      </c>
      <c r="D910" t="s">
        <v>8221</v>
      </c>
      <c r="E910" s="10">
        <v>1</v>
      </c>
    </row>
    <row r="911" spans="1:5" x14ac:dyDescent="0.25">
      <c r="A911" t="s">
        <v>8219</v>
      </c>
      <c r="B911" s="10">
        <v>405</v>
      </c>
      <c r="D911" t="s">
        <v>8221</v>
      </c>
      <c r="E911" s="10">
        <v>0</v>
      </c>
    </row>
    <row r="912" spans="1:5" x14ac:dyDescent="0.25">
      <c r="A912" t="s">
        <v>8219</v>
      </c>
      <c r="B912" s="10">
        <v>510</v>
      </c>
      <c r="D912" t="s">
        <v>8221</v>
      </c>
      <c r="E912" s="10">
        <v>1</v>
      </c>
    </row>
    <row r="913" spans="1:5" x14ac:dyDescent="0.25">
      <c r="A913" t="s">
        <v>8219</v>
      </c>
      <c r="B913" s="10">
        <v>1887</v>
      </c>
      <c r="D913" t="s">
        <v>8221</v>
      </c>
      <c r="E913" s="10">
        <v>1</v>
      </c>
    </row>
    <row r="914" spans="1:5" x14ac:dyDescent="0.25">
      <c r="A914" t="s">
        <v>8219</v>
      </c>
      <c r="B914" s="10">
        <v>701</v>
      </c>
      <c r="D914" t="s">
        <v>8221</v>
      </c>
      <c r="E914" s="10">
        <v>4</v>
      </c>
    </row>
    <row r="915" spans="1:5" x14ac:dyDescent="0.25">
      <c r="A915" t="s">
        <v>8219</v>
      </c>
      <c r="B915" s="10">
        <v>3863</v>
      </c>
      <c r="D915" t="s">
        <v>8221</v>
      </c>
      <c r="E915" s="10">
        <v>2</v>
      </c>
    </row>
    <row r="916" spans="1:5" x14ac:dyDescent="0.25">
      <c r="A916" t="s">
        <v>8219</v>
      </c>
      <c r="B916" s="10">
        <v>238</v>
      </c>
      <c r="D916" t="s">
        <v>8221</v>
      </c>
      <c r="E916" s="10">
        <v>2</v>
      </c>
    </row>
    <row r="917" spans="1:5" x14ac:dyDescent="0.25">
      <c r="A917" t="s">
        <v>8219</v>
      </c>
      <c r="B917" s="10">
        <v>2051</v>
      </c>
      <c r="D917" t="s">
        <v>8221</v>
      </c>
      <c r="E917" s="10">
        <v>2</v>
      </c>
    </row>
    <row r="918" spans="1:5" x14ac:dyDescent="0.25">
      <c r="A918" t="s">
        <v>8219</v>
      </c>
      <c r="B918" s="10">
        <v>402</v>
      </c>
      <c r="D918" t="s">
        <v>8221</v>
      </c>
      <c r="E918" s="10">
        <v>0</v>
      </c>
    </row>
    <row r="919" spans="1:5" x14ac:dyDescent="0.25">
      <c r="A919" t="s">
        <v>8219</v>
      </c>
      <c r="B919" s="10">
        <v>253</v>
      </c>
      <c r="D919" t="s">
        <v>8221</v>
      </c>
      <c r="E919" s="10">
        <v>2</v>
      </c>
    </row>
    <row r="920" spans="1:5" x14ac:dyDescent="0.25">
      <c r="A920" t="s">
        <v>8219</v>
      </c>
      <c r="B920" s="10">
        <v>473</v>
      </c>
      <c r="D920" t="s">
        <v>8221</v>
      </c>
      <c r="E920" s="10">
        <v>4</v>
      </c>
    </row>
    <row r="921" spans="1:5" x14ac:dyDescent="0.25">
      <c r="A921" t="s">
        <v>8219</v>
      </c>
      <c r="B921" s="10">
        <v>821</v>
      </c>
      <c r="D921" t="s">
        <v>8221</v>
      </c>
      <c r="E921" s="10">
        <v>2</v>
      </c>
    </row>
    <row r="922" spans="1:5" x14ac:dyDescent="0.25">
      <c r="A922" t="s">
        <v>8219</v>
      </c>
      <c r="B922" s="10">
        <v>388</v>
      </c>
      <c r="D922" t="s">
        <v>8221</v>
      </c>
      <c r="E922" s="10">
        <v>0</v>
      </c>
    </row>
    <row r="923" spans="1:5" x14ac:dyDescent="0.25">
      <c r="A923" t="s">
        <v>8219</v>
      </c>
      <c r="B923" s="10">
        <v>813</v>
      </c>
      <c r="D923" t="s">
        <v>8221</v>
      </c>
      <c r="E923" s="10">
        <v>1</v>
      </c>
    </row>
    <row r="924" spans="1:5" x14ac:dyDescent="0.25">
      <c r="A924" t="s">
        <v>8219</v>
      </c>
      <c r="B924" s="10">
        <v>1945</v>
      </c>
      <c r="D924" t="s">
        <v>8221</v>
      </c>
      <c r="E924" s="10">
        <v>0</v>
      </c>
    </row>
    <row r="925" spans="1:5" x14ac:dyDescent="0.25">
      <c r="A925" t="s">
        <v>8219</v>
      </c>
      <c r="B925" s="10">
        <v>1637</v>
      </c>
      <c r="D925" t="s">
        <v>8221</v>
      </c>
      <c r="E925" s="10">
        <v>2</v>
      </c>
    </row>
    <row r="926" spans="1:5" x14ac:dyDescent="0.25">
      <c r="A926" t="s">
        <v>8219</v>
      </c>
      <c r="B926" s="10">
        <v>1375</v>
      </c>
      <c r="D926" t="s">
        <v>8221</v>
      </c>
      <c r="E926" s="10">
        <v>7</v>
      </c>
    </row>
    <row r="927" spans="1:5" x14ac:dyDescent="0.25">
      <c r="A927" t="s">
        <v>8219</v>
      </c>
      <c r="B927" s="10">
        <v>17</v>
      </c>
      <c r="D927" t="s">
        <v>8221</v>
      </c>
      <c r="E927" s="10">
        <v>5</v>
      </c>
    </row>
    <row r="928" spans="1:5" x14ac:dyDescent="0.25">
      <c r="A928" t="s">
        <v>8219</v>
      </c>
      <c r="B928" s="10">
        <v>354</v>
      </c>
      <c r="D928" t="s">
        <v>8221</v>
      </c>
      <c r="E928" s="10">
        <v>0</v>
      </c>
    </row>
    <row r="929" spans="1:5" x14ac:dyDescent="0.25">
      <c r="A929" t="s">
        <v>8219</v>
      </c>
      <c r="B929" s="10">
        <v>191</v>
      </c>
      <c r="D929" t="s">
        <v>8221</v>
      </c>
      <c r="E929" s="10">
        <v>0</v>
      </c>
    </row>
    <row r="930" spans="1:5" x14ac:dyDescent="0.25">
      <c r="A930" t="s">
        <v>8219</v>
      </c>
      <c r="B930" s="10">
        <v>303</v>
      </c>
      <c r="D930" t="s">
        <v>8221</v>
      </c>
      <c r="E930" s="10">
        <v>0</v>
      </c>
    </row>
    <row r="931" spans="1:5" x14ac:dyDescent="0.25">
      <c r="A931" t="s">
        <v>8219</v>
      </c>
      <c r="B931" s="10">
        <v>137</v>
      </c>
      <c r="D931" t="s">
        <v>8221</v>
      </c>
      <c r="E931" s="10">
        <v>2</v>
      </c>
    </row>
    <row r="932" spans="1:5" x14ac:dyDescent="0.25">
      <c r="A932" t="s">
        <v>8219</v>
      </c>
      <c r="B932" s="10">
        <v>41</v>
      </c>
      <c r="D932" t="s">
        <v>8221</v>
      </c>
      <c r="E932" s="10">
        <v>0</v>
      </c>
    </row>
    <row r="933" spans="1:5" x14ac:dyDescent="0.25">
      <c r="A933" t="s">
        <v>8219</v>
      </c>
      <c r="B933" s="10">
        <v>398</v>
      </c>
      <c r="D933" t="s">
        <v>8221</v>
      </c>
      <c r="E933" s="10">
        <v>0</v>
      </c>
    </row>
    <row r="934" spans="1:5" x14ac:dyDescent="0.25">
      <c r="A934" t="s">
        <v>8219</v>
      </c>
      <c r="B934" s="10">
        <v>1737</v>
      </c>
      <c r="D934" t="s">
        <v>8221</v>
      </c>
      <c r="E934" s="10">
        <v>28</v>
      </c>
    </row>
    <row r="935" spans="1:5" x14ac:dyDescent="0.25">
      <c r="A935" t="s">
        <v>8219</v>
      </c>
      <c r="B935" s="10">
        <v>971</v>
      </c>
      <c r="D935" t="s">
        <v>8221</v>
      </c>
      <c r="E935" s="10">
        <v>2</v>
      </c>
    </row>
    <row r="936" spans="1:5" x14ac:dyDescent="0.25">
      <c r="A936" t="s">
        <v>8219</v>
      </c>
      <c r="B936" s="10">
        <v>183</v>
      </c>
      <c r="D936" t="s">
        <v>8221</v>
      </c>
      <c r="E936" s="10">
        <v>0</v>
      </c>
    </row>
    <row r="937" spans="1:5" x14ac:dyDescent="0.25">
      <c r="A937" t="s">
        <v>8219</v>
      </c>
      <c r="B937" s="10">
        <v>4562</v>
      </c>
      <c r="D937" t="s">
        <v>8221</v>
      </c>
      <c r="E937" s="10">
        <v>0</v>
      </c>
    </row>
    <row r="938" spans="1:5" x14ac:dyDescent="0.25">
      <c r="A938" t="s">
        <v>8219</v>
      </c>
      <c r="B938" s="10">
        <v>26457</v>
      </c>
      <c r="D938" t="s">
        <v>8221</v>
      </c>
      <c r="E938" s="10">
        <v>0</v>
      </c>
    </row>
    <row r="939" spans="1:5" x14ac:dyDescent="0.25">
      <c r="A939" t="s">
        <v>8219</v>
      </c>
      <c r="B939" s="10">
        <v>162</v>
      </c>
      <c r="D939" t="s">
        <v>8221</v>
      </c>
      <c r="E939" s="10">
        <v>4</v>
      </c>
    </row>
    <row r="940" spans="1:5" x14ac:dyDescent="0.25">
      <c r="A940" t="s">
        <v>8219</v>
      </c>
      <c r="B940" s="10">
        <v>479</v>
      </c>
      <c r="D940" t="s">
        <v>8221</v>
      </c>
      <c r="E940" s="10">
        <v>12</v>
      </c>
    </row>
    <row r="941" spans="1:5" x14ac:dyDescent="0.25">
      <c r="A941" t="s">
        <v>8219</v>
      </c>
      <c r="B941" s="10">
        <v>426</v>
      </c>
      <c r="D941" t="s">
        <v>8221</v>
      </c>
      <c r="E941" s="10">
        <v>0</v>
      </c>
    </row>
    <row r="942" spans="1:5" x14ac:dyDescent="0.25">
      <c r="A942" t="s">
        <v>8219</v>
      </c>
      <c r="B942" s="10">
        <v>450</v>
      </c>
      <c r="D942" t="s">
        <v>8221</v>
      </c>
      <c r="E942" s="10">
        <v>33</v>
      </c>
    </row>
    <row r="943" spans="1:5" x14ac:dyDescent="0.25">
      <c r="A943" t="s">
        <v>8219</v>
      </c>
      <c r="B943" s="10">
        <v>1780</v>
      </c>
      <c r="D943" t="s">
        <v>8221</v>
      </c>
      <c r="E943" s="10">
        <v>0</v>
      </c>
    </row>
    <row r="944" spans="1:5" x14ac:dyDescent="0.25">
      <c r="A944" t="s">
        <v>8219</v>
      </c>
      <c r="B944" s="10">
        <v>122</v>
      </c>
      <c r="D944" t="s">
        <v>8221</v>
      </c>
      <c r="E944" s="10">
        <v>4</v>
      </c>
    </row>
    <row r="945" spans="1:5" x14ac:dyDescent="0.25">
      <c r="A945" t="s">
        <v>8219</v>
      </c>
      <c r="B945" s="10">
        <v>95</v>
      </c>
      <c r="D945" t="s">
        <v>8221</v>
      </c>
      <c r="E945" s="10">
        <v>0</v>
      </c>
    </row>
    <row r="946" spans="1:5" x14ac:dyDescent="0.25">
      <c r="A946" t="s">
        <v>8219</v>
      </c>
      <c r="B946" s="10">
        <v>325</v>
      </c>
      <c r="D946" t="s">
        <v>8221</v>
      </c>
      <c r="E946" s="10">
        <v>11</v>
      </c>
    </row>
    <row r="947" spans="1:5" x14ac:dyDescent="0.25">
      <c r="A947" t="s">
        <v>8219</v>
      </c>
      <c r="B947" s="10">
        <v>353</v>
      </c>
      <c r="D947" t="s">
        <v>8221</v>
      </c>
      <c r="E947" s="10">
        <v>1</v>
      </c>
    </row>
    <row r="948" spans="1:5" x14ac:dyDescent="0.25">
      <c r="A948" t="s">
        <v>8219</v>
      </c>
      <c r="B948" s="10">
        <v>105</v>
      </c>
      <c r="D948" t="s">
        <v>8221</v>
      </c>
      <c r="E948" s="10">
        <v>5</v>
      </c>
    </row>
    <row r="949" spans="1:5" x14ac:dyDescent="0.25">
      <c r="A949" t="s">
        <v>8219</v>
      </c>
      <c r="B949" s="10">
        <v>729</v>
      </c>
      <c r="D949" t="s">
        <v>8221</v>
      </c>
      <c r="E949" s="10">
        <v>0</v>
      </c>
    </row>
    <row r="950" spans="1:5" x14ac:dyDescent="0.25">
      <c r="A950" t="s">
        <v>8219</v>
      </c>
      <c r="B950" s="10">
        <v>454</v>
      </c>
      <c r="D950" t="s">
        <v>8221</v>
      </c>
      <c r="E950" s="10">
        <v>1</v>
      </c>
    </row>
    <row r="951" spans="1:5" x14ac:dyDescent="0.25">
      <c r="A951" t="s">
        <v>8219</v>
      </c>
      <c r="B951" s="10">
        <v>539</v>
      </c>
      <c r="D951" t="s">
        <v>8221</v>
      </c>
      <c r="E951" s="10">
        <v>1</v>
      </c>
    </row>
    <row r="952" spans="1:5" x14ac:dyDescent="0.25">
      <c r="A952" t="s">
        <v>8219</v>
      </c>
      <c r="B952" s="10">
        <v>79</v>
      </c>
      <c r="D952" t="s">
        <v>8221</v>
      </c>
      <c r="E952" s="10">
        <v>6</v>
      </c>
    </row>
    <row r="953" spans="1:5" x14ac:dyDescent="0.25">
      <c r="A953" t="s">
        <v>8219</v>
      </c>
      <c r="B953" s="10">
        <v>94</v>
      </c>
      <c r="D953" t="s">
        <v>8221</v>
      </c>
      <c r="E953" s="10">
        <v>8</v>
      </c>
    </row>
    <row r="954" spans="1:5" x14ac:dyDescent="0.25">
      <c r="A954" t="s">
        <v>8219</v>
      </c>
      <c r="B954" s="10">
        <v>625</v>
      </c>
      <c r="D954" t="s">
        <v>8221</v>
      </c>
      <c r="E954" s="10">
        <v>1</v>
      </c>
    </row>
    <row r="955" spans="1:5" x14ac:dyDescent="0.25">
      <c r="A955" t="s">
        <v>8219</v>
      </c>
      <c r="B955" s="10">
        <v>508</v>
      </c>
      <c r="D955" t="s">
        <v>8221</v>
      </c>
      <c r="E955" s="10">
        <v>0</v>
      </c>
    </row>
    <row r="956" spans="1:5" x14ac:dyDescent="0.25">
      <c r="A956" t="s">
        <v>8219</v>
      </c>
      <c r="B956" s="10">
        <v>531</v>
      </c>
      <c r="D956" t="s">
        <v>8221</v>
      </c>
      <c r="E956" s="10">
        <v>2</v>
      </c>
    </row>
    <row r="957" spans="1:5" x14ac:dyDescent="0.25">
      <c r="A957" t="s">
        <v>8219</v>
      </c>
      <c r="B957" s="10">
        <v>158</v>
      </c>
      <c r="D957" t="s">
        <v>8221</v>
      </c>
      <c r="E957" s="10">
        <v>1</v>
      </c>
    </row>
    <row r="958" spans="1:5" x14ac:dyDescent="0.25">
      <c r="A958" t="s">
        <v>8219</v>
      </c>
      <c r="B958" s="10">
        <v>508</v>
      </c>
      <c r="D958" t="s">
        <v>8221</v>
      </c>
      <c r="E958" s="10">
        <v>0</v>
      </c>
    </row>
    <row r="959" spans="1:5" x14ac:dyDescent="0.25">
      <c r="A959" t="s">
        <v>8219</v>
      </c>
      <c r="B959" s="10">
        <v>644</v>
      </c>
      <c r="D959" t="s">
        <v>8221</v>
      </c>
      <c r="E959" s="10">
        <v>1</v>
      </c>
    </row>
    <row r="960" spans="1:5" x14ac:dyDescent="0.25">
      <c r="A960" t="s">
        <v>8219</v>
      </c>
      <c r="B960" s="10">
        <v>848</v>
      </c>
      <c r="D960" t="s">
        <v>8221</v>
      </c>
      <c r="E960" s="10">
        <v>19</v>
      </c>
    </row>
    <row r="961" spans="1:5" x14ac:dyDescent="0.25">
      <c r="A961" t="s">
        <v>8219</v>
      </c>
      <c r="B961" s="10">
        <v>429</v>
      </c>
      <c r="D961" t="s">
        <v>8221</v>
      </c>
      <c r="E961" s="10">
        <v>27</v>
      </c>
    </row>
    <row r="962" spans="1:5" x14ac:dyDescent="0.25">
      <c r="A962" t="s">
        <v>8219</v>
      </c>
      <c r="B962" s="10">
        <v>204</v>
      </c>
      <c r="D962" t="s">
        <v>8221</v>
      </c>
      <c r="E962" s="10">
        <v>7</v>
      </c>
    </row>
    <row r="963" spans="1:5" x14ac:dyDescent="0.25">
      <c r="A963" t="s">
        <v>8219</v>
      </c>
      <c r="B963" s="10">
        <v>379</v>
      </c>
      <c r="D963" t="s">
        <v>8221</v>
      </c>
      <c r="E963" s="10">
        <v>14</v>
      </c>
    </row>
    <row r="964" spans="1:5" x14ac:dyDescent="0.25">
      <c r="A964" t="s">
        <v>8219</v>
      </c>
      <c r="B964" s="10">
        <v>271</v>
      </c>
      <c r="D964" t="s">
        <v>8221</v>
      </c>
      <c r="E964" s="10">
        <v>5</v>
      </c>
    </row>
    <row r="965" spans="1:5" x14ac:dyDescent="0.25">
      <c r="A965" t="s">
        <v>8219</v>
      </c>
      <c r="B965" s="10">
        <v>120</v>
      </c>
      <c r="D965" t="s">
        <v>8221</v>
      </c>
      <c r="E965" s="10">
        <v>30</v>
      </c>
    </row>
    <row r="966" spans="1:5" x14ac:dyDescent="0.25">
      <c r="A966" t="s">
        <v>8219</v>
      </c>
      <c r="B966" s="10">
        <v>140</v>
      </c>
      <c r="D966" t="s">
        <v>8221</v>
      </c>
      <c r="E966" s="10">
        <v>1</v>
      </c>
    </row>
    <row r="967" spans="1:5" x14ac:dyDescent="0.25">
      <c r="A967" t="s">
        <v>8219</v>
      </c>
      <c r="B967" s="10">
        <v>193</v>
      </c>
      <c r="D967" t="s">
        <v>8221</v>
      </c>
      <c r="E967" s="10">
        <v>0</v>
      </c>
    </row>
    <row r="968" spans="1:5" x14ac:dyDescent="0.25">
      <c r="A968" t="s">
        <v>8219</v>
      </c>
      <c r="B968" s="10">
        <v>180</v>
      </c>
      <c r="D968" t="s">
        <v>8221</v>
      </c>
      <c r="E968" s="10">
        <v>60</v>
      </c>
    </row>
    <row r="969" spans="1:5" x14ac:dyDescent="0.25">
      <c r="A969" t="s">
        <v>8219</v>
      </c>
      <c r="B969" s="10">
        <v>263</v>
      </c>
      <c r="D969" t="s">
        <v>8221</v>
      </c>
      <c r="E969" s="10">
        <v>84</v>
      </c>
    </row>
    <row r="970" spans="1:5" x14ac:dyDescent="0.25">
      <c r="A970" t="s">
        <v>8219</v>
      </c>
      <c r="B970" s="10">
        <v>217</v>
      </c>
      <c r="D970" t="s">
        <v>8221</v>
      </c>
      <c r="E970" s="10">
        <v>47</v>
      </c>
    </row>
    <row r="971" spans="1:5" x14ac:dyDescent="0.25">
      <c r="A971" t="s">
        <v>8219</v>
      </c>
      <c r="B971" s="10">
        <v>443</v>
      </c>
      <c r="D971" t="s">
        <v>8221</v>
      </c>
      <c r="E971" s="10">
        <v>66</v>
      </c>
    </row>
    <row r="972" spans="1:5" x14ac:dyDescent="0.25">
      <c r="A972" t="s">
        <v>8219</v>
      </c>
      <c r="B972" s="10">
        <v>1373</v>
      </c>
      <c r="D972" t="s">
        <v>8221</v>
      </c>
      <c r="E972" s="10">
        <v>171</v>
      </c>
    </row>
    <row r="973" spans="1:5" x14ac:dyDescent="0.25">
      <c r="A973" t="s">
        <v>8219</v>
      </c>
      <c r="B973" s="10">
        <v>742</v>
      </c>
      <c r="D973" t="s">
        <v>8221</v>
      </c>
      <c r="E973" s="10">
        <v>29</v>
      </c>
    </row>
    <row r="974" spans="1:5" x14ac:dyDescent="0.25">
      <c r="A974" t="s">
        <v>8219</v>
      </c>
      <c r="B974" s="10">
        <v>170</v>
      </c>
      <c r="D974" t="s">
        <v>8221</v>
      </c>
      <c r="E974" s="10">
        <v>9</v>
      </c>
    </row>
    <row r="975" spans="1:5" x14ac:dyDescent="0.25">
      <c r="A975" t="s">
        <v>8219</v>
      </c>
      <c r="B975" s="10">
        <v>242</v>
      </c>
      <c r="D975" t="s">
        <v>8221</v>
      </c>
      <c r="E975" s="10">
        <v>27</v>
      </c>
    </row>
    <row r="976" spans="1:5" x14ac:dyDescent="0.25">
      <c r="A976" t="s">
        <v>8219</v>
      </c>
      <c r="B976" s="10">
        <v>541</v>
      </c>
      <c r="D976" t="s">
        <v>8221</v>
      </c>
      <c r="E976" s="10">
        <v>2</v>
      </c>
    </row>
    <row r="977" spans="1:5" x14ac:dyDescent="0.25">
      <c r="A977" t="s">
        <v>8219</v>
      </c>
      <c r="B977" s="10">
        <v>121</v>
      </c>
      <c r="D977" t="s">
        <v>8221</v>
      </c>
      <c r="E977" s="10">
        <v>3</v>
      </c>
    </row>
    <row r="978" spans="1:5" x14ac:dyDescent="0.25">
      <c r="A978" t="s">
        <v>8219</v>
      </c>
      <c r="B978" s="10">
        <v>621</v>
      </c>
      <c r="D978" t="s">
        <v>8221</v>
      </c>
      <c r="E978" s="10">
        <v>4</v>
      </c>
    </row>
    <row r="979" spans="1:5" x14ac:dyDescent="0.25">
      <c r="A979" t="s">
        <v>8219</v>
      </c>
      <c r="B979" s="10">
        <v>101</v>
      </c>
      <c r="D979" t="s">
        <v>8221</v>
      </c>
      <c r="E979" s="10">
        <v>2</v>
      </c>
    </row>
    <row r="980" spans="1:5" x14ac:dyDescent="0.25">
      <c r="A980" t="s">
        <v>8219</v>
      </c>
      <c r="B980" s="10">
        <v>554</v>
      </c>
      <c r="D980" t="s">
        <v>8221</v>
      </c>
      <c r="E980" s="10">
        <v>20</v>
      </c>
    </row>
    <row r="981" spans="1:5" x14ac:dyDescent="0.25">
      <c r="A981" t="s">
        <v>8219</v>
      </c>
      <c r="B981" s="10">
        <v>666</v>
      </c>
      <c r="D981" t="s">
        <v>8221</v>
      </c>
      <c r="E981" s="10">
        <v>3</v>
      </c>
    </row>
    <row r="982" spans="1:5" x14ac:dyDescent="0.25">
      <c r="A982" t="s">
        <v>8219</v>
      </c>
      <c r="B982" s="10">
        <v>410</v>
      </c>
      <c r="D982" t="s">
        <v>8221</v>
      </c>
      <c r="E982" s="10">
        <v>4</v>
      </c>
    </row>
    <row r="983" spans="1:5" x14ac:dyDescent="0.25">
      <c r="A983" t="s">
        <v>8219</v>
      </c>
      <c r="B983" s="10">
        <v>375</v>
      </c>
      <c r="D983" t="s">
        <v>8221</v>
      </c>
      <c r="E983" s="10">
        <v>1</v>
      </c>
    </row>
    <row r="984" spans="1:5" x14ac:dyDescent="0.25">
      <c r="A984" t="s">
        <v>8219</v>
      </c>
      <c r="B984" s="10">
        <v>1364</v>
      </c>
      <c r="D984" t="s">
        <v>8221</v>
      </c>
      <c r="E984" s="10">
        <v>0</v>
      </c>
    </row>
    <row r="985" spans="1:5" x14ac:dyDescent="0.25">
      <c r="A985" t="s">
        <v>8219</v>
      </c>
      <c r="B985" s="10">
        <v>35</v>
      </c>
      <c r="D985" t="s">
        <v>8221</v>
      </c>
      <c r="E985" s="10">
        <v>0</v>
      </c>
    </row>
    <row r="986" spans="1:5" x14ac:dyDescent="0.25">
      <c r="A986" t="s">
        <v>8219</v>
      </c>
      <c r="B986" s="10">
        <v>203</v>
      </c>
      <c r="D986" t="s">
        <v>8221</v>
      </c>
      <c r="E986" s="10">
        <v>14</v>
      </c>
    </row>
    <row r="987" spans="1:5" x14ac:dyDescent="0.25">
      <c r="A987" t="s">
        <v>8219</v>
      </c>
      <c r="B987" s="10">
        <v>49</v>
      </c>
      <c r="D987" t="s">
        <v>8221</v>
      </c>
      <c r="E987" s="10">
        <v>1</v>
      </c>
    </row>
    <row r="988" spans="1:5" x14ac:dyDescent="0.25">
      <c r="A988" t="s">
        <v>8219</v>
      </c>
      <c r="B988" s="10">
        <v>5812</v>
      </c>
      <c r="D988" t="s">
        <v>8221</v>
      </c>
      <c r="E988" s="10">
        <v>118</v>
      </c>
    </row>
    <row r="989" spans="1:5" x14ac:dyDescent="0.25">
      <c r="A989" t="s">
        <v>8219</v>
      </c>
      <c r="B989" s="10">
        <v>1556</v>
      </c>
      <c r="D989" t="s">
        <v>8221</v>
      </c>
      <c r="E989" s="10">
        <v>2</v>
      </c>
    </row>
    <row r="990" spans="1:5" x14ac:dyDescent="0.25">
      <c r="A990" t="s">
        <v>8219</v>
      </c>
      <c r="B990" s="10">
        <v>65</v>
      </c>
      <c r="D990" t="s">
        <v>8221</v>
      </c>
      <c r="E990" s="10">
        <v>1</v>
      </c>
    </row>
    <row r="991" spans="1:5" x14ac:dyDescent="0.25">
      <c r="A991" t="s">
        <v>8219</v>
      </c>
      <c r="B991" s="10">
        <v>10</v>
      </c>
      <c r="D991" t="s">
        <v>8221</v>
      </c>
      <c r="E991" s="10">
        <v>3</v>
      </c>
    </row>
    <row r="992" spans="1:5" x14ac:dyDescent="0.25">
      <c r="A992" t="s">
        <v>8219</v>
      </c>
      <c r="B992" s="10">
        <v>76</v>
      </c>
      <c r="D992" t="s">
        <v>8221</v>
      </c>
      <c r="E992" s="10">
        <v>1</v>
      </c>
    </row>
    <row r="993" spans="1:5" x14ac:dyDescent="0.25">
      <c r="A993" t="s">
        <v>8219</v>
      </c>
      <c r="B993" s="10">
        <v>263</v>
      </c>
      <c r="D993" t="s">
        <v>8221</v>
      </c>
      <c r="E993" s="10">
        <v>3</v>
      </c>
    </row>
    <row r="994" spans="1:5" x14ac:dyDescent="0.25">
      <c r="A994" t="s">
        <v>8219</v>
      </c>
      <c r="B994" s="10">
        <v>1530</v>
      </c>
      <c r="D994" t="s">
        <v>8221</v>
      </c>
      <c r="E994" s="10">
        <v>38</v>
      </c>
    </row>
    <row r="995" spans="1:5" x14ac:dyDescent="0.25">
      <c r="A995" t="s">
        <v>8219</v>
      </c>
      <c r="B995" s="10">
        <v>278</v>
      </c>
      <c r="D995" t="s">
        <v>8221</v>
      </c>
      <c r="E995" s="10">
        <v>52</v>
      </c>
    </row>
    <row r="996" spans="1:5" x14ac:dyDescent="0.25">
      <c r="A996" t="s">
        <v>8219</v>
      </c>
      <c r="B996" s="10">
        <v>350</v>
      </c>
      <c r="D996" t="s">
        <v>8221</v>
      </c>
      <c r="E996" s="10">
        <v>2</v>
      </c>
    </row>
    <row r="997" spans="1:5" x14ac:dyDescent="0.25">
      <c r="A997" t="s">
        <v>8219</v>
      </c>
      <c r="B997" s="10">
        <v>470</v>
      </c>
      <c r="D997" t="s">
        <v>8221</v>
      </c>
      <c r="E997" s="10">
        <v>0</v>
      </c>
    </row>
    <row r="998" spans="1:5" x14ac:dyDescent="0.25">
      <c r="A998" t="s">
        <v>8219</v>
      </c>
      <c r="B998" s="10">
        <v>3</v>
      </c>
      <c r="D998" t="s">
        <v>8221</v>
      </c>
      <c r="E998" s="10">
        <v>4</v>
      </c>
    </row>
    <row r="999" spans="1:5" x14ac:dyDescent="0.25">
      <c r="A999" t="s">
        <v>8219</v>
      </c>
      <c r="B999" s="10">
        <v>8200</v>
      </c>
      <c r="D999" t="s">
        <v>8221</v>
      </c>
      <c r="E999" s="10">
        <v>4</v>
      </c>
    </row>
    <row r="1000" spans="1:5" x14ac:dyDescent="0.25">
      <c r="A1000" t="s">
        <v>8219</v>
      </c>
      <c r="B1000" s="10">
        <v>8359</v>
      </c>
      <c r="D1000" t="s">
        <v>8221</v>
      </c>
      <c r="E1000" s="10">
        <v>18</v>
      </c>
    </row>
    <row r="1001" spans="1:5" x14ac:dyDescent="0.25">
      <c r="A1001" t="s">
        <v>8219</v>
      </c>
      <c r="B1001" s="10">
        <v>188</v>
      </c>
      <c r="D1001" t="s">
        <v>8221</v>
      </c>
      <c r="E1001" s="10">
        <v>0</v>
      </c>
    </row>
    <row r="1002" spans="1:5" x14ac:dyDescent="0.25">
      <c r="A1002" t="s">
        <v>8219</v>
      </c>
      <c r="B1002" s="10">
        <v>48</v>
      </c>
      <c r="D1002" t="s">
        <v>8221</v>
      </c>
      <c r="E1002" s="10">
        <v>22</v>
      </c>
    </row>
    <row r="1003" spans="1:5" x14ac:dyDescent="0.25">
      <c r="A1003" t="s">
        <v>8219</v>
      </c>
      <c r="B1003" s="10">
        <v>607</v>
      </c>
      <c r="D1003" t="s">
        <v>8221</v>
      </c>
      <c r="E1003" s="10">
        <v>49</v>
      </c>
    </row>
    <row r="1004" spans="1:5" x14ac:dyDescent="0.25">
      <c r="A1004" t="s">
        <v>8219</v>
      </c>
      <c r="B1004" s="10">
        <v>50</v>
      </c>
      <c r="D1004" t="s">
        <v>8221</v>
      </c>
      <c r="E1004" s="10">
        <v>19</v>
      </c>
    </row>
    <row r="1005" spans="1:5" x14ac:dyDescent="0.25">
      <c r="A1005" t="s">
        <v>8219</v>
      </c>
      <c r="B1005" s="10">
        <v>55</v>
      </c>
      <c r="D1005" t="s">
        <v>8221</v>
      </c>
      <c r="E1005" s="10">
        <v>4</v>
      </c>
    </row>
    <row r="1006" spans="1:5" x14ac:dyDescent="0.25">
      <c r="A1006" t="s">
        <v>8219</v>
      </c>
      <c r="B1006" s="10">
        <v>38</v>
      </c>
      <c r="D1006" t="s">
        <v>8221</v>
      </c>
      <c r="E1006" s="10">
        <v>4</v>
      </c>
    </row>
    <row r="1007" spans="1:5" x14ac:dyDescent="0.25">
      <c r="A1007" t="s">
        <v>8219</v>
      </c>
      <c r="B1007" s="10">
        <v>25</v>
      </c>
      <c r="D1007" t="s">
        <v>8221</v>
      </c>
      <c r="E1007" s="10">
        <v>2</v>
      </c>
    </row>
    <row r="1008" spans="1:5" x14ac:dyDescent="0.25">
      <c r="A1008" t="s">
        <v>8219</v>
      </c>
      <c r="B1008" s="10">
        <v>46</v>
      </c>
      <c r="D1008" t="s">
        <v>8221</v>
      </c>
      <c r="E1008" s="10">
        <v>0</v>
      </c>
    </row>
    <row r="1009" spans="1:5" x14ac:dyDescent="0.25">
      <c r="A1009" t="s">
        <v>8219</v>
      </c>
      <c r="B1009" s="10">
        <v>83</v>
      </c>
      <c r="D1009" t="s">
        <v>8221</v>
      </c>
      <c r="E1009" s="10">
        <v>0</v>
      </c>
    </row>
    <row r="1010" spans="1:5" x14ac:dyDescent="0.25">
      <c r="A1010" t="s">
        <v>8219</v>
      </c>
      <c r="B1010" s="10">
        <v>35</v>
      </c>
      <c r="D1010" t="s">
        <v>8221</v>
      </c>
      <c r="E1010" s="10">
        <v>14</v>
      </c>
    </row>
    <row r="1011" spans="1:5" x14ac:dyDescent="0.25">
      <c r="A1011" t="s">
        <v>8219</v>
      </c>
      <c r="B1011" s="10">
        <v>25</v>
      </c>
      <c r="D1011" t="s">
        <v>8221</v>
      </c>
      <c r="E1011" s="10">
        <v>8</v>
      </c>
    </row>
    <row r="1012" spans="1:5" x14ac:dyDescent="0.25">
      <c r="A1012" t="s">
        <v>8219</v>
      </c>
      <c r="B1012" s="10">
        <v>75</v>
      </c>
      <c r="D1012" t="s">
        <v>8221</v>
      </c>
      <c r="E1012" s="10">
        <v>0</v>
      </c>
    </row>
    <row r="1013" spans="1:5" x14ac:dyDescent="0.25">
      <c r="A1013" t="s">
        <v>8219</v>
      </c>
      <c r="B1013" s="10">
        <v>62</v>
      </c>
      <c r="D1013" t="s">
        <v>8221</v>
      </c>
      <c r="E1013" s="10">
        <v>15</v>
      </c>
    </row>
    <row r="1014" spans="1:5" x14ac:dyDescent="0.25">
      <c r="A1014" t="s">
        <v>8219</v>
      </c>
      <c r="B1014" s="10">
        <v>160</v>
      </c>
      <c r="D1014" t="s">
        <v>8221</v>
      </c>
      <c r="E1014" s="10">
        <v>33</v>
      </c>
    </row>
    <row r="1015" spans="1:5" x14ac:dyDescent="0.25">
      <c r="A1015" t="s">
        <v>8219</v>
      </c>
      <c r="B1015" s="10">
        <v>246</v>
      </c>
      <c r="D1015" t="s">
        <v>8221</v>
      </c>
      <c r="E1015" s="10">
        <v>2</v>
      </c>
    </row>
    <row r="1016" spans="1:5" x14ac:dyDescent="0.25">
      <c r="A1016" t="s">
        <v>8219</v>
      </c>
      <c r="B1016" s="10">
        <v>55</v>
      </c>
      <c r="D1016" t="s">
        <v>8221</v>
      </c>
      <c r="E1016" s="10">
        <v>6</v>
      </c>
    </row>
    <row r="1017" spans="1:5" x14ac:dyDescent="0.25">
      <c r="A1017" t="s">
        <v>8219</v>
      </c>
      <c r="B1017" s="10">
        <v>23</v>
      </c>
      <c r="D1017" t="s">
        <v>8221</v>
      </c>
      <c r="E1017" s="10">
        <v>2</v>
      </c>
    </row>
    <row r="1018" spans="1:5" x14ac:dyDescent="0.25">
      <c r="A1018" t="s">
        <v>8219</v>
      </c>
      <c r="B1018" s="10">
        <v>72</v>
      </c>
      <c r="D1018" t="s">
        <v>8221</v>
      </c>
      <c r="E1018" s="10">
        <v>0</v>
      </c>
    </row>
    <row r="1019" spans="1:5" x14ac:dyDescent="0.25">
      <c r="A1019" t="s">
        <v>8219</v>
      </c>
      <c r="B1019" s="10">
        <v>22</v>
      </c>
      <c r="D1019" t="s">
        <v>8221</v>
      </c>
      <c r="E1019" s="10">
        <v>4</v>
      </c>
    </row>
    <row r="1020" spans="1:5" x14ac:dyDescent="0.25">
      <c r="A1020" t="s">
        <v>8219</v>
      </c>
      <c r="B1020" s="10">
        <v>14</v>
      </c>
      <c r="D1020" t="s">
        <v>8221</v>
      </c>
      <c r="E1020" s="10">
        <v>1</v>
      </c>
    </row>
    <row r="1021" spans="1:5" x14ac:dyDescent="0.25">
      <c r="A1021" t="s">
        <v>8219</v>
      </c>
      <c r="B1021" s="10">
        <v>38</v>
      </c>
      <c r="D1021" t="s">
        <v>8221</v>
      </c>
      <c r="E1021" s="10">
        <v>3</v>
      </c>
    </row>
    <row r="1022" spans="1:5" x14ac:dyDescent="0.25">
      <c r="A1022" t="s">
        <v>8219</v>
      </c>
      <c r="B1022" s="10">
        <v>32</v>
      </c>
      <c r="D1022" t="s">
        <v>8221</v>
      </c>
      <c r="E1022" s="10">
        <v>4</v>
      </c>
    </row>
    <row r="1023" spans="1:5" x14ac:dyDescent="0.25">
      <c r="A1023" t="s">
        <v>8219</v>
      </c>
      <c r="B1023" s="10">
        <v>63</v>
      </c>
      <c r="D1023" t="s">
        <v>8221</v>
      </c>
      <c r="E1023" s="10">
        <v>0</v>
      </c>
    </row>
    <row r="1024" spans="1:5" x14ac:dyDescent="0.25">
      <c r="A1024" t="s">
        <v>8219</v>
      </c>
      <c r="B1024" s="10">
        <v>27</v>
      </c>
      <c r="D1024" t="s">
        <v>8221</v>
      </c>
      <c r="E1024" s="10">
        <v>4</v>
      </c>
    </row>
    <row r="1025" spans="1:5" x14ac:dyDescent="0.25">
      <c r="A1025" t="s">
        <v>8219</v>
      </c>
      <c r="B1025" s="10">
        <v>44</v>
      </c>
      <c r="D1025" t="s">
        <v>8221</v>
      </c>
      <c r="E1025" s="10">
        <v>3</v>
      </c>
    </row>
    <row r="1026" spans="1:5" x14ac:dyDescent="0.25">
      <c r="A1026" t="s">
        <v>8219</v>
      </c>
      <c r="B1026" s="10">
        <v>38</v>
      </c>
      <c r="D1026" t="s">
        <v>8221</v>
      </c>
      <c r="E1026" s="10">
        <v>34</v>
      </c>
    </row>
    <row r="1027" spans="1:5" x14ac:dyDescent="0.25">
      <c r="A1027" t="s">
        <v>8219</v>
      </c>
      <c r="B1027" s="10">
        <v>115</v>
      </c>
      <c r="D1027" t="s">
        <v>8221</v>
      </c>
      <c r="E1027" s="10">
        <v>2</v>
      </c>
    </row>
    <row r="1028" spans="1:5" x14ac:dyDescent="0.25">
      <c r="A1028" t="s">
        <v>8219</v>
      </c>
      <c r="B1028" s="10">
        <v>37</v>
      </c>
      <c r="D1028" t="s">
        <v>8221</v>
      </c>
      <c r="E1028" s="10">
        <v>33</v>
      </c>
    </row>
    <row r="1029" spans="1:5" x14ac:dyDescent="0.25">
      <c r="A1029" t="s">
        <v>8219</v>
      </c>
      <c r="B1029" s="10">
        <v>99</v>
      </c>
      <c r="D1029" t="s">
        <v>8221</v>
      </c>
      <c r="E1029" s="10">
        <v>0</v>
      </c>
    </row>
    <row r="1030" spans="1:5" x14ac:dyDescent="0.25">
      <c r="A1030" t="s">
        <v>8219</v>
      </c>
      <c r="B1030" s="10">
        <v>44</v>
      </c>
      <c r="D1030" t="s">
        <v>8221</v>
      </c>
      <c r="E1030" s="10">
        <v>0</v>
      </c>
    </row>
    <row r="1031" spans="1:5" x14ac:dyDescent="0.25">
      <c r="A1031" t="s">
        <v>8219</v>
      </c>
      <c r="B1031" s="10">
        <v>58</v>
      </c>
      <c r="D1031" t="s">
        <v>8221</v>
      </c>
      <c r="E1031" s="10">
        <v>1</v>
      </c>
    </row>
    <row r="1032" spans="1:5" x14ac:dyDescent="0.25">
      <c r="A1032" t="s">
        <v>8219</v>
      </c>
      <c r="B1032" s="10">
        <v>191</v>
      </c>
      <c r="D1032" t="s">
        <v>8221</v>
      </c>
      <c r="E1032" s="10">
        <v>13</v>
      </c>
    </row>
    <row r="1033" spans="1:5" x14ac:dyDescent="0.25">
      <c r="A1033" t="s">
        <v>8219</v>
      </c>
      <c r="B1033" s="10">
        <v>40</v>
      </c>
      <c r="D1033" t="s">
        <v>8221</v>
      </c>
      <c r="E1033" s="10">
        <v>2</v>
      </c>
    </row>
    <row r="1034" spans="1:5" x14ac:dyDescent="0.25">
      <c r="A1034" t="s">
        <v>8219</v>
      </c>
      <c r="B1034" s="10">
        <v>38</v>
      </c>
      <c r="D1034" t="s">
        <v>8221</v>
      </c>
      <c r="E1034" s="10">
        <v>36</v>
      </c>
    </row>
    <row r="1035" spans="1:5" x14ac:dyDescent="0.25">
      <c r="A1035" t="s">
        <v>8219</v>
      </c>
      <c r="B1035" s="10">
        <v>39</v>
      </c>
      <c r="D1035" t="s">
        <v>8221</v>
      </c>
      <c r="E1035" s="10">
        <v>1</v>
      </c>
    </row>
    <row r="1036" spans="1:5" x14ac:dyDescent="0.25">
      <c r="A1036" t="s">
        <v>8219</v>
      </c>
      <c r="B1036" s="10">
        <v>11</v>
      </c>
      <c r="D1036" t="s">
        <v>8221</v>
      </c>
      <c r="E1036" s="10">
        <v>15</v>
      </c>
    </row>
    <row r="1037" spans="1:5" x14ac:dyDescent="0.25">
      <c r="A1037" t="s">
        <v>8219</v>
      </c>
      <c r="B1037" s="10">
        <v>107</v>
      </c>
      <c r="D1037" t="s">
        <v>8221</v>
      </c>
      <c r="E1037" s="10">
        <v>1</v>
      </c>
    </row>
    <row r="1038" spans="1:5" x14ac:dyDescent="0.25">
      <c r="A1038" t="s">
        <v>8219</v>
      </c>
      <c r="B1038" s="10">
        <v>147</v>
      </c>
      <c r="D1038" t="s">
        <v>8221</v>
      </c>
      <c r="E1038" s="10">
        <v>0</v>
      </c>
    </row>
    <row r="1039" spans="1:5" x14ac:dyDescent="0.25">
      <c r="A1039" t="s">
        <v>8219</v>
      </c>
      <c r="B1039" s="10">
        <v>36</v>
      </c>
      <c r="D1039" t="s">
        <v>8221</v>
      </c>
      <c r="E1039" s="10">
        <v>1</v>
      </c>
    </row>
    <row r="1040" spans="1:5" x14ac:dyDescent="0.25">
      <c r="A1040" t="s">
        <v>8219</v>
      </c>
      <c r="B1040" s="10">
        <v>92</v>
      </c>
      <c r="D1040" t="s">
        <v>8221</v>
      </c>
      <c r="E1040" s="10">
        <v>0</v>
      </c>
    </row>
    <row r="1041" spans="1:5" x14ac:dyDescent="0.25">
      <c r="A1041" t="s">
        <v>8219</v>
      </c>
      <c r="B1041" s="10">
        <v>35</v>
      </c>
      <c r="D1041" t="s">
        <v>8221</v>
      </c>
      <c r="E1041" s="10">
        <v>0</v>
      </c>
    </row>
    <row r="1042" spans="1:5" x14ac:dyDescent="0.25">
      <c r="A1042" t="s">
        <v>8219</v>
      </c>
      <c r="B1042" s="10">
        <v>17</v>
      </c>
      <c r="D1042" t="s">
        <v>8221</v>
      </c>
      <c r="E1042" s="10">
        <v>1</v>
      </c>
    </row>
    <row r="1043" spans="1:5" x14ac:dyDescent="0.25">
      <c r="A1043" t="s">
        <v>8219</v>
      </c>
      <c r="B1043" s="10">
        <v>22</v>
      </c>
      <c r="D1043" t="s">
        <v>8221</v>
      </c>
      <c r="E1043" s="10">
        <v>39</v>
      </c>
    </row>
    <row r="1044" spans="1:5" x14ac:dyDescent="0.25">
      <c r="A1044" t="s">
        <v>8219</v>
      </c>
      <c r="B1044" s="10">
        <v>69</v>
      </c>
      <c r="D1044" t="s">
        <v>8221</v>
      </c>
      <c r="E1044" s="10">
        <v>0</v>
      </c>
    </row>
    <row r="1045" spans="1:5" x14ac:dyDescent="0.25">
      <c r="A1045" t="s">
        <v>8219</v>
      </c>
      <c r="B1045" s="10">
        <v>13</v>
      </c>
      <c r="D1045" t="s">
        <v>8221</v>
      </c>
      <c r="E1045" s="10">
        <v>0</v>
      </c>
    </row>
    <row r="1046" spans="1:5" x14ac:dyDescent="0.25">
      <c r="A1046" t="s">
        <v>8219</v>
      </c>
      <c r="B1046" s="10">
        <v>58</v>
      </c>
      <c r="D1046" t="s">
        <v>8221</v>
      </c>
      <c r="E1046" s="10">
        <v>3</v>
      </c>
    </row>
    <row r="1047" spans="1:5" x14ac:dyDescent="0.25">
      <c r="A1047" t="s">
        <v>8219</v>
      </c>
      <c r="B1047" s="10">
        <v>44</v>
      </c>
      <c r="D1047" t="s">
        <v>8221</v>
      </c>
      <c r="E1047" s="10">
        <v>1</v>
      </c>
    </row>
    <row r="1048" spans="1:5" x14ac:dyDescent="0.25">
      <c r="A1048" t="s">
        <v>8219</v>
      </c>
      <c r="B1048" s="10">
        <v>83</v>
      </c>
      <c r="D1048" t="s">
        <v>8221</v>
      </c>
      <c r="E1048" s="10">
        <v>13</v>
      </c>
    </row>
    <row r="1049" spans="1:5" x14ac:dyDescent="0.25">
      <c r="A1049" t="s">
        <v>8219</v>
      </c>
      <c r="B1049" s="10">
        <v>117</v>
      </c>
      <c r="D1049" t="s">
        <v>8221</v>
      </c>
      <c r="E1049" s="10">
        <v>0</v>
      </c>
    </row>
    <row r="1050" spans="1:5" x14ac:dyDescent="0.25">
      <c r="A1050" t="s">
        <v>8219</v>
      </c>
      <c r="B1050" s="10">
        <v>32</v>
      </c>
      <c r="D1050" t="s">
        <v>8221</v>
      </c>
      <c r="E1050" s="10">
        <v>6</v>
      </c>
    </row>
    <row r="1051" spans="1:5" x14ac:dyDescent="0.25">
      <c r="A1051" t="s">
        <v>8219</v>
      </c>
      <c r="B1051" s="10">
        <v>8</v>
      </c>
      <c r="D1051" t="s">
        <v>8221</v>
      </c>
      <c r="E1051" s="10">
        <v>0</v>
      </c>
    </row>
    <row r="1052" spans="1:5" x14ac:dyDescent="0.25">
      <c r="A1052" t="s">
        <v>8219</v>
      </c>
      <c r="B1052" s="10">
        <v>340</v>
      </c>
      <c r="D1052" t="s">
        <v>8221</v>
      </c>
      <c r="E1052" s="10">
        <v>14</v>
      </c>
    </row>
    <row r="1053" spans="1:5" x14ac:dyDescent="0.25">
      <c r="A1053" t="s">
        <v>8219</v>
      </c>
      <c r="B1053" s="10">
        <v>7</v>
      </c>
      <c r="D1053" t="s">
        <v>8221</v>
      </c>
      <c r="E1053" s="10">
        <v>5</v>
      </c>
    </row>
    <row r="1054" spans="1:5" x14ac:dyDescent="0.25">
      <c r="A1054" t="s">
        <v>8219</v>
      </c>
      <c r="B1054" s="10">
        <v>19</v>
      </c>
      <c r="D1054" t="s">
        <v>8221</v>
      </c>
      <c r="E1054" s="10">
        <v>6</v>
      </c>
    </row>
    <row r="1055" spans="1:5" x14ac:dyDescent="0.25">
      <c r="A1055" t="s">
        <v>8219</v>
      </c>
      <c r="B1055" s="10">
        <v>47</v>
      </c>
      <c r="D1055" t="s">
        <v>8221</v>
      </c>
      <c r="E1055" s="10">
        <v>15</v>
      </c>
    </row>
    <row r="1056" spans="1:5" x14ac:dyDescent="0.25">
      <c r="A1056" t="s">
        <v>8219</v>
      </c>
      <c r="B1056" s="10">
        <v>13</v>
      </c>
      <c r="D1056" t="s">
        <v>8221</v>
      </c>
      <c r="E1056" s="10">
        <v>0</v>
      </c>
    </row>
    <row r="1057" spans="1:5" x14ac:dyDescent="0.25">
      <c r="A1057" t="s">
        <v>8219</v>
      </c>
      <c r="B1057" s="10">
        <v>90</v>
      </c>
      <c r="D1057" t="s">
        <v>8221</v>
      </c>
      <c r="E1057" s="10">
        <v>1</v>
      </c>
    </row>
    <row r="1058" spans="1:5" x14ac:dyDescent="0.25">
      <c r="A1058" t="s">
        <v>8219</v>
      </c>
      <c r="B1058" s="10">
        <v>63</v>
      </c>
      <c r="D1058" t="s">
        <v>8221</v>
      </c>
      <c r="E1058" s="10">
        <v>9</v>
      </c>
    </row>
    <row r="1059" spans="1:5" x14ac:dyDescent="0.25">
      <c r="A1059" t="s">
        <v>8219</v>
      </c>
      <c r="B1059" s="10">
        <v>26</v>
      </c>
      <c r="D1059" t="s">
        <v>8221</v>
      </c>
      <c r="E1059" s="10">
        <v>3</v>
      </c>
    </row>
    <row r="1060" spans="1:5" x14ac:dyDescent="0.25">
      <c r="A1060" t="s">
        <v>8219</v>
      </c>
      <c r="B1060" s="10">
        <v>71</v>
      </c>
      <c r="D1060" t="s">
        <v>8221</v>
      </c>
      <c r="E1060" s="10">
        <v>3</v>
      </c>
    </row>
    <row r="1061" spans="1:5" x14ac:dyDescent="0.25">
      <c r="A1061" t="s">
        <v>8219</v>
      </c>
      <c r="B1061" s="10">
        <v>38</v>
      </c>
      <c r="D1061" t="s">
        <v>8221</v>
      </c>
      <c r="E1061" s="10">
        <v>1</v>
      </c>
    </row>
    <row r="1062" spans="1:5" x14ac:dyDescent="0.25">
      <c r="A1062" t="s">
        <v>8219</v>
      </c>
      <c r="B1062" s="10">
        <v>859</v>
      </c>
      <c r="D1062" t="s">
        <v>8221</v>
      </c>
      <c r="E1062" s="10">
        <v>3</v>
      </c>
    </row>
    <row r="1063" spans="1:5" x14ac:dyDescent="0.25">
      <c r="A1063" t="s">
        <v>8219</v>
      </c>
      <c r="B1063" s="10">
        <v>21</v>
      </c>
      <c r="D1063" t="s">
        <v>8221</v>
      </c>
      <c r="E1063" s="10">
        <v>0</v>
      </c>
    </row>
    <row r="1064" spans="1:5" x14ac:dyDescent="0.25">
      <c r="A1064" t="s">
        <v>8219</v>
      </c>
      <c r="B1064" s="10">
        <v>78</v>
      </c>
      <c r="D1064" t="s">
        <v>8221</v>
      </c>
      <c r="E1064" s="10">
        <v>2</v>
      </c>
    </row>
    <row r="1065" spans="1:5" x14ac:dyDescent="0.25">
      <c r="A1065" t="s">
        <v>8219</v>
      </c>
      <c r="B1065" s="10">
        <v>53</v>
      </c>
      <c r="D1065" t="s">
        <v>8221</v>
      </c>
      <c r="E1065" s="10">
        <v>10</v>
      </c>
    </row>
    <row r="1066" spans="1:5" x14ac:dyDescent="0.25">
      <c r="A1066" t="s">
        <v>8219</v>
      </c>
      <c r="B1066" s="10">
        <v>356</v>
      </c>
      <c r="D1066" t="s">
        <v>8221</v>
      </c>
      <c r="E1066" s="10">
        <v>60</v>
      </c>
    </row>
    <row r="1067" spans="1:5" x14ac:dyDescent="0.25">
      <c r="A1067" t="s">
        <v>8219</v>
      </c>
      <c r="B1067" s="10">
        <v>279</v>
      </c>
      <c r="D1067" t="s">
        <v>8221</v>
      </c>
      <c r="E1067" s="10">
        <v>5</v>
      </c>
    </row>
    <row r="1068" spans="1:5" x14ac:dyDescent="0.25">
      <c r="A1068" t="s">
        <v>8219</v>
      </c>
      <c r="B1068" s="10">
        <v>266</v>
      </c>
      <c r="D1068" t="s">
        <v>8221</v>
      </c>
      <c r="E1068" s="10">
        <v>9</v>
      </c>
    </row>
    <row r="1069" spans="1:5" x14ac:dyDescent="0.25">
      <c r="A1069" t="s">
        <v>8219</v>
      </c>
      <c r="B1069" s="10">
        <v>623</v>
      </c>
      <c r="D1069" t="s">
        <v>8221</v>
      </c>
      <c r="E1069" s="10">
        <v>13</v>
      </c>
    </row>
    <row r="1070" spans="1:5" x14ac:dyDescent="0.25">
      <c r="A1070" t="s">
        <v>8219</v>
      </c>
      <c r="B1070" s="10">
        <v>392</v>
      </c>
      <c r="D1070" t="s">
        <v>8221</v>
      </c>
      <c r="E1070" s="10">
        <v>0</v>
      </c>
    </row>
    <row r="1071" spans="1:5" x14ac:dyDescent="0.25">
      <c r="A1071" t="s">
        <v>8219</v>
      </c>
      <c r="B1071" s="10">
        <v>3562</v>
      </c>
      <c r="D1071" t="s">
        <v>8221</v>
      </c>
      <c r="E1071" s="10">
        <v>8</v>
      </c>
    </row>
    <row r="1072" spans="1:5" x14ac:dyDescent="0.25">
      <c r="A1072" t="s">
        <v>8219</v>
      </c>
      <c r="B1072" s="10">
        <v>514</v>
      </c>
      <c r="D1072" t="s">
        <v>8221</v>
      </c>
      <c r="E1072" s="10">
        <v>3</v>
      </c>
    </row>
    <row r="1073" spans="1:5" x14ac:dyDescent="0.25">
      <c r="A1073" t="s">
        <v>8219</v>
      </c>
      <c r="B1073" s="10">
        <v>88</v>
      </c>
      <c r="D1073" t="s">
        <v>8221</v>
      </c>
      <c r="E1073" s="10">
        <v>3</v>
      </c>
    </row>
    <row r="1074" spans="1:5" x14ac:dyDescent="0.25">
      <c r="A1074" t="s">
        <v>8219</v>
      </c>
      <c r="B1074" s="10">
        <v>537</v>
      </c>
      <c r="D1074" t="s">
        <v>8221</v>
      </c>
      <c r="E1074" s="10">
        <v>0</v>
      </c>
    </row>
    <row r="1075" spans="1:5" x14ac:dyDescent="0.25">
      <c r="A1075" t="s">
        <v>8219</v>
      </c>
      <c r="B1075" s="10">
        <v>25</v>
      </c>
      <c r="D1075" t="s">
        <v>8221</v>
      </c>
      <c r="E1075" s="10">
        <v>6</v>
      </c>
    </row>
    <row r="1076" spans="1:5" x14ac:dyDescent="0.25">
      <c r="A1076" t="s">
        <v>8219</v>
      </c>
      <c r="B1076" s="10">
        <v>3238</v>
      </c>
      <c r="D1076" t="s">
        <v>8221</v>
      </c>
      <c r="E1076" s="10">
        <v>4</v>
      </c>
    </row>
    <row r="1077" spans="1:5" x14ac:dyDescent="0.25">
      <c r="A1077" t="s">
        <v>8219</v>
      </c>
      <c r="B1077" s="10">
        <v>897</v>
      </c>
      <c r="D1077" t="s">
        <v>8221</v>
      </c>
      <c r="E1077" s="10">
        <v>1</v>
      </c>
    </row>
    <row r="1078" spans="1:5" x14ac:dyDescent="0.25">
      <c r="A1078" t="s">
        <v>8219</v>
      </c>
      <c r="B1078" s="10">
        <v>878</v>
      </c>
      <c r="D1078" t="s">
        <v>8221</v>
      </c>
      <c r="E1078" s="10">
        <v>29</v>
      </c>
    </row>
    <row r="1079" spans="1:5" x14ac:dyDescent="0.25">
      <c r="A1079" t="s">
        <v>8219</v>
      </c>
      <c r="B1079" s="10">
        <v>115</v>
      </c>
      <c r="D1079" t="s">
        <v>8221</v>
      </c>
      <c r="E1079" s="10">
        <v>0</v>
      </c>
    </row>
    <row r="1080" spans="1:5" x14ac:dyDescent="0.25">
      <c r="A1080" t="s">
        <v>8219</v>
      </c>
      <c r="B1080" s="10">
        <v>234</v>
      </c>
      <c r="D1080" t="s">
        <v>8221</v>
      </c>
      <c r="E1080" s="10">
        <v>4</v>
      </c>
    </row>
    <row r="1081" spans="1:5" x14ac:dyDescent="0.25">
      <c r="A1081" t="s">
        <v>8219</v>
      </c>
      <c r="B1081" s="10">
        <v>4330</v>
      </c>
      <c r="D1081" t="s">
        <v>8221</v>
      </c>
      <c r="E1081" s="10">
        <v>5</v>
      </c>
    </row>
    <row r="1082" spans="1:5" x14ac:dyDescent="0.25">
      <c r="A1082" t="s">
        <v>8219</v>
      </c>
      <c r="B1082" s="10">
        <v>651</v>
      </c>
      <c r="D1082" t="s">
        <v>8221</v>
      </c>
      <c r="E1082" s="10">
        <v>4</v>
      </c>
    </row>
    <row r="1083" spans="1:5" x14ac:dyDescent="0.25">
      <c r="A1083" t="s">
        <v>8219</v>
      </c>
      <c r="B1083" s="10">
        <v>251</v>
      </c>
      <c r="D1083" t="s">
        <v>8221</v>
      </c>
      <c r="E1083" s="10">
        <v>5</v>
      </c>
    </row>
    <row r="1084" spans="1:5" x14ac:dyDescent="0.25">
      <c r="A1084" t="s">
        <v>8219</v>
      </c>
      <c r="B1084" s="10">
        <v>263</v>
      </c>
      <c r="D1084" t="s">
        <v>8221</v>
      </c>
      <c r="E1084" s="10">
        <v>1</v>
      </c>
    </row>
    <row r="1085" spans="1:5" x14ac:dyDescent="0.25">
      <c r="A1085" t="s">
        <v>8219</v>
      </c>
      <c r="B1085" s="10">
        <v>28</v>
      </c>
      <c r="D1085" t="s">
        <v>8221</v>
      </c>
      <c r="E1085" s="10">
        <v>1</v>
      </c>
    </row>
    <row r="1086" spans="1:5" x14ac:dyDescent="0.25">
      <c r="A1086" t="s">
        <v>8219</v>
      </c>
      <c r="B1086" s="10">
        <v>721</v>
      </c>
      <c r="D1086" t="s">
        <v>8221</v>
      </c>
      <c r="E1086" s="10">
        <v>0</v>
      </c>
    </row>
    <row r="1087" spans="1:5" x14ac:dyDescent="0.25">
      <c r="A1087" t="s">
        <v>8219</v>
      </c>
      <c r="B1087" s="10">
        <v>50</v>
      </c>
      <c r="D1087" t="s">
        <v>8221</v>
      </c>
      <c r="E1087" s="10">
        <v>14</v>
      </c>
    </row>
    <row r="1088" spans="1:5" x14ac:dyDescent="0.25">
      <c r="A1088" t="s">
        <v>8219</v>
      </c>
      <c r="B1088" s="10">
        <v>73</v>
      </c>
      <c r="D1088" t="s">
        <v>8221</v>
      </c>
      <c r="E1088" s="10">
        <v>3</v>
      </c>
    </row>
    <row r="1089" spans="1:5" x14ac:dyDescent="0.25">
      <c r="A1089" t="s">
        <v>8219</v>
      </c>
      <c r="B1089" s="10">
        <v>27</v>
      </c>
      <c r="D1089" t="s">
        <v>8221</v>
      </c>
      <c r="E1089" s="10">
        <v>10</v>
      </c>
    </row>
    <row r="1090" spans="1:5" x14ac:dyDescent="0.25">
      <c r="A1090" t="s">
        <v>8219</v>
      </c>
      <c r="B1090" s="10">
        <v>34</v>
      </c>
      <c r="D1090" t="s">
        <v>8221</v>
      </c>
      <c r="E1090" s="10">
        <v>17</v>
      </c>
    </row>
    <row r="1091" spans="1:5" x14ac:dyDescent="0.25">
      <c r="A1091" t="s">
        <v>8219</v>
      </c>
      <c r="B1091" s="10">
        <v>7</v>
      </c>
      <c r="D1091" t="s">
        <v>8221</v>
      </c>
      <c r="E1091" s="10">
        <v>2</v>
      </c>
    </row>
    <row r="1092" spans="1:5" x14ac:dyDescent="0.25">
      <c r="A1092" t="s">
        <v>8219</v>
      </c>
      <c r="B1092" s="10">
        <v>24</v>
      </c>
      <c r="D1092" t="s">
        <v>8221</v>
      </c>
      <c r="E1092" s="10">
        <v>0</v>
      </c>
    </row>
    <row r="1093" spans="1:5" x14ac:dyDescent="0.25">
      <c r="A1093" t="s">
        <v>8219</v>
      </c>
      <c r="B1093" s="10">
        <v>15</v>
      </c>
      <c r="D1093" t="s">
        <v>8221</v>
      </c>
      <c r="E1093" s="10">
        <v>4</v>
      </c>
    </row>
    <row r="1094" spans="1:5" x14ac:dyDescent="0.25">
      <c r="A1094" t="s">
        <v>8219</v>
      </c>
      <c r="B1094" s="10">
        <v>72</v>
      </c>
      <c r="D1094" t="s">
        <v>8221</v>
      </c>
      <c r="E1094" s="10">
        <v>12</v>
      </c>
    </row>
    <row r="1095" spans="1:5" x14ac:dyDescent="0.25">
      <c r="A1095" t="s">
        <v>8219</v>
      </c>
      <c r="B1095" s="10">
        <v>120</v>
      </c>
      <c r="D1095" t="s">
        <v>8221</v>
      </c>
      <c r="E1095" s="10">
        <v>3</v>
      </c>
    </row>
    <row r="1096" spans="1:5" x14ac:dyDescent="0.25">
      <c r="A1096" t="s">
        <v>8219</v>
      </c>
      <c r="B1096" s="10">
        <v>123</v>
      </c>
      <c r="D1096" t="s">
        <v>8221</v>
      </c>
      <c r="E1096" s="10">
        <v>12</v>
      </c>
    </row>
    <row r="1097" spans="1:5" x14ac:dyDescent="0.25">
      <c r="A1097" t="s">
        <v>8219</v>
      </c>
      <c r="B1097" s="10">
        <v>1</v>
      </c>
      <c r="D1097" t="s">
        <v>8221</v>
      </c>
      <c r="E1097" s="10">
        <v>0</v>
      </c>
    </row>
    <row r="1098" spans="1:5" x14ac:dyDescent="0.25">
      <c r="A1098" t="s">
        <v>8219</v>
      </c>
      <c r="B1098" s="10">
        <v>24</v>
      </c>
      <c r="D1098" t="s">
        <v>8221</v>
      </c>
      <c r="E1098" s="10">
        <v>7</v>
      </c>
    </row>
    <row r="1099" spans="1:5" x14ac:dyDescent="0.25">
      <c r="A1099" t="s">
        <v>8219</v>
      </c>
      <c r="B1099" s="10">
        <v>33</v>
      </c>
      <c r="D1099" t="s">
        <v>8221</v>
      </c>
      <c r="E1099" s="10">
        <v>2</v>
      </c>
    </row>
    <row r="1100" spans="1:5" x14ac:dyDescent="0.25">
      <c r="A1100" t="s">
        <v>8219</v>
      </c>
      <c r="B1100" s="10">
        <v>14</v>
      </c>
      <c r="D1100" t="s">
        <v>8221</v>
      </c>
      <c r="E1100" s="10">
        <v>1</v>
      </c>
    </row>
    <row r="1101" spans="1:5" x14ac:dyDescent="0.25">
      <c r="A1101" t="s">
        <v>8219</v>
      </c>
      <c r="B1101" s="10">
        <v>9</v>
      </c>
      <c r="D1101" t="s">
        <v>8221</v>
      </c>
      <c r="E1101" s="10">
        <v>4</v>
      </c>
    </row>
    <row r="1102" spans="1:5" x14ac:dyDescent="0.25">
      <c r="A1102" t="s">
        <v>8219</v>
      </c>
      <c r="B1102" s="10">
        <v>76</v>
      </c>
      <c r="D1102" t="s">
        <v>8221</v>
      </c>
      <c r="E1102" s="10">
        <v>4</v>
      </c>
    </row>
    <row r="1103" spans="1:5" x14ac:dyDescent="0.25">
      <c r="A1103" t="s">
        <v>8219</v>
      </c>
      <c r="B1103" s="10">
        <v>19</v>
      </c>
      <c r="D1103" t="s">
        <v>8221</v>
      </c>
      <c r="E1103" s="10">
        <v>17</v>
      </c>
    </row>
    <row r="1104" spans="1:5" x14ac:dyDescent="0.25">
      <c r="A1104" t="s">
        <v>8219</v>
      </c>
      <c r="B1104" s="10">
        <v>69</v>
      </c>
      <c r="D1104" t="s">
        <v>8221</v>
      </c>
      <c r="E1104" s="10">
        <v>7</v>
      </c>
    </row>
    <row r="1105" spans="1:5" x14ac:dyDescent="0.25">
      <c r="A1105" t="s">
        <v>8219</v>
      </c>
      <c r="B1105" s="10">
        <v>218</v>
      </c>
      <c r="D1105" t="s">
        <v>8221</v>
      </c>
      <c r="E1105" s="10">
        <v>2</v>
      </c>
    </row>
    <row r="1106" spans="1:5" x14ac:dyDescent="0.25">
      <c r="A1106" t="s">
        <v>8219</v>
      </c>
      <c r="B1106" s="10">
        <v>30</v>
      </c>
      <c r="D1106" t="s">
        <v>8221</v>
      </c>
      <c r="E1106" s="10">
        <v>5</v>
      </c>
    </row>
    <row r="1107" spans="1:5" x14ac:dyDescent="0.25">
      <c r="A1107" t="s">
        <v>8219</v>
      </c>
      <c r="B1107" s="10">
        <v>100</v>
      </c>
      <c r="D1107" t="s">
        <v>8221</v>
      </c>
      <c r="E1107" s="10">
        <v>1</v>
      </c>
    </row>
    <row r="1108" spans="1:5" x14ac:dyDescent="0.25">
      <c r="A1108" t="s">
        <v>8219</v>
      </c>
      <c r="B1108" s="10">
        <v>296</v>
      </c>
      <c r="D1108" t="s">
        <v>8221</v>
      </c>
      <c r="E1108" s="10">
        <v>1</v>
      </c>
    </row>
    <row r="1109" spans="1:5" x14ac:dyDescent="0.25">
      <c r="A1109" t="s">
        <v>8219</v>
      </c>
      <c r="B1109" s="10">
        <v>1204</v>
      </c>
      <c r="D1109" t="s">
        <v>8221</v>
      </c>
      <c r="E1109" s="10">
        <v>14</v>
      </c>
    </row>
    <row r="1110" spans="1:5" x14ac:dyDescent="0.25">
      <c r="A1110" t="s">
        <v>8219</v>
      </c>
      <c r="B1110" s="10">
        <v>321</v>
      </c>
      <c r="D1110" t="s">
        <v>8221</v>
      </c>
      <c r="E1110" s="10">
        <v>26</v>
      </c>
    </row>
    <row r="1111" spans="1:5" x14ac:dyDescent="0.25">
      <c r="A1111" t="s">
        <v>8219</v>
      </c>
      <c r="B1111" s="10">
        <v>301</v>
      </c>
      <c r="D1111" t="s">
        <v>8221</v>
      </c>
      <c r="E1111" s="10">
        <v>2</v>
      </c>
    </row>
    <row r="1112" spans="1:5" x14ac:dyDescent="0.25">
      <c r="A1112" t="s">
        <v>8219</v>
      </c>
      <c r="B1112" s="10">
        <v>144</v>
      </c>
      <c r="D1112" t="s">
        <v>8221</v>
      </c>
      <c r="E1112" s="10">
        <v>1</v>
      </c>
    </row>
    <row r="1113" spans="1:5" x14ac:dyDescent="0.25">
      <c r="A1113" t="s">
        <v>8219</v>
      </c>
      <c r="B1113" s="10">
        <v>539</v>
      </c>
      <c r="D1113" t="s">
        <v>8221</v>
      </c>
      <c r="E1113" s="10">
        <v>3</v>
      </c>
    </row>
    <row r="1114" spans="1:5" x14ac:dyDescent="0.25">
      <c r="A1114" t="s">
        <v>8219</v>
      </c>
      <c r="B1114" s="10">
        <v>498</v>
      </c>
      <c r="D1114" t="s">
        <v>8221</v>
      </c>
      <c r="E1114" s="10">
        <v>7</v>
      </c>
    </row>
    <row r="1115" spans="1:5" x14ac:dyDescent="0.25">
      <c r="A1115" t="s">
        <v>8219</v>
      </c>
      <c r="B1115" s="10">
        <v>1113</v>
      </c>
      <c r="D1115" t="s">
        <v>8221</v>
      </c>
      <c r="E1115" s="10">
        <v>9</v>
      </c>
    </row>
    <row r="1116" spans="1:5" x14ac:dyDescent="0.25">
      <c r="A1116" t="s">
        <v>8219</v>
      </c>
      <c r="B1116" s="10">
        <v>988</v>
      </c>
      <c r="D1116" t="s">
        <v>8221</v>
      </c>
      <c r="E1116" s="10">
        <v>20</v>
      </c>
    </row>
    <row r="1117" spans="1:5" x14ac:dyDescent="0.25">
      <c r="A1117" t="s">
        <v>8219</v>
      </c>
      <c r="B1117" s="10">
        <v>391</v>
      </c>
      <c r="D1117" t="s">
        <v>8221</v>
      </c>
      <c r="E1117" s="10">
        <v>6</v>
      </c>
    </row>
    <row r="1118" spans="1:5" x14ac:dyDescent="0.25">
      <c r="A1118" t="s">
        <v>8219</v>
      </c>
      <c r="B1118" s="10">
        <v>28</v>
      </c>
      <c r="D1118" t="s">
        <v>8221</v>
      </c>
      <c r="E1118" s="10">
        <v>13</v>
      </c>
    </row>
    <row r="1119" spans="1:5" x14ac:dyDescent="0.25">
      <c r="A1119" t="s">
        <v>8219</v>
      </c>
      <c r="B1119" s="10">
        <v>147</v>
      </c>
      <c r="D1119" t="s">
        <v>8221</v>
      </c>
      <c r="E1119" s="10">
        <v>1</v>
      </c>
    </row>
    <row r="1120" spans="1:5" x14ac:dyDescent="0.25">
      <c r="A1120" t="s">
        <v>8219</v>
      </c>
      <c r="B1120" s="10">
        <v>680</v>
      </c>
      <c r="D1120" t="s">
        <v>8221</v>
      </c>
      <c r="E1120" s="10">
        <v>202</v>
      </c>
    </row>
    <row r="1121" spans="1:5" x14ac:dyDescent="0.25">
      <c r="A1121" t="s">
        <v>8219</v>
      </c>
      <c r="B1121" s="10">
        <v>983</v>
      </c>
      <c r="D1121" t="s">
        <v>8221</v>
      </c>
      <c r="E1121" s="10">
        <v>0</v>
      </c>
    </row>
    <row r="1122" spans="1:5" x14ac:dyDescent="0.25">
      <c r="A1122" t="s">
        <v>8219</v>
      </c>
      <c r="B1122" s="10">
        <v>79</v>
      </c>
      <c r="D1122" t="s">
        <v>8221</v>
      </c>
      <c r="E1122" s="10">
        <v>1</v>
      </c>
    </row>
    <row r="1123" spans="1:5" x14ac:dyDescent="0.25">
      <c r="A1123" t="s">
        <v>8219</v>
      </c>
      <c r="B1123" s="10">
        <v>426</v>
      </c>
      <c r="D1123" t="s">
        <v>8221</v>
      </c>
      <c r="E1123" s="10">
        <v>0</v>
      </c>
    </row>
    <row r="1124" spans="1:5" x14ac:dyDescent="0.25">
      <c r="A1124" t="s">
        <v>8219</v>
      </c>
      <c r="B1124" s="10">
        <v>96</v>
      </c>
      <c r="D1124" t="s">
        <v>8221</v>
      </c>
      <c r="E1124" s="10">
        <v>2</v>
      </c>
    </row>
    <row r="1125" spans="1:5" x14ac:dyDescent="0.25">
      <c r="A1125" t="s">
        <v>8219</v>
      </c>
      <c r="B1125" s="10">
        <v>163</v>
      </c>
      <c r="D1125" t="s">
        <v>8221</v>
      </c>
      <c r="E1125" s="10">
        <v>13</v>
      </c>
    </row>
    <row r="1126" spans="1:5" x14ac:dyDescent="0.25">
      <c r="A1126" t="s">
        <v>8219</v>
      </c>
      <c r="B1126" s="10">
        <v>2525</v>
      </c>
      <c r="D1126" t="s">
        <v>8221</v>
      </c>
      <c r="E1126" s="10">
        <v>9</v>
      </c>
    </row>
    <row r="1127" spans="1:5" x14ac:dyDescent="0.25">
      <c r="A1127" t="s">
        <v>8219</v>
      </c>
      <c r="B1127" s="10">
        <v>2035</v>
      </c>
      <c r="D1127" t="s">
        <v>8221</v>
      </c>
      <c r="E1127" s="10">
        <v>2</v>
      </c>
    </row>
    <row r="1128" spans="1:5" x14ac:dyDescent="0.25">
      <c r="A1128" t="s">
        <v>8219</v>
      </c>
      <c r="B1128" s="10">
        <v>290</v>
      </c>
      <c r="D1128" t="s">
        <v>8221</v>
      </c>
      <c r="E1128" s="10">
        <v>0</v>
      </c>
    </row>
    <row r="1129" spans="1:5" x14ac:dyDescent="0.25">
      <c r="A1129" t="s">
        <v>8219</v>
      </c>
      <c r="B1129" s="10">
        <v>1980</v>
      </c>
      <c r="D1129" t="s">
        <v>8221</v>
      </c>
      <c r="E1129" s="10">
        <v>35</v>
      </c>
    </row>
    <row r="1130" spans="1:5" x14ac:dyDescent="0.25">
      <c r="A1130" t="s">
        <v>8219</v>
      </c>
      <c r="B1130" s="10">
        <v>57</v>
      </c>
      <c r="D1130" t="s">
        <v>8221</v>
      </c>
      <c r="E1130" s="10">
        <v>2</v>
      </c>
    </row>
    <row r="1131" spans="1:5" x14ac:dyDescent="0.25">
      <c r="A1131" t="s">
        <v>8219</v>
      </c>
      <c r="B1131" s="10">
        <v>380</v>
      </c>
      <c r="D1131" t="s">
        <v>8221</v>
      </c>
      <c r="E1131" s="10">
        <v>3</v>
      </c>
    </row>
    <row r="1132" spans="1:5" x14ac:dyDescent="0.25">
      <c r="A1132" t="s">
        <v>8219</v>
      </c>
      <c r="B1132" s="10">
        <v>128</v>
      </c>
      <c r="D1132" t="s">
        <v>8221</v>
      </c>
      <c r="E1132" s="10">
        <v>0</v>
      </c>
    </row>
    <row r="1133" spans="1:5" x14ac:dyDescent="0.25">
      <c r="A1133" t="s">
        <v>8219</v>
      </c>
      <c r="B1133" s="10">
        <v>180</v>
      </c>
      <c r="D1133" t="s">
        <v>8221</v>
      </c>
      <c r="E1133" s="10">
        <v>1</v>
      </c>
    </row>
    <row r="1134" spans="1:5" x14ac:dyDescent="0.25">
      <c r="A1134" t="s">
        <v>8219</v>
      </c>
      <c r="B1134" s="10">
        <v>571</v>
      </c>
      <c r="D1134" t="s">
        <v>8221</v>
      </c>
      <c r="E1134" s="10">
        <v>0</v>
      </c>
    </row>
    <row r="1135" spans="1:5" x14ac:dyDescent="0.25">
      <c r="A1135" t="s">
        <v>8219</v>
      </c>
      <c r="B1135" s="10">
        <v>480</v>
      </c>
      <c r="D1135" t="s">
        <v>8221</v>
      </c>
      <c r="E1135" s="10">
        <v>0</v>
      </c>
    </row>
    <row r="1136" spans="1:5" x14ac:dyDescent="0.25">
      <c r="A1136" t="s">
        <v>8219</v>
      </c>
      <c r="B1136" s="10">
        <v>249</v>
      </c>
      <c r="D1136" t="s">
        <v>8221</v>
      </c>
      <c r="E1136" s="10">
        <v>3</v>
      </c>
    </row>
    <row r="1137" spans="1:5" x14ac:dyDescent="0.25">
      <c r="A1137" t="s">
        <v>8219</v>
      </c>
      <c r="B1137" s="10">
        <v>84</v>
      </c>
      <c r="D1137" t="s">
        <v>8221</v>
      </c>
      <c r="E1137" s="10">
        <v>11</v>
      </c>
    </row>
    <row r="1138" spans="1:5" x14ac:dyDescent="0.25">
      <c r="A1138" t="s">
        <v>8219</v>
      </c>
      <c r="B1138" s="10">
        <v>197</v>
      </c>
      <c r="D1138" t="s">
        <v>8221</v>
      </c>
      <c r="E1138" s="10">
        <v>6</v>
      </c>
    </row>
    <row r="1139" spans="1:5" x14ac:dyDescent="0.25">
      <c r="A1139" t="s">
        <v>8219</v>
      </c>
      <c r="B1139" s="10">
        <v>271</v>
      </c>
      <c r="D1139" t="s">
        <v>8221</v>
      </c>
      <c r="E1139" s="10">
        <v>0</v>
      </c>
    </row>
    <row r="1140" spans="1:5" x14ac:dyDescent="0.25">
      <c r="A1140" t="s">
        <v>8219</v>
      </c>
      <c r="B1140" s="10">
        <v>50</v>
      </c>
      <c r="D1140" t="s">
        <v>8221</v>
      </c>
      <c r="E1140" s="10">
        <v>67</v>
      </c>
    </row>
    <row r="1141" spans="1:5" x14ac:dyDescent="0.25">
      <c r="A1141" t="s">
        <v>8219</v>
      </c>
      <c r="B1141" s="10">
        <v>169</v>
      </c>
      <c r="D1141" t="s">
        <v>8221</v>
      </c>
      <c r="E1141" s="10">
        <v>23</v>
      </c>
    </row>
    <row r="1142" spans="1:5" x14ac:dyDescent="0.25">
      <c r="A1142" t="s">
        <v>8219</v>
      </c>
      <c r="B1142" s="10">
        <v>205</v>
      </c>
      <c r="D1142" t="s">
        <v>8221</v>
      </c>
      <c r="E1142" s="10">
        <v>72</v>
      </c>
    </row>
    <row r="1143" spans="1:5" x14ac:dyDescent="0.25">
      <c r="A1143" t="s">
        <v>8219</v>
      </c>
      <c r="B1143" s="10">
        <v>206</v>
      </c>
      <c r="D1143" t="s">
        <v>8221</v>
      </c>
      <c r="E1143" s="10">
        <v>2</v>
      </c>
    </row>
    <row r="1144" spans="1:5" x14ac:dyDescent="0.25">
      <c r="A1144" t="s">
        <v>8219</v>
      </c>
      <c r="B1144" s="10">
        <v>84</v>
      </c>
      <c r="D1144" t="s">
        <v>8221</v>
      </c>
      <c r="E1144" s="10">
        <v>15</v>
      </c>
    </row>
    <row r="1145" spans="1:5" x14ac:dyDescent="0.25">
      <c r="A1145" t="s">
        <v>8219</v>
      </c>
      <c r="B1145" s="10">
        <v>210</v>
      </c>
      <c r="D1145" t="s">
        <v>8221</v>
      </c>
      <c r="E1145" s="10">
        <v>1</v>
      </c>
    </row>
    <row r="1146" spans="1:5" x14ac:dyDescent="0.25">
      <c r="A1146" t="s">
        <v>8219</v>
      </c>
      <c r="B1146" s="10">
        <v>181</v>
      </c>
      <c r="D1146" t="s">
        <v>8221</v>
      </c>
      <c r="E1146" s="10">
        <v>2</v>
      </c>
    </row>
    <row r="1147" spans="1:5" x14ac:dyDescent="0.25">
      <c r="A1147" t="s">
        <v>8219</v>
      </c>
      <c r="B1147" s="10">
        <v>60</v>
      </c>
      <c r="D1147" t="s">
        <v>8221</v>
      </c>
      <c r="E1147" s="10">
        <v>7</v>
      </c>
    </row>
    <row r="1148" spans="1:5" x14ac:dyDescent="0.25">
      <c r="A1148" t="s">
        <v>8219</v>
      </c>
      <c r="B1148" s="10">
        <v>445</v>
      </c>
      <c r="D1148" t="s">
        <v>8221</v>
      </c>
      <c r="E1148" s="10">
        <v>16</v>
      </c>
    </row>
    <row r="1149" spans="1:5" x14ac:dyDescent="0.25">
      <c r="A1149" t="s">
        <v>8219</v>
      </c>
      <c r="B1149" s="10">
        <v>17</v>
      </c>
      <c r="D1149" t="s">
        <v>8221</v>
      </c>
      <c r="E1149" s="10">
        <v>117</v>
      </c>
    </row>
    <row r="1150" spans="1:5" x14ac:dyDescent="0.25">
      <c r="A1150" t="s">
        <v>8219</v>
      </c>
      <c r="B1150" s="10">
        <v>194</v>
      </c>
      <c r="D1150" t="s">
        <v>8221</v>
      </c>
      <c r="E1150" s="10">
        <v>2</v>
      </c>
    </row>
    <row r="1151" spans="1:5" x14ac:dyDescent="0.25">
      <c r="A1151" t="s">
        <v>8219</v>
      </c>
      <c r="B1151" s="10">
        <v>404</v>
      </c>
      <c r="D1151" t="s">
        <v>8221</v>
      </c>
      <c r="E1151" s="10">
        <v>7</v>
      </c>
    </row>
    <row r="1152" spans="1:5" x14ac:dyDescent="0.25">
      <c r="A1152" t="s">
        <v>8219</v>
      </c>
      <c r="B1152" s="10">
        <v>194</v>
      </c>
      <c r="D1152" t="s">
        <v>8221</v>
      </c>
      <c r="E1152" s="10">
        <v>3</v>
      </c>
    </row>
    <row r="1153" spans="1:5" x14ac:dyDescent="0.25">
      <c r="A1153" t="s">
        <v>8219</v>
      </c>
      <c r="B1153" s="10">
        <v>902</v>
      </c>
      <c r="D1153" t="s">
        <v>8221</v>
      </c>
      <c r="E1153" s="10">
        <v>20</v>
      </c>
    </row>
    <row r="1154" spans="1:5" x14ac:dyDescent="0.25">
      <c r="A1154" t="s">
        <v>8219</v>
      </c>
      <c r="B1154" s="10">
        <v>1670</v>
      </c>
      <c r="D1154" t="s">
        <v>8221</v>
      </c>
      <c r="E1154" s="10">
        <v>50</v>
      </c>
    </row>
    <row r="1155" spans="1:5" x14ac:dyDescent="0.25">
      <c r="A1155" t="s">
        <v>8219</v>
      </c>
      <c r="B1155" s="10">
        <v>1328</v>
      </c>
      <c r="D1155" t="s">
        <v>8221</v>
      </c>
      <c r="E1155" s="10">
        <v>2</v>
      </c>
    </row>
    <row r="1156" spans="1:5" x14ac:dyDescent="0.25">
      <c r="A1156" t="s">
        <v>8219</v>
      </c>
      <c r="B1156" s="10">
        <v>944</v>
      </c>
      <c r="D1156" t="s">
        <v>8221</v>
      </c>
      <c r="E1156" s="10">
        <v>3</v>
      </c>
    </row>
    <row r="1157" spans="1:5" x14ac:dyDescent="0.25">
      <c r="A1157" t="s">
        <v>8219</v>
      </c>
      <c r="B1157" s="10">
        <v>147</v>
      </c>
      <c r="D1157" t="s">
        <v>8221</v>
      </c>
      <c r="E1157" s="10">
        <v>27</v>
      </c>
    </row>
    <row r="1158" spans="1:5" x14ac:dyDescent="0.25">
      <c r="A1158" t="s">
        <v>8219</v>
      </c>
      <c r="B1158" s="10">
        <v>99</v>
      </c>
      <c r="D1158" t="s">
        <v>8221</v>
      </c>
      <c r="E1158" s="10">
        <v>7</v>
      </c>
    </row>
    <row r="1159" spans="1:5" x14ac:dyDescent="0.25">
      <c r="A1159" t="s">
        <v>8219</v>
      </c>
      <c r="B1159" s="10">
        <v>79</v>
      </c>
      <c r="D1159" t="s">
        <v>8221</v>
      </c>
      <c r="E1159" s="10">
        <v>5</v>
      </c>
    </row>
    <row r="1160" spans="1:5" x14ac:dyDescent="0.25">
      <c r="A1160" t="s">
        <v>8219</v>
      </c>
      <c r="B1160" s="10">
        <v>75</v>
      </c>
      <c r="D1160" t="s">
        <v>8221</v>
      </c>
      <c r="E1160" s="10">
        <v>0</v>
      </c>
    </row>
    <row r="1161" spans="1:5" x14ac:dyDescent="0.25">
      <c r="A1161" t="s">
        <v>8219</v>
      </c>
      <c r="B1161" s="10">
        <v>207</v>
      </c>
      <c r="D1161" t="s">
        <v>8221</v>
      </c>
      <c r="E1161" s="10">
        <v>3</v>
      </c>
    </row>
    <row r="1162" spans="1:5" x14ac:dyDescent="0.25">
      <c r="A1162" t="s">
        <v>8219</v>
      </c>
      <c r="B1162" s="10">
        <v>102</v>
      </c>
      <c r="D1162" t="s">
        <v>8221</v>
      </c>
      <c r="E1162" s="10">
        <v>6</v>
      </c>
    </row>
    <row r="1163" spans="1:5" x14ac:dyDescent="0.25">
      <c r="A1163" t="s">
        <v>8219</v>
      </c>
      <c r="B1163" s="10">
        <v>32</v>
      </c>
      <c r="D1163" t="s">
        <v>8221</v>
      </c>
      <c r="E1163" s="10">
        <v>9</v>
      </c>
    </row>
    <row r="1164" spans="1:5" x14ac:dyDescent="0.25">
      <c r="A1164" t="s">
        <v>8219</v>
      </c>
      <c r="B1164" s="10">
        <v>480</v>
      </c>
      <c r="D1164" t="s">
        <v>8221</v>
      </c>
      <c r="E1164" s="10">
        <v>3</v>
      </c>
    </row>
    <row r="1165" spans="1:5" x14ac:dyDescent="0.25">
      <c r="A1165" t="s">
        <v>8219</v>
      </c>
      <c r="B1165" s="10">
        <v>11</v>
      </c>
      <c r="D1165" t="s">
        <v>8221</v>
      </c>
      <c r="E1165" s="10">
        <v>2</v>
      </c>
    </row>
    <row r="1166" spans="1:5" x14ac:dyDescent="0.25">
      <c r="A1166" t="s">
        <v>8219</v>
      </c>
      <c r="B1166" s="10">
        <v>12</v>
      </c>
      <c r="D1166" t="s">
        <v>8221</v>
      </c>
      <c r="E1166" s="10">
        <v>3</v>
      </c>
    </row>
    <row r="1167" spans="1:5" x14ac:dyDescent="0.25">
      <c r="A1167" t="s">
        <v>8219</v>
      </c>
      <c r="B1167" s="10">
        <v>48</v>
      </c>
      <c r="D1167" t="s">
        <v>8221</v>
      </c>
      <c r="E1167" s="10">
        <v>45</v>
      </c>
    </row>
    <row r="1168" spans="1:5" x14ac:dyDescent="0.25">
      <c r="A1168" t="s">
        <v>8219</v>
      </c>
      <c r="B1168" s="10">
        <v>59</v>
      </c>
      <c r="D1168" t="s">
        <v>8221</v>
      </c>
      <c r="E1168" s="10">
        <v>9</v>
      </c>
    </row>
    <row r="1169" spans="1:5" x14ac:dyDescent="0.25">
      <c r="A1169" t="s">
        <v>8219</v>
      </c>
      <c r="B1169" s="10">
        <v>79</v>
      </c>
      <c r="D1169" t="s">
        <v>8221</v>
      </c>
      <c r="E1169" s="10">
        <v>9</v>
      </c>
    </row>
    <row r="1170" spans="1:5" x14ac:dyDescent="0.25">
      <c r="A1170" t="s">
        <v>8219</v>
      </c>
      <c r="B1170" s="10">
        <v>14</v>
      </c>
      <c r="D1170" t="s">
        <v>8221</v>
      </c>
      <c r="E1170" s="10">
        <v>21</v>
      </c>
    </row>
    <row r="1171" spans="1:5" x14ac:dyDescent="0.25">
      <c r="A1171" t="s">
        <v>8219</v>
      </c>
      <c r="B1171" s="10">
        <v>106</v>
      </c>
      <c r="D1171" t="s">
        <v>8221</v>
      </c>
      <c r="E1171" s="10">
        <v>17</v>
      </c>
    </row>
    <row r="1172" spans="1:5" x14ac:dyDescent="0.25">
      <c r="A1172" t="s">
        <v>8219</v>
      </c>
      <c r="B1172" s="10">
        <v>25</v>
      </c>
      <c r="D1172" t="s">
        <v>8221</v>
      </c>
      <c r="E1172" s="10">
        <v>1</v>
      </c>
    </row>
    <row r="1173" spans="1:5" x14ac:dyDescent="0.25">
      <c r="A1173" t="s">
        <v>8219</v>
      </c>
      <c r="B1173" s="10">
        <v>25</v>
      </c>
      <c r="D1173" t="s">
        <v>8221</v>
      </c>
      <c r="E1173" s="10">
        <v>1</v>
      </c>
    </row>
    <row r="1174" spans="1:5" x14ac:dyDescent="0.25">
      <c r="A1174" t="s">
        <v>8219</v>
      </c>
      <c r="B1174" s="10">
        <v>29</v>
      </c>
      <c r="D1174" t="s">
        <v>8221</v>
      </c>
      <c r="E1174" s="10">
        <v>14</v>
      </c>
    </row>
    <row r="1175" spans="1:5" x14ac:dyDescent="0.25">
      <c r="A1175" t="s">
        <v>8219</v>
      </c>
      <c r="B1175" s="10">
        <v>43</v>
      </c>
      <c r="D1175" t="s">
        <v>8221</v>
      </c>
      <c r="E1175" s="10">
        <v>42</v>
      </c>
    </row>
    <row r="1176" spans="1:5" x14ac:dyDescent="0.25">
      <c r="A1176" t="s">
        <v>8219</v>
      </c>
      <c r="B1176" s="10">
        <v>46</v>
      </c>
      <c r="D1176" t="s">
        <v>8221</v>
      </c>
      <c r="E1176" s="10">
        <v>27</v>
      </c>
    </row>
    <row r="1177" spans="1:5" x14ac:dyDescent="0.25">
      <c r="A1177" t="s">
        <v>8219</v>
      </c>
      <c r="B1177" s="10">
        <v>27</v>
      </c>
      <c r="D1177" t="s">
        <v>8221</v>
      </c>
      <c r="E1177" s="10">
        <v>5</v>
      </c>
    </row>
    <row r="1178" spans="1:5" x14ac:dyDescent="0.25">
      <c r="A1178" t="s">
        <v>8219</v>
      </c>
      <c r="B1178" s="10">
        <v>112</v>
      </c>
      <c r="D1178" t="s">
        <v>8221</v>
      </c>
      <c r="E1178" s="10">
        <v>13</v>
      </c>
    </row>
    <row r="1179" spans="1:5" x14ac:dyDescent="0.25">
      <c r="A1179" t="s">
        <v>8219</v>
      </c>
      <c r="B1179" s="10">
        <v>34</v>
      </c>
      <c r="D1179" t="s">
        <v>8221</v>
      </c>
      <c r="E1179" s="10">
        <v>12</v>
      </c>
    </row>
    <row r="1180" spans="1:5" x14ac:dyDescent="0.25">
      <c r="A1180" t="s">
        <v>8219</v>
      </c>
      <c r="B1180" s="10">
        <v>145</v>
      </c>
      <c r="D1180" t="s">
        <v>8221</v>
      </c>
      <c r="E1180" s="10">
        <v>90</v>
      </c>
    </row>
    <row r="1181" spans="1:5" x14ac:dyDescent="0.25">
      <c r="A1181" t="s">
        <v>8219</v>
      </c>
      <c r="B1181" s="10">
        <v>19</v>
      </c>
      <c r="D1181" t="s">
        <v>8221</v>
      </c>
      <c r="E1181" s="10">
        <v>2</v>
      </c>
    </row>
    <row r="1182" spans="1:5" x14ac:dyDescent="0.25">
      <c r="A1182" t="s">
        <v>8219</v>
      </c>
      <c r="B1182" s="10">
        <v>288</v>
      </c>
      <c r="D1182" t="s">
        <v>8221</v>
      </c>
      <c r="E1182" s="10">
        <v>5</v>
      </c>
    </row>
    <row r="1183" spans="1:5" x14ac:dyDescent="0.25">
      <c r="A1183" t="s">
        <v>8219</v>
      </c>
      <c r="B1183" s="10">
        <v>14</v>
      </c>
      <c r="D1183" t="s">
        <v>8221</v>
      </c>
      <c r="E1183" s="10">
        <v>31</v>
      </c>
    </row>
    <row r="1184" spans="1:5" x14ac:dyDescent="0.25">
      <c r="A1184" t="s">
        <v>8219</v>
      </c>
      <c r="B1184" s="10">
        <v>7</v>
      </c>
      <c r="D1184" t="s">
        <v>8221</v>
      </c>
      <c r="E1184" s="10">
        <v>4</v>
      </c>
    </row>
    <row r="1185" spans="1:5" x14ac:dyDescent="0.25">
      <c r="A1185" t="s">
        <v>8219</v>
      </c>
      <c r="B1185" s="10">
        <v>211</v>
      </c>
      <c r="D1185" t="s">
        <v>8221</v>
      </c>
      <c r="E1185" s="10">
        <v>29</v>
      </c>
    </row>
    <row r="1186" spans="1:5" x14ac:dyDescent="0.25">
      <c r="A1186" t="s">
        <v>8219</v>
      </c>
      <c r="B1186" s="10">
        <v>85</v>
      </c>
      <c r="D1186" t="s">
        <v>8221</v>
      </c>
      <c r="E1186" s="10">
        <v>2</v>
      </c>
    </row>
    <row r="1187" spans="1:5" x14ac:dyDescent="0.25">
      <c r="A1187" t="s">
        <v>8219</v>
      </c>
      <c r="B1187" s="10">
        <v>103</v>
      </c>
      <c r="D1187" t="s">
        <v>8221</v>
      </c>
      <c r="E1187" s="10">
        <v>114</v>
      </c>
    </row>
    <row r="1188" spans="1:5" x14ac:dyDescent="0.25">
      <c r="A1188" t="s">
        <v>8219</v>
      </c>
      <c r="B1188" s="10">
        <v>113</v>
      </c>
      <c r="D1188" t="s">
        <v>8221</v>
      </c>
      <c r="E1188" s="10">
        <v>1</v>
      </c>
    </row>
    <row r="1189" spans="1:5" x14ac:dyDescent="0.25">
      <c r="A1189" t="s">
        <v>8219</v>
      </c>
      <c r="B1189" s="10">
        <v>167</v>
      </c>
      <c r="D1189" t="s">
        <v>8221</v>
      </c>
      <c r="E1189" s="10">
        <v>76</v>
      </c>
    </row>
    <row r="1190" spans="1:5" x14ac:dyDescent="0.25">
      <c r="A1190" t="s">
        <v>8219</v>
      </c>
      <c r="B1190" s="10">
        <v>73</v>
      </c>
      <c r="D1190" t="s">
        <v>8221</v>
      </c>
      <c r="E1190" s="10">
        <v>9</v>
      </c>
    </row>
    <row r="1191" spans="1:5" x14ac:dyDescent="0.25">
      <c r="A1191" t="s">
        <v>8219</v>
      </c>
      <c r="B1191" s="10">
        <v>75</v>
      </c>
      <c r="D1191" t="s">
        <v>8221</v>
      </c>
      <c r="E1191" s="10">
        <v>37</v>
      </c>
    </row>
    <row r="1192" spans="1:5" x14ac:dyDescent="0.25">
      <c r="A1192" t="s">
        <v>8219</v>
      </c>
      <c r="B1192" s="10">
        <v>614</v>
      </c>
      <c r="D1192" t="s">
        <v>8221</v>
      </c>
      <c r="E1192" s="10">
        <v>0</v>
      </c>
    </row>
    <row r="1193" spans="1:5" x14ac:dyDescent="0.25">
      <c r="A1193" t="s">
        <v>8219</v>
      </c>
      <c r="B1193" s="10">
        <v>107</v>
      </c>
      <c r="D1193" t="s">
        <v>8221</v>
      </c>
      <c r="E1193" s="10">
        <v>1</v>
      </c>
    </row>
    <row r="1194" spans="1:5" x14ac:dyDescent="0.25">
      <c r="A1194" t="s">
        <v>8219</v>
      </c>
      <c r="B1194" s="10">
        <v>1224</v>
      </c>
      <c r="D1194" t="s">
        <v>8221</v>
      </c>
      <c r="E1194" s="10">
        <v>10</v>
      </c>
    </row>
    <row r="1195" spans="1:5" x14ac:dyDescent="0.25">
      <c r="A1195" t="s">
        <v>8219</v>
      </c>
      <c r="B1195" s="10">
        <v>104</v>
      </c>
      <c r="D1195" t="s">
        <v>8221</v>
      </c>
      <c r="E1195" s="10">
        <v>1</v>
      </c>
    </row>
    <row r="1196" spans="1:5" x14ac:dyDescent="0.25">
      <c r="A1196" t="s">
        <v>8219</v>
      </c>
      <c r="B1196" s="10">
        <v>79</v>
      </c>
      <c r="D1196" t="s">
        <v>8221</v>
      </c>
      <c r="E1196" s="10">
        <v>2</v>
      </c>
    </row>
    <row r="1197" spans="1:5" x14ac:dyDescent="0.25">
      <c r="A1197" t="s">
        <v>8219</v>
      </c>
      <c r="B1197" s="10">
        <v>157</v>
      </c>
      <c r="D1197" t="s">
        <v>8221</v>
      </c>
      <c r="E1197" s="10">
        <v>1</v>
      </c>
    </row>
    <row r="1198" spans="1:5" x14ac:dyDescent="0.25">
      <c r="A1198" t="s">
        <v>8219</v>
      </c>
      <c r="B1198" s="10">
        <v>50</v>
      </c>
      <c r="D1198" t="s">
        <v>8221</v>
      </c>
      <c r="E1198" s="10">
        <v>10</v>
      </c>
    </row>
    <row r="1199" spans="1:5" x14ac:dyDescent="0.25">
      <c r="A1199" t="s">
        <v>8219</v>
      </c>
      <c r="B1199" s="10">
        <v>64</v>
      </c>
      <c r="D1199" t="s">
        <v>8221</v>
      </c>
      <c r="E1199" s="10">
        <v>9</v>
      </c>
    </row>
    <row r="1200" spans="1:5" x14ac:dyDescent="0.25">
      <c r="A1200" t="s">
        <v>8219</v>
      </c>
      <c r="B1200" s="10">
        <v>200</v>
      </c>
      <c r="D1200" t="s">
        <v>8221</v>
      </c>
      <c r="E1200" s="10">
        <v>19</v>
      </c>
    </row>
    <row r="1201" spans="1:5" x14ac:dyDescent="0.25">
      <c r="A1201" t="s">
        <v>8219</v>
      </c>
      <c r="B1201" s="10">
        <v>22</v>
      </c>
      <c r="D1201" t="s">
        <v>8221</v>
      </c>
      <c r="E1201" s="10">
        <v>0</v>
      </c>
    </row>
    <row r="1202" spans="1:5" x14ac:dyDescent="0.25">
      <c r="A1202" t="s">
        <v>8219</v>
      </c>
      <c r="B1202" s="10">
        <v>163</v>
      </c>
      <c r="D1202" t="s">
        <v>8221</v>
      </c>
      <c r="E1202" s="10">
        <v>4</v>
      </c>
    </row>
    <row r="1203" spans="1:5" x14ac:dyDescent="0.25">
      <c r="A1203" t="s">
        <v>8219</v>
      </c>
      <c r="B1203" s="10">
        <v>77</v>
      </c>
      <c r="D1203" t="s">
        <v>8221</v>
      </c>
      <c r="E1203" s="10">
        <v>8</v>
      </c>
    </row>
    <row r="1204" spans="1:5" x14ac:dyDescent="0.25">
      <c r="A1204" t="s">
        <v>8219</v>
      </c>
      <c r="B1204" s="10">
        <v>89</v>
      </c>
      <c r="D1204" t="s">
        <v>8221</v>
      </c>
      <c r="E1204" s="10">
        <v>24</v>
      </c>
    </row>
    <row r="1205" spans="1:5" x14ac:dyDescent="0.25">
      <c r="A1205" t="s">
        <v>8219</v>
      </c>
      <c r="B1205" s="10">
        <v>3355</v>
      </c>
      <c r="D1205" t="s">
        <v>8221</v>
      </c>
      <c r="E1205" s="10">
        <v>0</v>
      </c>
    </row>
    <row r="1206" spans="1:5" x14ac:dyDescent="0.25">
      <c r="A1206" t="s">
        <v>8219</v>
      </c>
      <c r="B1206" s="10">
        <v>537</v>
      </c>
      <c r="D1206" t="s">
        <v>8221</v>
      </c>
      <c r="E1206" s="10">
        <v>39</v>
      </c>
    </row>
    <row r="1207" spans="1:5" x14ac:dyDescent="0.25">
      <c r="A1207" t="s">
        <v>8219</v>
      </c>
      <c r="B1207" s="10">
        <v>125</v>
      </c>
      <c r="D1207" t="s">
        <v>8221</v>
      </c>
      <c r="E1207" s="10">
        <v>6</v>
      </c>
    </row>
    <row r="1208" spans="1:5" x14ac:dyDescent="0.25">
      <c r="A1208" t="s">
        <v>8219</v>
      </c>
      <c r="B1208" s="10">
        <v>163</v>
      </c>
      <c r="D1208" t="s">
        <v>8221</v>
      </c>
      <c r="E1208" s="10">
        <v>4</v>
      </c>
    </row>
    <row r="1209" spans="1:5" x14ac:dyDescent="0.25">
      <c r="A1209" t="s">
        <v>8219</v>
      </c>
      <c r="B1209" s="10">
        <v>283</v>
      </c>
      <c r="D1209" t="s">
        <v>8221</v>
      </c>
      <c r="E1209" s="10">
        <v>3</v>
      </c>
    </row>
    <row r="1210" spans="1:5" x14ac:dyDescent="0.25">
      <c r="A1210" t="s">
        <v>8219</v>
      </c>
      <c r="B1210" s="10">
        <v>352</v>
      </c>
      <c r="D1210" t="s">
        <v>8221</v>
      </c>
      <c r="E1210" s="10">
        <v>53</v>
      </c>
    </row>
    <row r="1211" spans="1:5" x14ac:dyDescent="0.25">
      <c r="A1211" t="s">
        <v>8219</v>
      </c>
      <c r="B1211" s="10">
        <v>94</v>
      </c>
      <c r="D1211" t="s">
        <v>8221</v>
      </c>
      <c r="E1211" s="10">
        <v>1</v>
      </c>
    </row>
    <row r="1212" spans="1:5" x14ac:dyDescent="0.25">
      <c r="A1212" t="s">
        <v>8219</v>
      </c>
      <c r="B1212" s="10">
        <v>67</v>
      </c>
      <c r="D1212" t="s">
        <v>8221</v>
      </c>
      <c r="E1212" s="10">
        <v>2</v>
      </c>
    </row>
    <row r="1213" spans="1:5" x14ac:dyDescent="0.25">
      <c r="A1213" t="s">
        <v>8219</v>
      </c>
      <c r="B1213" s="10">
        <v>221</v>
      </c>
      <c r="D1213" t="s">
        <v>8221</v>
      </c>
      <c r="E1213" s="10">
        <v>25</v>
      </c>
    </row>
    <row r="1214" spans="1:5" x14ac:dyDescent="0.25">
      <c r="A1214" t="s">
        <v>8219</v>
      </c>
      <c r="B1214" s="10">
        <v>2165</v>
      </c>
      <c r="D1214" t="s">
        <v>8221</v>
      </c>
      <c r="E1214" s="10">
        <v>6</v>
      </c>
    </row>
    <row r="1215" spans="1:5" x14ac:dyDescent="0.25">
      <c r="A1215" t="s">
        <v>8219</v>
      </c>
      <c r="B1215" s="10">
        <v>179</v>
      </c>
      <c r="D1215" t="s">
        <v>8221</v>
      </c>
      <c r="E1215" s="10">
        <v>0</v>
      </c>
    </row>
    <row r="1216" spans="1:5" x14ac:dyDescent="0.25">
      <c r="A1216" t="s">
        <v>8219</v>
      </c>
      <c r="B1216" s="10">
        <v>123</v>
      </c>
      <c r="D1216" t="s">
        <v>8221</v>
      </c>
      <c r="E1216" s="10">
        <v>12</v>
      </c>
    </row>
    <row r="1217" spans="1:5" x14ac:dyDescent="0.25">
      <c r="A1217" t="s">
        <v>8219</v>
      </c>
      <c r="B1217" s="10">
        <v>1104</v>
      </c>
      <c r="D1217" t="s">
        <v>8221</v>
      </c>
      <c r="E1217" s="10">
        <v>0</v>
      </c>
    </row>
    <row r="1218" spans="1:5" x14ac:dyDescent="0.25">
      <c r="A1218" t="s">
        <v>8219</v>
      </c>
      <c r="B1218" s="10">
        <v>403</v>
      </c>
      <c r="D1218" t="s">
        <v>8221</v>
      </c>
      <c r="E1218" s="10">
        <v>36</v>
      </c>
    </row>
    <row r="1219" spans="1:5" x14ac:dyDescent="0.25">
      <c r="A1219" t="s">
        <v>8219</v>
      </c>
      <c r="B1219" s="10">
        <v>109</v>
      </c>
      <c r="D1219" t="s">
        <v>8221</v>
      </c>
      <c r="E1219" s="10">
        <v>0</v>
      </c>
    </row>
    <row r="1220" spans="1:5" x14ac:dyDescent="0.25">
      <c r="A1220" t="s">
        <v>8219</v>
      </c>
      <c r="B1220" s="10">
        <v>372</v>
      </c>
      <c r="D1220" t="s">
        <v>8221</v>
      </c>
      <c r="E1220" s="10">
        <v>2</v>
      </c>
    </row>
    <row r="1221" spans="1:5" x14ac:dyDescent="0.25">
      <c r="A1221" t="s">
        <v>8219</v>
      </c>
      <c r="B1221" s="10">
        <v>311</v>
      </c>
      <c r="D1221" t="s">
        <v>8221</v>
      </c>
      <c r="E1221" s="10">
        <v>1</v>
      </c>
    </row>
    <row r="1222" spans="1:5" x14ac:dyDescent="0.25">
      <c r="A1222" t="s">
        <v>8219</v>
      </c>
      <c r="B1222" s="10">
        <v>61</v>
      </c>
      <c r="D1222" t="s">
        <v>8221</v>
      </c>
      <c r="E1222" s="10">
        <v>59</v>
      </c>
    </row>
    <row r="1223" spans="1:5" x14ac:dyDescent="0.25">
      <c r="A1223" t="s">
        <v>8219</v>
      </c>
      <c r="B1223" s="10">
        <v>115</v>
      </c>
      <c r="D1223" t="s">
        <v>8221</v>
      </c>
      <c r="E1223" s="10">
        <v>1</v>
      </c>
    </row>
    <row r="1224" spans="1:5" x14ac:dyDescent="0.25">
      <c r="A1224" t="s">
        <v>8219</v>
      </c>
      <c r="B1224" s="10">
        <v>111</v>
      </c>
      <c r="D1224" t="s">
        <v>8221</v>
      </c>
      <c r="E1224" s="10">
        <v>31</v>
      </c>
    </row>
    <row r="1225" spans="1:5" x14ac:dyDescent="0.25">
      <c r="A1225" t="s">
        <v>8219</v>
      </c>
      <c r="B1225" s="10">
        <v>337</v>
      </c>
      <c r="D1225" t="s">
        <v>8221</v>
      </c>
      <c r="E1225" s="10">
        <v>18</v>
      </c>
    </row>
    <row r="1226" spans="1:5" x14ac:dyDescent="0.25">
      <c r="A1226" t="s">
        <v>8219</v>
      </c>
      <c r="B1226" s="10">
        <v>9</v>
      </c>
      <c r="D1226" t="s">
        <v>8221</v>
      </c>
      <c r="E1226" s="10">
        <v>10</v>
      </c>
    </row>
    <row r="1227" spans="1:5" x14ac:dyDescent="0.25">
      <c r="A1227" t="s">
        <v>8219</v>
      </c>
      <c r="B1227" s="10">
        <v>120</v>
      </c>
      <c r="D1227" t="s">
        <v>8221</v>
      </c>
      <c r="E1227" s="10">
        <v>0</v>
      </c>
    </row>
    <row r="1228" spans="1:5" x14ac:dyDescent="0.25">
      <c r="A1228" t="s">
        <v>8219</v>
      </c>
      <c r="B1228" s="10">
        <v>102</v>
      </c>
      <c r="D1228" t="s">
        <v>8221</v>
      </c>
      <c r="E1228" s="10">
        <v>14</v>
      </c>
    </row>
    <row r="1229" spans="1:5" x14ac:dyDescent="0.25">
      <c r="A1229" t="s">
        <v>8219</v>
      </c>
      <c r="B1229" s="10">
        <v>186</v>
      </c>
      <c r="D1229" t="s">
        <v>8221</v>
      </c>
      <c r="E1229" s="10">
        <v>2</v>
      </c>
    </row>
    <row r="1230" spans="1:5" x14ac:dyDescent="0.25">
      <c r="A1230" t="s">
        <v>8219</v>
      </c>
      <c r="B1230" s="10">
        <v>15</v>
      </c>
      <c r="D1230" t="s">
        <v>8221</v>
      </c>
      <c r="E1230" s="10">
        <v>1</v>
      </c>
    </row>
    <row r="1231" spans="1:5" x14ac:dyDescent="0.25">
      <c r="A1231" t="s">
        <v>8219</v>
      </c>
      <c r="B1231" s="10">
        <v>67</v>
      </c>
      <c r="D1231" t="s">
        <v>8221</v>
      </c>
      <c r="E1231" s="10">
        <v>3</v>
      </c>
    </row>
    <row r="1232" spans="1:5" x14ac:dyDescent="0.25">
      <c r="A1232" t="s">
        <v>8219</v>
      </c>
      <c r="B1232" s="10">
        <v>130</v>
      </c>
      <c r="D1232" t="s">
        <v>8221</v>
      </c>
      <c r="E1232" s="10">
        <v>0</v>
      </c>
    </row>
    <row r="1233" spans="1:5" x14ac:dyDescent="0.25">
      <c r="A1233" t="s">
        <v>8219</v>
      </c>
      <c r="B1233" s="10">
        <v>16</v>
      </c>
      <c r="D1233" t="s">
        <v>8221</v>
      </c>
      <c r="E1233" s="10">
        <v>2</v>
      </c>
    </row>
    <row r="1234" spans="1:5" x14ac:dyDescent="0.25">
      <c r="A1234" t="s">
        <v>8219</v>
      </c>
      <c r="B1234" s="10">
        <v>67</v>
      </c>
      <c r="D1234" t="s">
        <v>8221</v>
      </c>
      <c r="E1234" s="10">
        <v>0</v>
      </c>
    </row>
    <row r="1235" spans="1:5" x14ac:dyDescent="0.25">
      <c r="A1235" t="s">
        <v>8219</v>
      </c>
      <c r="B1235" s="10">
        <v>124</v>
      </c>
      <c r="D1235" t="s">
        <v>8221</v>
      </c>
      <c r="E1235" s="10">
        <v>12</v>
      </c>
    </row>
    <row r="1236" spans="1:5" x14ac:dyDescent="0.25">
      <c r="A1236" t="s">
        <v>8219</v>
      </c>
      <c r="B1236" s="10">
        <v>80</v>
      </c>
      <c r="D1236" t="s">
        <v>8221</v>
      </c>
      <c r="E1236" s="10">
        <v>1</v>
      </c>
    </row>
    <row r="1237" spans="1:5" x14ac:dyDescent="0.25">
      <c r="A1237" t="s">
        <v>8219</v>
      </c>
      <c r="B1237" s="10">
        <v>282</v>
      </c>
      <c r="D1237" t="s">
        <v>8221</v>
      </c>
      <c r="E1237" s="10">
        <v>8</v>
      </c>
    </row>
    <row r="1238" spans="1:5" x14ac:dyDescent="0.25">
      <c r="A1238" t="s">
        <v>8219</v>
      </c>
      <c r="B1238" s="10">
        <v>68</v>
      </c>
      <c r="D1238" t="s">
        <v>8221</v>
      </c>
      <c r="E1238" s="10">
        <v>2</v>
      </c>
    </row>
    <row r="1239" spans="1:5" x14ac:dyDescent="0.25">
      <c r="A1239" t="s">
        <v>8219</v>
      </c>
      <c r="B1239" s="10">
        <v>86</v>
      </c>
      <c r="D1239" t="s">
        <v>8221</v>
      </c>
      <c r="E1239" s="10">
        <v>31</v>
      </c>
    </row>
    <row r="1240" spans="1:5" x14ac:dyDescent="0.25">
      <c r="A1240" t="s">
        <v>8219</v>
      </c>
      <c r="B1240" s="10">
        <v>115</v>
      </c>
      <c r="D1240" t="s">
        <v>8221</v>
      </c>
      <c r="E1240" s="10">
        <v>5</v>
      </c>
    </row>
    <row r="1241" spans="1:5" x14ac:dyDescent="0.25">
      <c r="A1241" t="s">
        <v>8219</v>
      </c>
      <c r="B1241" s="10">
        <v>75</v>
      </c>
      <c r="D1241" t="s">
        <v>8221</v>
      </c>
      <c r="E1241" s="10">
        <v>1</v>
      </c>
    </row>
    <row r="1242" spans="1:5" x14ac:dyDescent="0.25">
      <c r="A1242" t="s">
        <v>8219</v>
      </c>
      <c r="B1242" s="10">
        <v>43</v>
      </c>
      <c r="D1242" t="s">
        <v>8221</v>
      </c>
      <c r="E1242" s="10">
        <v>12</v>
      </c>
    </row>
    <row r="1243" spans="1:5" x14ac:dyDescent="0.25">
      <c r="A1243" t="s">
        <v>8219</v>
      </c>
      <c r="B1243" s="10">
        <v>48</v>
      </c>
      <c r="D1243" t="s">
        <v>8221</v>
      </c>
      <c r="E1243" s="10">
        <v>4</v>
      </c>
    </row>
    <row r="1244" spans="1:5" x14ac:dyDescent="0.25">
      <c r="A1244" t="s">
        <v>8219</v>
      </c>
      <c r="B1244" s="10">
        <v>52</v>
      </c>
      <c r="D1244" t="s">
        <v>8221</v>
      </c>
      <c r="E1244" s="10">
        <v>0</v>
      </c>
    </row>
    <row r="1245" spans="1:5" x14ac:dyDescent="0.25">
      <c r="A1245" t="s">
        <v>8219</v>
      </c>
      <c r="B1245" s="10">
        <v>43</v>
      </c>
      <c r="D1245" t="s">
        <v>8221</v>
      </c>
      <c r="E1245" s="10">
        <v>7</v>
      </c>
    </row>
    <row r="1246" spans="1:5" x14ac:dyDescent="0.25">
      <c r="A1246" t="s">
        <v>8219</v>
      </c>
      <c r="B1246" s="10">
        <v>58</v>
      </c>
      <c r="D1246" t="s">
        <v>8221</v>
      </c>
      <c r="E1246" s="10">
        <v>2</v>
      </c>
    </row>
    <row r="1247" spans="1:5" x14ac:dyDescent="0.25">
      <c r="A1247" t="s">
        <v>8219</v>
      </c>
      <c r="B1247" s="10">
        <v>47</v>
      </c>
      <c r="D1247" t="s">
        <v>8221</v>
      </c>
      <c r="E1247" s="10">
        <v>1</v>
      </c>
    </row>
    <row r="1248" spans="1:5" x14ac:dyDescent="0.25">
      <c r="A1248" t="s">
        <v>8219</v>
      </c>
      <c r="B1248" s="10">
        <v>36</v>
      </c>
      <c r="D1248" t="s">
        <v>8221</v>
      </c>
      <c r="E1248" s="10">
        <v>4</v>
      </c>
    </row>
    <row r="1249" spans="1:5" x14ac:dyDescent="0.25">
      <c r="A1249" t="s">
        <v>8219</v>
      </c>
      <c r="B1249" s="10">
        <v>17</v>
      </c>
      <c r="D1249" t="s">
        <v>8221</v>
      </c>
      <c r="E1249" s="10">
        <v>6</v>
      </c>
    </row>
    <row r="1250" spans="1:5" x14ac:dyDescent="0.25">
      <c r="A1250" t="s">
        <v>8219</v>
      </c>
      <c r="B1250" s="10">
        <v>104</v>
      </c>
      <c r="D1250" t="s">
        <v>8221</v>
      </c>
      <c r="E1250" s="10">
        <v>8</v>
      </c>
    </row>
    <row r="1251" spans="1:5" x14ac:dyDescent="0.25">
      <c r="A1251" t="s">
        <v>8219</v>
      </c>
      <c r="B1251" s="10">
        <v>47</v>
      </c>
      <c r="D1251" t="s">
        <v>8221</v>
      </c>
      <c r="E1251" s="10">
        <v>14</v>
      </c>
    </row>
    <row r="1252" spans="1:5" x14ac:dyDescent="0.25">
      <c r="A1252" t="s">
        <v>8219</v>
      </c>
      <c r="B1252" s="10">
        <v>38</v>
      </c>
      <c r="D1252" t="s">
        <v>8221</v>
      </c>
      <c r="E1252" s="10">
        <v>0</v>
      </c>
    </row>
    <row r="1253" spans="1:5" x14ac:dyDescent="0.25">
      <c r="A1253" t="s">
        <v>8219</v>
      </c>
      <c r="B1253" s="10">
        <v>81</v>
      </c>
      <c r="D1253" t="s">
        <v>8221</v>
      </c>
      <c r="E1253" s="10">
        <v>4</v>
      </c>
    </row>
    <row r="1254" spans="1:5" x14ac:dyDescent="0.25">
      <c r="A1254" t="s">
        <v>8219</v>
      </c>
      <c r="B1254" s="10">
        <v>55</v>
      </c>
      <c r="D1254" t="s">
        <v>8221</v>
      </c>
      <c r="E1254" s="10">
        <v>0</v>
      </c>
    </row>
    <row r="1255" spans="1:5" x14ac:dyDescent="0.25">
      <c r="A1255" t="s">
        <v>8219</v>
      </c>
      <c r="B1255" s="10">
        <v>41</v>
      </c>
      <c r="D1255" t="s">
        <v>8221</v>
      </c>
      <c r="E1255" s="10">
        <v>0</v>
      </c>
    </row>
    <row r="1256" spans="1:5" x14ac:dyDescent="0.25">
      <c r="A1256" t="s">
        <v>8219</v>
      </c>
      <c r="B1256" s="10">
        <v>79</v>
      </c>
      <c r="D1256" t="s">
        <v>8221</v>
      </c>
      <c r="E1256" s="10">
        <v>1</v>
      </c>
    </row>
    <row r="1257" spans="1:5" x14ac:dyDescent="0.25">
      <c r="A1257" t="s">
        <v>8219</v>
      </c>
      <c r="B1257" s="10">
        <v>16</v>
      </c>
      <c r="D1257" t="s">
        <v>8221</v>
      </c>
      <c r="E1257" s="10">
        <v>1</v>
      </c>
    </row>
    <row r="1258" spans="1:5" x14ac:dyDescent="0.25">
      <c r="A1258" t="s">
        <v>8219</v>
      </c>
      <c r="B1258" s="10">
        <v>8</v>
      </c>
      <c r="D1258" t="s">
        <v>8221</v>
      </c>
      <c r="E1258" s="10">
        <v>1</v>
      </c>
    </row>
    <row r="1259" spans="1:5" x14ac:dyDescent="0.25">
      <c r="A1259" t="s">
        <v>8219</v>
      </c>
      <c r="B1259" s="10">
        <v>95</v>
      </c>
      <c r="D1259" t="s">
        <v>8221</v>
      </c>
      <c r="E1259" s="10">
        <v>1</v>
      </c>
    </row>
    <row r="1260" spans="1:5" x14ac:dyDescent="0.25">
      <c r="A1260" t="s">
        <v>8219</v>
      </c>
      <c r="B1260" s="10">
        <v>25</v>
      </c>
      <c r="D1260" t="s">
        <v>8221</v>
      </c>
      <c r="E1260" s="10">
        <v>4</v>
      </c>
    </row>
    <row r="1261" spans="1:5" x14ac:dyDescent="0.25">
      <c r="A1261" t="s">
        <v>8219</v>
      </c>
      <c r="B1261" s="10">
        <v>19</v>
      </c>
      <c r="D1261" t="s">
        <v>8221</v>
      </c>
      <c r="E1261" s="10">
        <v>0</v>
      </c>
    </row>
    <row r="1262" spans="1:5" x14ac:dyDescent="0.25">
      <c r="A1262" t="s">
        <v>8219</v>
      </c>
      <c r="B1262" s="10">
        <v>90</v>
      </c>
      <c r="D1262" t="s">
        <v>8221</v>
      </c>
      <c r="E1262" s="10">
        <v>0</v>
      </c>
    </row>
    <row r="1263" spans="1:5" x14ac:dyDescent="0.25">
      <c r="A1263" t="s">
        <v>8219</v>
      </c>
      <c r="B1263" s="10">
        <v>41</v>
      </c>
      <c r="D1263" t="s">
        <v>8221</v>
      </c>
      <c r="E1263" s="10">
        <v>2</v>
      </c>
    </row>
    <row r="1264" spans="1:5" x14ac:dyDescent="0.25">
      <c r="A1264" t="s">
        <v>8219</v>
      </c>
      <c r="B1264" s="10">
        <v>30</v>
      </c>
      <c r="D1264" t="s">
        <v>8221</v>
      </c>
      <c r="E1264" s="10">
        <v>24</v>
      </c>
    </row>
    <row r="1265" spans="1:5" x14ac:dyDescent="0.25">
      <c r="A1265" t="s">
        <v>8219</v>
      </c>
      <c r="B1265" s="10">
        <v>38</v>
      </c>
      <c r="D1265" t="s">
        <v>8221</v>
      </c>
      <c r="E1265" s="10">
        <v>1</v>
      </c>
    </row>
    <row r="1266" spans="1:5" x14ac:dyDescent="0.25">
      <c r="A1266" t="s">
        <v>8219</v>
      </c>
      <c r="B1266" s="10">
        <v>65</v>
      </c>
      <c r="D1266" t="s">
        <v>8221</v>
      </c>
      <c r="E1266" s="10">
        <v>2</v>
      </c>
    </row>
    <row r="1267" spans="1:5" x14ac:dyDescent="0.25">
      <c r="A1267" t="s">
        <v>8219</v>
      </c>
      <c r="B1267" s="10">
        <v>75</v>
      </c>
      <c r="D1267" t="s">
        <v>8221</v>
      </c>
      <c r="E1267" s="10">
        <v>1</v>
      </c>
    </row>
    <row r="1268" spans="1:5" x14ac:dyDescent="0.25">
      <c r="A1268" t="s">
        <v>8219</v>
      </c>
      <c r="B1268" s="10">
        <v>16</v>
      </c>
      <c r="D1268" t="s">
        <v>8221</v>
      </c>
      <c r="E1268" s="10">
        <v>37</v>
      </c>
    </row>
    <row r="1269" spans="1:5" x14ac:dyDescent="0.25">
      <c r="A1269" t="s">
        <v>8219</v>
      </c>
      <c r="B1269" s="10">
        <v>10</v>
      </c>
      <c r="D1269" t="s">
        <v>8221</v>
      </c>
      <c r="E1269" s="10">
        <v>5</v>
      </c>
    </row>
    <row r="1270" spans="1:5" x14ac:dyDescent="0.25">
      <c r="A1270" t="s">
        <v>8219</v>
      </c>
      <c r="B1270" s="10">
        <v>27</v>
      </c>
      <c r="D1270" t="s">
        <v>8221</v>
      </c>
      <c r="E1270" s="10">
        <v>4</v>
      </c>
    </row>
    <row r="1271" spans="1:5" x14ac:dyDescent="0.25">
      <c r="A1271" t="s">
        <v>8219</v>
      </c>
      <c r="B1271" s="10">
        <v>259</v>
      </c>
      <c r="D1271" t="s">
        <v>8221</v>
      </c>
      <c r="E1271" s="10">
        <v>16</v>
      </c>
    </row>
    <row r="1272" spans="1:5" x14ac:dyDescent="0.25">
      <c r="A1272" t="s">
        <v>8219</v>
      </c>
      <c r="B1272" s="10">
        <v>39</v>
      </c>
      <c r="D1272" t="s">
        <v>8221</v>
      </c>
      <c r="E1272" s="10">
        <v>9</v>
      </c>
    </row>
    <row r="1273" spans="1:5" x14ac:dyDescent="0.25">
      <c r="A1273" t="s">
        <v>8219</v>
      </c>
      <c r="B1273" s="10">
        <v>42</v>
      </c>
      <c r="D1273" t="s">
        <v>8221</v>
      </c>
      <c r="E1273" s="10">
        <v>0</v>
      </c>
    </row>
    <row r="1274" spans="1:5" x14ac:dyDescent="0.25">
      <c r="A1274" t="s">
        <v>8219</v>
      </c>
      <c r="B1274" s="10">
        <v>10</v>
      </c>
      <c r="D1274" t="s">
        <v>8221</v>
      </c>
      <c r="E1274" s="10">
        <v>40</v>
      </c>
    </row>
    <row r="1275" spans="1:5" x14ac:dyDescent="0.25">
      <c r="A1275" t="s">
        <v>8219</v>
      </c>
      <c r="B1275" s="10">
        <v>56</v>
      </c>
      <c r="D1275" t="s">
        <v>8221</v>
      </c>
      <c r="E1275" s="10">
        <v>0</v>
      </c>
    </row>
    <row r="1276" spans="1:5" x14ac:dyDescent="0.25">
      <c r="A1276" t="s">
        <v>8219</v>
      </c>
      <c r="B1276" s="10">
        <v>20</v>
      </c>
      <c r="D1276" t="s">
        <v>8221</v>
      </c>
      <c r="E1276" s="10">
        <v>2</v>
      </c>
    </row>
    <row r="1277" spans="1:5" x14ac:dyDescent="0.25">
      <c r="A1277" t="s">
        <v>8219</v>
      </c>
      <c r="B1277" s="10">
        <v>170</v>
      </c>
      <c r="D1277" t="s">
        <v>8221</v>
      </c>
      <c r="E1277" s="10">
        <v>1</v>
      </c>
    </row>
    <row r="1278" spans="1:5" x14ac:dyDescent="0.25">
      <c r="A1278" t="s">
        <v>8219</v>
      </c>
      <c r="B1278" s="10">
        <v>29</v>
      </c>
      <c r="D1278" t="s">
        <v>8221</v>
      </c>
      <c r="E1278" s="10">
        <v>9</v>
      </c>
    </row>
    <row r="1279" spans="1:5" x14ac:dyDescent="0.25">
      <c r="A1279" t="s">
        <v>8219</v>
      </c>
      <c r="B1279" s="10">
        <v>132</v>
      </c>
      <c r="D1279" t="s">
        <v>8221</v>
      </c>
      <c r="E1279" s="10">
        <v>34</v>
      </c>
    </row>
    <row r="1280" spans="1:5" x14ac:dyDescent="0.25">
      <c r="A1280" t="s">
        <v>8219</v>
      </c>
      <c r="B1280" s="10">
        <v>27</v>
      </c>
      <c r="D1280" t="s">
        <v>8221</v>
      </c>
      <c r="E1280" s="10">
        <v>23</v>
      </c>
    </row>
    <row r="1281" spans="1:5" x14ac:dyDescent="0.25">
      <c r="A1281" t="s">
        <v>8219</v>
      </c>
      <c r="B1281" s="10">
        <v>26</v>
      </c>
      <c r="D1281" t="s">
        <v>8221</v>
      </c>
      <c r="E1281" s="10">
        <v>19</v>
      </c>
    </row>
    <row r="1282" spans="1:5" x14ac:dyDescent="0.25">
      <c r="A1282" t="s">
        <v>8219</v>
      </c>
      <c r="B1282" s="10">
        <v>43</v>
      </c>
      <c r="D1282" t="s">
        <v>8221</v>
      </c>
      <c r="E1282" s="10">
        <v>50</v>
      </c>
    </row>
    <row r="1283" spans="1:5" x14ac:dyDescent="0.25">
      <c r="A1283" t="s">
        <v>8219</v>
      </c>
      <c r="B1283" s="10">
        <v>80</v>
      </c>
      <c r="D1283" t="s">
        <v>8221</v>
      </c>
      <c r="E1283" s="10">
        <v>12</v>
      </c>
    </row>
    <row r="1284" spans="1:5" x14ac:dyDescent="0.25">
      <c r="A1284" t="s">
        <v>8219</v>
      </c>
      <c r="B1284" s="10">
        <v>33</v>
      </c>
      <c r="D1284" t="s">
        <v>8221</v>
      </c>
      <c r="E1284" s="10">
        <v>8</v>
      </c>
    </row>
    <row r="1285" spans="1:5" x14ac:dyDescent="0.25">
      <c r="A1285" t="s">
        <v>8219</v>
      </c>
      <c r="B1285" s="10">
        <v>71</v>
      </c>
      <c r="D1285" t="s">
        <v>8221</v>
      </c>
      <c r="E1285" s="10">
        <v>9</v>
      </c>
    </row>
    <row r="1286" spans="1:5" x14ac:dyDescent="0.25">
      <c r="A1286" t="s">
        <v>8219</v>
      </c>
      <c r="B1286" s="10">
        <v>81</v>
      </c>
      <c r="D1286" t="s">
        <v>8221</v>
      </c>
      <c r="E1286" s="10">
        <v>43</v>
      </c>
    </row>
    <row r="1287" spans="1:5" x14ac:dyDescent="0.25">
      <c r="A1287" t="s">
        <v>8219</v>
      </c>
      <c r="B1287" s="10">
        <v>76</v>
      </c>
      <c r="D1287" t="s">
        <v>8221</v>
      </c>
      <c r="E1287" s="10">
        <v>28</v>
      </c>
    </row>
    <row r="1288" spans="1:5" x14ac:dyDescent="0.25">
      <c r="A1288" t="s">
        <v>8219</v>
      </c>
      <c r="B1288" s="10">
        <v>48</v>
      </c>
      <c r="D1288" t="s">
        <v>8221</v>
      </c>
      <c r="E1288" s="10">
        <v>4</v>
      </c>
    </row>
    <row r="1289" spans="1:5" x14ac:dyDescent="0.25">
      <c r="A1289" t="s">
        <v>8219</v>
      </c>
      <c r="B1289" s="10">
        <v>61</v>
      </c>
      <c r="D1289" t="s">
        <v>8221</v>
      </c>
      <c r="E1289" s="10">
        <v>24</v>
      </c>
    </row>
    <row r="1290" spans="1:5" x14ac:dyDescent="0.25">
      <c r="A1290" t="s">
        <v>8219</v>
      </c>
      <c r="B1290" s="10">
        <v>60</v>
      </c>
      <c r="D1290" t="s">
        <v>8221</v>
      </c>
      <c r="E1290" s="10">
        <v>2</v>
      </c>
    </row>
    <row r="1291" spans="1:5" x14ac:dyDescent="0.25">
      <c r="A1291" t="s">
        <v>8219</v>
      </c>
      <c r="B1291" s="10">
        <v>136</v>
      </c>
      <c r="D1291" t="s">
        <v>8221</v>
      </c>
      <c r="E1291" s="10">
        <v>2</v>
      </c>
    </row>
    <row r="1292" spans="1:5" x14ac:dyDescent="0.25">
      <c r="A1292" t="s">
        <v>8219</v>
      </c>
      <c r="B1292" s="10">
        <v>14</v>
      </c>
      <c r="D1292" t="s">
        <v>8221</v>
      </c>
      <c r="E1292" s="10">
        <v>20</v>
      </c>
    </row>
    <row r="1293" spans="1:5" x14ac:dyDescent="0.25">
      <c r="A1293" t="s">
        <v>8219</v>
      </c>
      <c r="B1293" s="10">
        <v>78</v>
      </c>
      <c r="D1293" t="s">
        <v>8221</v>
      </c>
      <c r="E1293" s="10">
        <v>1</v>
      </c>
    </row>
    <row r="1294" spans="1:5" x14ac:dyDescent="0.25">
      <c r="A1294" t="s">
        <v>8219</v>
      </c>
      <c r="B1294" s="10">
        <v>4</v>
      </c>
      <c r="D1294" t="s">
        <v>8221</v>
      </c>
      <c r="E1294" s="10">
        <v>1</v>
      </c>
    </row>
    <row r="1295" spans="1:5" x14ac:dyDescent="0.25">
      <c r="A1295" t="s">
        <v>8219</v>
      </c>
      <c r="B1295" s="10">
        <v>11</v>
      </c>
      <c r="D1295" t="s">
        <v>8221</v>
      </c>
      <c r="E1295" s="10">
        <v>4</v>
      </c>
    </row>
    <row r="1296" spans="1:5" x14ac:dyDescent="0.25">
      <c r="A1296" t="s">
        <v>8219</v>
      </c>
      <c r="B1296" s="10">
        <v>185</v>
      </c>
      <c r="D1296" t="s">
        <v>8221</v>
      </c>
      <c r="E1296" s="10">
        <v>1</v>
      </c>
    </row>
    <row r="1297" spans="1:5" x14ac:dyDescent="0.25">
      <c r="A1297" t="s">
        <v>8219</v>
      </c>
      <c r="B1297" s="10">
        <v>59</v>
      </c>
      <c r="D1297" t="s">
        <v>8221</v>
      </c>
      <c r="E1297" s="10">
        <v>1</v>
      </c>
    </row>
    <row r="1298" spans="1:5" x14ac:dyDescent="0.25">
      <c r="A1298" t="s">
        <v>8219</v>
      </c>
      <c r="B1298" s="10">
        <v>27</v>
      </c>
      <c r="D1298" t="s">
        <v>8221</v>
      </c>
      <c r="E1298" s="10">
        <v>13</v>
      </c>
    </row>
    <row r="1299" spans="1:5" x14ac:dyDescent="0.25">
      <c r="A1299" t="s">
        <v>8219</v>
      </c>
      <c r="B1299" s="10">
        <v>63</v>
      </c>
      <c r="D1299" t="s">
        <v>8221</v>
      </c>
      <c r="E1299" s="10">
        <v>1</v>
      </c>
    </row>
    <row r="1300" spans="1:5" x14ac:dyDescent="0.25">
      <c r="A1300" t="s">
        <v>8219</v>
      </c>
      <c r="B1300" s="10">
        <v>13</v>
      </c>
      <c r="D1300" t="s">
        <v>8221</v>
      </c>
      <c r="E1300" s="10">
        <v>1</v>
      </c>
    </row>
    <row r="1301" spans="1:5" x14ac:dyDescent="0.25">
      <c r="A1301" t="s">
        <v>8219</v>
      </c>
      <c r="B1301" s="10">
        <v>13</v>
      </c>
      <c r="D1301" t="s">
        <v>8221</v>
      </c>
      <c r="E1301" s="10">
        <v>0</v>
      </c>
    </row>
    <row r="1302" spans="1:5" x14ac:dyDescent="0.25">
      <c r="A1302" t="s">
        <v>8219</v>
      </c>
      <c r="B1302" s="10">
        <v>57</v>
      </c>
      <c r="D1302" t="s">
        <v>8221</v>
      </c>
      <c r="E1302" s="10">
        <v>3</v>
      </c>
    </row>
    <row r="1303" spans="1:5" x14ac:dyDescent="0.25">
      <c r="A1303" t="s">
        <v>8219</v>
      </c>
      <c r="B1303" s="10">
        <v>61</v>
      </c>
      <c r="D1303" t="s">
        <v>8221</v>
      </c>
      <c r="E1303" s="10">
        <v>14</v>
      </c>
    </row>
    <row r="1304" spans="1:5" x14ac:dyDescent="0.25">
      <c r="A1304" t="s">
        <v>8219</v>
      </c>
      <c r="B1304" s="10">
        <v>65</v>
      </c>
      <c r="D1304" t="s">
        <v>8221</v>
      </c>
      <c r="E1304" s="10">
        <v>2</v>
      </c>
    </row>
    <row r="1305" spans="1:5" x14ac:dyDescent="0.25">
      <c r="A1305" t="s">
        <v>8219</v>
      </c>
      <c r="B1305" s="10">
        <v>134</v>
      </c>
      <c r="D1305" t="s">
        <v>8221</v>
      </c>
      <c r="E1305" s="10">
        <v>5</v>
      </c>
    </row>
    <row r="1306" spans="1:5" x14ac:dyDescent="0.25">
      <c r="A1306" t="s">
        <v>8219</v>
      </c>
      <c r="B1306" s="10">
        <v>37</v>
      </c>
      <c r="D1306" t="s">
        <v>8221</v>
      </c>
      <c r="E1306" s="10">
        <v>14</v>
      </c>
    </row>
    <row r="1307" spans="1:5" x14ac:dyDescent="0.25">
      <c r="A1307" t="s">
        <v>8219</v>
      </c>
      <c r="B1307" s="10">
        <v>37</v>
      </c>
      <c r="D1307" t="s">
        <v>8221</v>
      </c>
      <c r="E1307" s="10">
        <v>9</v>
      </c>
    </row>
    <row r="1308" spans="1:5" x14ac:dyDescent="0.25">
      <c r="A1308" t="s">
        <v>8219</v>
      </c>
      <c r="B1308" s="10">
        <v>150</v>
      </c>
      <c r="D1308" t="s">
        <v>8221</v>
      </c>
      <c r="E1308" s="10">
        <v>8</v>
      </c>
    </row>
    <row r="1309" spans="1:5" x14ac:dyDescent="0.25">
      <c r="A1309" t="s">
        <v>8219</v>
      </c>
      <c r="B1309" s="10">
        <v>56</v>
      </c>
      <c r="D1309" t="s">
        <v>8221</v>
      </c>
      <c r="E1309" s="10">
        <v>7</v>
      </c>
    </row>
    <row r="1310" spans="1:5" x14ac:dyDescent="0.25">
      <c r="A1310" t="s">
        <v>8219</v>
      </c>
      <c r="B1310" s="10">
        <v>18</v>
      </c>
      <c r="D1310" t="s">
        <v>8221</v>
      </c>
      <c r="E1310" s="10">
        <v>0</v>
      </c>
    </row>
    <row r="1311" spans="1:5" x14ac:dyDescent="0.25">
      <c r="A1311" t="s">
        <v>8219</v>
      </c>
      <c r="B1311" s="10">
        <v>60</v>
      </c>
      <c r="D1311" t="s">
        <v>8221</v>
      </c>
      <c r="E1311" s="10">
        <v>84</v>
      </c>
    </row>
    <row r="1312" spans="1:5" x14ac:dyDescent="0.25">
      <c r="A1312" t="s">
        <v>8219</v>
      </c>
      <c r="B1312" s="10">
        <v>67</v>
      </c>
      <c r="D1312" t="s">
        <v>8221</v>
      </c>
      <c r="E1312" s="10">
        <v>11</v>
      </c>
    </row>
    <row r="1313" spans="1:5" x14ac:dyDescent="0.25">
      <c r="A1313" t="s">
        <v>8219</v>
      </c>
      <c r="B1313" s="10">
        <v>35</v>
      </c>
      <c r="D1313" t="s">
        <v>8221</v>
      </c>
      <c r="E1313" s="10">
        <v>1</v>
      </c>
    </row>
    <row r="1314" spans="1:5" x14ac:dyDescent="0.25">
      <c r="A1314" t="s">
        <v>8219</v>
      </c>
      <c r="B1314" s="10">
        <v>34</v>
      </c>
      <c r="D1314" t="s">
        <v>8221</v>
      </c>
      <c r="E1314" s="10">
        <v>4</v>
      </c>
    </row>
    <row r="1315" spans="1:5" x14ac:dyDescent="0.25">
      <c r="A1315" t="s">
        <v>8219</v>
      </c>
      <c r="B1315" s="10">
        <v>36</v>
      </c>
      <c r="D1315" t="s">
        <v>8221</v>
      </c>
      <c r="E1315" s="10">
        <v>10</v>
      </c>
    </row>
    <row r="1316" spans="1:5" x14ac:dyDescent="0.25">
      <c r="A1316" t="s">
        <v>8219</v>
      </c>
      <c r="B1316" s="10">
        <v>18</v>
      </c>
      <c r="D1316" t="s">
        <v>8221</v>
      </c>
      <c r="E1316" s="10">
        <v>16</v>
      </c>
    </row>
    <row r="1317" spans="1:5" x14ac:dyDescent="0.25">
      <c r="A1317" t="s">
        <v>8219</v>
      </c>
      <c r="B1317" s="10">
        <v>25</v>
      </c>
      <c r="D1317" t="s">
        <v>8221</v>
      </c>
      <c r="E1317" s="10">
        <v>2</v>
      </c>
    </row>
    <row r="1318" spans="1:5" x14ac:dyDescent="0.25">
      <c r="A1318" t="s">
        <v>8219</v>
      </c>
      <c r="B1318" s="10">
        <v>21</v>
      </c>
      <c r="D1318" t="s">
        <v>8221</v>
      </c>
      <c r="E1318" s="10">
        <v>5</v>
      </c>
    </row>
    <row r="1319" spans="1:5" x14ac:dyDescent="0.25">
      <c r="A1319" t="s">
        <v>8219</v>
      </c>
      <c r="B1319" s="10">
        <v>151</v>
      </c>
      <c r="D1319" t="s">
        <v>8221</v>
      </c>
      <c r="E1319" s="10">
        <v>1</v>
      </c>
    </row>
    <row r="1320" spans="1:5" x14ac:dyDescent="0.25">
      <c r="A1320" t="s">
        <v>8219</v>
      </c>
      <c r="B1320" s="10">
        <v>489</v>
      </c>
      <c r="D1320" t="s">
        <v>8221</v>
      </c>
      <c r="E1320" s="10">
        <v>31</v>
      </c>
    </row>
    <row r="1321" spans="1:5" x14ac:dyDescent="0.25">
      <c r="A1321" t="s">
        <v>8219</v>
      </c>
      <c r="B1321" s="10">
        <v>50</v>
      </c>
      <c r="D1321" t="s">
        <v>8221</v>
      </c>
      <c r="E1321" s="10">
        <v>0</v>
      </c>
    </row>
    <row r="1322" spans="1:5" x14ac:dyDescent="0.25">
      <c r="A1322" t="s">
        <v>8219</v>
      </c>
      <c r="B1322" s="10">
        <v>321</v>
      </c>
      <c r="D1322" t="s">
        <v>8221</v>
      </c>
      <c r="E1322" s="10">
        <v>2</v>
      </c>
    </row>
    <row r="1323" spans="1:5" x14ac:dyDescent="0.25">
      <c r="A1323" t="s">
        <v>8219</v>
      </c>
      <c r="B1323" s="10">
        <v>1762</v>
      </c>
      <c r="D1323" t="s">
        <v>8221</v>
      </c>
      <c r="E1323" s="10">
        <v>7</v>
      </c>
    </row>
    <row r="1324" spans="1:5" x14ac:dyDescent="0.25">
      <c r="A1324" t="s">
        <v>8219</v>
      </c>
      <c r="B1324" s="10">
        <v>385</v>
      </c>
      <c r="D1324" t="s">
        <v>8221</v>
      </c>
      <c r="E1324" s="10">
        <v>16</v>
      </c>
    </row>
    <row r="1325" spans="1:5" x14ac:dyDescent="0.25">
      <c r="A1325" t="s">
        <v>8219</v>
      </c>
      <c r="B1325" s="10">
        <v>398</v>
      </c>
      <c r="D1325" t="s">
        <v>8221</v>
      </c>
      <c r="E1325" s="10">
        <v>4</v>
      </c>
    </row>
    <row r="1326" spans="1:5" x14ac:dyDescent="0.25">
      <c r="A1326" t="s">
        <v>8219</v>
      </c>
      <c r="B1326" s="10">
        <v>304</v>
      </c>
      <c r="D1326" t="s">
        <v>8221</v>
      </c>
      <c r="E1326" s="10">
        <v>4</v>
      </c>
    </row>
    <row r="1327" spans="1:5" x14ac:dyDescent="0.25">
      <c r="A1327" t="s">
        <v>8219</v>
      </c>
      <c r="B1327" s="10">
        <v>676</v>
      </c>
      <c r="D1327" t="s">
        <v>8221</v>
      </c>
      <c r="E1327" s="10">
        <v>4</v>
      </c>
    </row>
    <row r="1328" spans="1:5" x14ac:dyDescent="0.25">
      <c r="A1328" t="s">
        <v>8219</v>
      </c>
      <c r="B1328" s="10">
        <v>577</v>
      </c>
      <c r="D1328" t="s">
        <v>8221</v>
      </c>
      <c r="E1328" s="10">
        <v>3</v>
      </c>
    </row>
    <row r="1329" spans="1:5" x14ac:dyDescent="0.25">
      <c r="A1329" t="s">
        <v>8219</v>
      </c>
      <c r="B1329" s="10">
        <v>3663</v>
      </c>
      <c r="D1329" t="s">
        <v>8221</v>
      </c>
      <c r="E1329" s="10">
        <v>36</v>
      </c>
    </row>
    <row r="1330" spans="1:5" x14ac:dyDescent="0.25">
      <c r="A1330" t="s">
        <v>8219</v>
      </c>
      <c r="B1330" s="10">
        <v>294</v>
      </c>
      <c r="D1330" t="s">
        <v>8221</v>
      </c>
      <c r="E1330" s="10">
        <v>1</v>
      </c>
    </row>
    <row r="1331" spans="1:5" x14ac:dyDescent="0.25">
      <c r="A1331" t="s">
        <v>8219</v>
      </c>
      <c r="B1331" s="10">
        <v>28</v>
      </c>
      <c r="D1331" t="s">
        <v>8221</v>
      </c>
      <c r="E1331" s="10">
        <v>7</v>
      </c>
    </row>
    <row r="1332" spans="1:5" x14ac:dyDescent="0.25">
      <c r="A1332" t="s">
        <v>8219</v>
      </c>
      <c r="B1332" s="10">
        <v>100</v>
      </c>
      <c r="D1332" t="s">
        <v>8221</v>
      </c>
      <c r="E1332" s="10">
        <v>27</v>
      </c>
    </row>
    <row r="1333" spans="1:5" x14ac:dyDescent="0.25">
      <c r="A1333" t="s">
        <v>8219</v>
      </c>
      <c r="B1333" s="10">
        <v>72</v>
      </c>
      <c r="D1333" t="s">
        <v>8221</v>
      </c>
      <c r="E1333" s="10">
        <v>1</v>
      </c>
    </row>
    <row r="1334" spans="1:5" x14ac:dyDescent="0.25">
      <c r="A1334" t="s">
        <v>8219</v>
      </c>
      <c r="B1334" s="10">
        <v>238</v>
      </c>
      <c r="D1334" t="s">
        <v>8221</v>
      </c>
      <c r="E1334" s="10">
        <v>0</v>
      </c>
    </row>
    <row r="1335" spans="1:5" x14ac:dyDescent="0.25">
      <c r="A1335" t="s">
        <v>8219</v>
      </c>
      <c r="B1335" s="10">
        <v>159</v>
      </c>
      <c r="D1335" t="s">
        <v>8221</v>
      </c>
      <c r="E1335" s="10">
        <v>1</v>
      </c>
    </row>
    <row r="1336" spans="1:5" x14ac:dyDescent="0.25">
      <c r="A1336" t="s">
        <v>8219</v>
      </c>
      <c r="B1336" s="10">
        <v>77</v>
      </c>
      <c r="D1336" t="s">
        <v>8221</v>
      </c>
      <c r="E1336" s="10">
        <v>3</v>
      </c>
    </row>
    <row r="1337" spans="1:5" x14ac:dyDescent="0.25">
      <c r="A1337" t="s">
        <v>8219</v>
      </c>
      <c r="B1337" s="10">
        <v>53</v>
      </c>
      <c r="D1337" t="s">
        <v>8221</v>
      </c>
      <c r="E1337" s="10">
        <v>3</v>
      </c>
    </row>
    <row r="1338" spans="1:5" x14ac:dyDescent="0.25">
      <c r="A1338" t="s">
        <v>8219</v>
      </c>
      <c r="B1338" s="10">
        <v>1251</v>
      </c>
      <c r="D1338" t="s">
        <v>8221</v>
      </c>
      <c r="E1338" s="10">
        <v>3</v>
      </c>
    </row>
    <row r="1339" spans="1:5" x14ac:dyDescent="0.25">
      <c r="A1339" t="s">
        <v>8219</v>
      </c>
      <c r="B1339" s="10">
        <v>465</v>
      </c>
      <c r="D1339" t="s">
        <v>8221</v>
      </c>
      <c r="E1339" s="10">
        <v>0</v>
      </c>
    </row>
    <row r="1340" spans="1:5" x14ac:dyDescent="0.25">
      <c r="A1340" t="s">
        <v>8219</v>
      </c>
      <c r="B1340" s="10">
        <v>74</v>
      </c>
      <c r="D1340" t="s">
        <v>8221</v>
      </c>
      <c r="E1340" s="10">
        <v>6</v>
      </c>
    </row>
    <row r="1341" spans="1:5" x14ac:dyDescent="0.25">
      <c r="A1341" t="s">
        <v>8219</v>
      </c>
      <c r="B1341" s="10">
        <v>62</v>
      </c>
      <c r="D1341" t="s">
        <v>8221</v>
      </c>
      <c r="E1341" s="10">
        <v>17</v>
      </c>
    </row>
    <row r="1342" spans="1:5" x14ac:dyDescent="0.25">
      <c r="A1342" t="s">
        <v>8219</v>
      </c>
      <c r="B1342" s="10">
        <v>3468</v>
      </c>
      <c r="D1342" t="s">
        <v>8221</v>
      </c>
      <c r="E1342" s="10">
        <v>40</v>
      </c>
    </row>
    <row r="1343" spans="1:5" x14ac:dyDescent="0.25">
      <c r="A1343" t="s">
        <v>8219</v>
      </c>
      <c r="B1343" s="10">
        <v>52</v>
      </c>
      <c r="D1343" t="s">
        <v>8221</v>
      </c>
      <c r="E1343" s="10">
        <v>3</v>
      </c>
    </row>
    <row r="1344" spans="1:5" x14ac:dyDescent="0.25">
      <c r="A1344" t="s">
        <v>8219</v>
      </c>
      <c r="B1344" s="10">
        <v>50</v>
      </c>
      <c r="D1344" t="s">
        <v>8221</v>
      </c>
      <c r="E1344" s="10">
        <v>1</v>
      </c>
    </row>
    <row r="1345" spans="1:5" x14ac:dyDescent="0.25">
      <c r="A1345" t="s">
        <v>8219</v>
      </c>
      <c r="B1345" s="10">
        <v>45</v>
      </c>
      <c r="D1345" t="s">
        <v>8221</v>
      </c>
      <c r="E1345" s="10">
        <v>2</v>
      </c>
    </row>
    <row r="1346" spans="1:5" x14ac:dyDescent="0.25">
      <c r="A1346" t="s">
        <v>8219</v>
      </c>
      <c r="B1346" s="10">
        <v>21</v>
      </c>
      <c r="D1346" t="s">
        <v>8221</v>
      </c>
      <c r="E1346" s="10">
        <v>7</v>
      </c>
    </row>
    <row r="1347" spans="1:5" x14ac:dyDescent="0.25">
      <c r="A1347" t="s">
        <v>8219</v>
      </c>
      <c r="B1347" s="10">
        <v>100</v>
      </c>
      <c r="D1347" t="s">
        <v>8221</v>
      </c>
      <c r="E1347" s="10">
        <v>14</v>
      </c>
    </row>
    <row r="1348" spans="1:5" x14ac:dyDescent="0.25">
      <c r="A1348" t="s">
        <v>8219</v>
      </c>
      <c r="B1348" s="10">
        <v>81</v>
      </c>
      <c r="D1348" t="s">
        <v>8221</v>
      </c>
      <c r="E1348" s="10">
        <v>0</v>
      </c>
    </row>
    <row r="1349" spans="1:5" x14ac:dyDescent="0.25">
      <c r="A1349" t="s">
        <v>8219</v>
      </c>
      <c r="B1349" s="10">
        <v>286</v>
      </c>
      <c r="D1349" t="s">
        <v>8221</v>
      </c>
      <c r="E1349" s="10">
        <v>0</v>
      </c>
    </row>
    <row r="1350" spans="1:5" x14ac:dyDescent="0.25">
      <c r="A1350" t="s">
        <v>8219</v>
      </c>
      <c r="B1350" s="10">
        <v>42</v>
      </c>
      <c r="D1350" t="s">
        <v>8221</v>
      </c>
      <c r="E1350" s="10">
        <v>1</v>
      </c>
    </row>
    <row r="1351" spans="1:5" x14ac:dyDescent="0.25">
      <c r="A1351" t="s">
        <v>8219</v>
      </c>
      <c r="B1351" s="10">
        <v>199</v>
      </c>
      <c r="D1351" t="s">
        <v>8221</v>
      </c>
      <c r="E1351" s="10">
        <v>12</v>
      </c>
    </row>
    <row r="1352" spans="1:5" x14ac:dyDescent="0.25">
      <c r="A1352" t="s">
        <v>8219</v>
      </c>
      <c r="B1352" s="10">
        <v>25</v>
      </c>
      <c r="D1352" t="s">
        <v>8221</v>
      </c>
      <c r="E1352" s="10">
        <v>12</v>
      </c>
    </row>
    <row r="1353" spans="1:5" x14ac:dyDescent="0.25">
      <c r="A1353" t="s">
        <v>8219</v>
      </c>
      <c r="B1353" s="10">
        <v>84</v>
      </c>
      <c r="D1353" t="s">
        <v>8221</v>
      </c>
      <c r="E1353" s="10">
        <v>23</v>
      </c>
    </row>
    <row r="1354" spans="1:5" x14ac:dyDescent="0.25">
      <c r="A1354" t="s">
        <v>8219</v>
      </c>
      <c r="B1354" s="10">
        <v>50</v>
      </c>
      <c r="D1354" t="s">
        <v>8221</v>
      </c>
      <c r="E1354" s="10">
        <v>0</v>
      </c>
    </row>
    <row r="1355" spans="1:5" x14ac:dyDescent="0.25">
      <c r="A1355" t="s">
        <v>8219</v>
      </c>
      <c r="B1355" s="10">
        <v>26</v>
      </c>
      <c r="D1355" t="s">
        <v>8221</v>
      </c>
      <c r="E1355" s="10">
        <v>10</v>
      </c>
    </row>
    <row r="1356" spans="1:5" x14ac:dyDescent="0.25">
      <c r="A1356" t="s">
        <v>8219</v>
      </c>
      <c r="B1356" s="10">
        <v>14</v>
      </c>
      <c r="D1356" t="s">
        <v>8221</v>
      </c>
      <c r="E1356" s="10">
        <v>5</v>
      </c>
    </row>
    <row r="1357" spans="1:5" x14ac:dyDescent="0.25">
      <c r="A1357" t="s">
        <v>8219</v>
      </c>
      <c r="B1357" s="10">
        <v>49</v>
      </c>
      <c r="D1357" t="s">
        <v>8221</v>
      </c>
      <c r="E1357" s="10">
        <v>1</v>
      </c>
    </row>
    <row r="1358" spans="1:5" x14ac:dyDescent="0.25">
      <c r="A1358" t="s">
        <v>8219</v>
      </c>
      <c r="B1358" s="10">
        <v>69</v>
      </c>
      <c r="D1358" t="s">
        <v>8221</v>
      </c>
      <c r="E1358" s="10">
        <v>2</v>
      </c>
    </row>
    <row r="1359" spans="1:5" x14ac:dyDescent="0.25">
      <c r="A1359" t="s">
        <v>8219</v>
      </c>
      <c r="B1359" s="10">
        <v>60</v>
      </c>
      <c r="D1359" t="s">
        <v>8221</v>
      </c>
      <c r="E1359" s="10">
        <v>2</v>
      </c>
    </row>
    <row r="1360" spans="1:5" x14ac:dyDescent="0.25">
      <c r="A1360" t="s">
        <v>8219</v>
      </c>
      <c r="B1360" s="10">
        <v>80</v>
      </c>
      <c r="D1360" t="s">
        <v>8221</v>
      </c>
      <c r="E1360" s="10">
        <v>0</v>
      </c>
    </row>
    <row r="1361" spans="1:5" x14ac:dyDescent="0.25">
      <c r="A1361" t="s">
        <v>8219</v>
      </c>
      <c r="B1361" s="10">
        <v>56</v>
      </c>
      <c r="D1361" t="s">
        <v>8221</v>
      </c>
      <c r="E1361" s="10">
        <v>13</v>
      </c>
    </row>
    <row r="1362" spans="1:5" x14ac:dyDescent="0.25">
      <c r="A1362" t="s">
        <v>8219</v>
      </c>
      <c r="B1362" s="10">
        <v>104</v>
      </c>
      <c r="D1362" t="s">
        <v>8221</v>
      </c>
      <c r="E1362" s="10">
        <v>0</v>
      </c>
    </row>
    <row r="1363" spans="1:5" x14ac:dyDescent="0.25">
      <c r="A1363" t="s">
        <v>8219</v>
      </c>
      <c r="B1363" s="10">
        <v>46</v>
      </c>
      <c r="D1363" t="s">
        <v>8221</v>
      </c>
      <c r="E1363" s="10">
        <v>1</v>
      </c>
    </row>
    <row r="1364" spans="1:5" x14ac:dyDescent="0.25">
      <c r="A1364" t="s">
        <v>8219</v>
      </c>
      <c r="B1364" s="10">
        <v>206</v>
      </c>
      <c r="D1364" t="s">
        <v>8221</v>
      </c>
      <c r="E1364" s="10">
        <v>5</v>
      </c>
    </row>
    <row r="1365" spans="1:5" x14ac:dyDescent="0.25">
      <c r="A1365" t="s">
        <v>8219</v>
      </c>
      <c r="B1365" s="10">
        <v>18</v>
      </c>
      <c r="D1365" t="s">
        <v>8221</v>
      </c>
      <c r="E1365" s="10">
        <v>2</v>
      </c>
    </row>
    <row r="1366" spans="1:5" x14ac:dyDescent="0.25">
      <c r="A1366" t="s">
        <v>8219</v>
      </c>
      <c r="B1366" s="10">
        <v>28</v>
      </c>
      <c r="D1366" t="s">
        <v>8221</v>
      </c>
      <c r="E1366" s="10">
        <v>0</v>
      </c>
    </row>
    <row r="1367" spans="1:5" x14ac:dyDescent="0.25">
      <c r="A1367" t="s">
        <v>8219</v>
      </c>
      <c r="B1367" s="10">
        <v>11</v>
      </c>
      <c r="D1367" t="s">
        <v>8221</v>
      </c>
      <c r="E1367" s="10">
        <v>32</v>
      </c>
    </row>
    <row r="1368" spans="1:5" x14ac:dyDescent="0.25">
      <c r="A1368" t="s">
        <v>8219</v>
      </c>
      <c r="B1368" s="10">
        <v>263</v>
      </c>
      <c r="D1368" t="s">
        <v>8221</v>
      </c>
      <c r="E1368" s="10">
        <v>1</v>
      </c>
    </row>
    <row r="1369" spans="1:5" x14ac:dyDescent="0.25">
      <c r="A1369" t="s">
        <v>8219</v>
      </c>
      <c r="B1369" s="10">
        <v>394</v>
      </c>
      <c r="D1369" t="s">
        <v>8221</v>
      </c>
      <c r="E1369" s="10">
        <v>1</v>
      </c>
    </row>
    <row r="1370" spans="1:5" x14ac:dyDescent="0.25">
      <c r="A1370" t="s">
        <v>8219</v>
      </c>
      <c r="B1370" s="10">
        <v>1049</v>
      </c>
      <c r="D1370" t="s">
        <v>8221</v>
      </c>
      <c r="E1370" s="10">
        <v>1</v>
      </c>
    </row>
    <row r="1371" spans="1:5" x14ac:dyDescent="0.25">
      <c r="A1371" t="s">
        <v>8219</v>
      </c>
      <c r="B1371" s="10">
        <v>308</v>
      </c>
      <c r="D1371" t="s">
        <v>8221</v>
      </c>
      <c r="E1371" s="10">
        <v>0</v>
      </c>
    </row>
    <row r="1372" spans="1:5" x14ac:dyDescent="0.25">
      <c r="A1372" t="s">
        <v>8219</v>
      </c>
      <c r="B1372" s="10">
        <v>1088</v>
      </c>
      <c r="D1372" t="s">
        <v>8221</v>
      </c>
      <c r="E1372" s="10">
        <v>0</v>
      </c>
    </row>
    <row r="1373" spans="1:5" x14ac:dyDescent="0.25">
      <c r="A1373" t="s">
        <v>8219</v>
      </c>
      <c r="B1373" s="10">
        <v>73</v>
      </c>
      <c r="D1373" t="s">
        <v>8221</v>
      </c>
      <c r="E1373" s="10">
        <v>8</v>
      </c>
    </row>
    <row r="1374" spans="1:5" x14ac:dyDescent="0.25">
      <c r="A1374" t="s">
        <v>8219</v>
      </c>
      <c r="B1374" s="10">
        <v>143</v>
      </c>
      <c r="D1374" t="s">
        <v>8221</v>
      </c>
      <c r="E1374" s="10">
        <v>0</v>
      </c>
    </row>
    <row r="1375" spans="1:5" x14ac:dyDescent="0.25">
      <c r="A1375" t="s">
        <v>8219</v>
      </c>
      <c r="B1375" s="10">
        <v>1420</v>
      </c>
      <c r="D1375" t="s">
        <v>8221</v>
      </c>
      <c r="E1375" s="10">
        <v>1</v>
      </c>
    </row>
    <row r="1376" spans="1:5" x14ac:dyDescent="0.25">
      <c r="A1376" t="s">
        <v>8219</v>
      </c>
      <c r="B1376" s="10">
        <v>305</v>
      </c>
      <c r="D1376" t="s">
        <v>8221</v>
      </c>
      <c r="E1376" s="10">
        <v>16</v>
      </c>
    </row>
    <row r="1377" spans="1:5" x14ac:dyDescent="0.25">
      <c r="A1377" t="s">
        <v>8219</v>
      </c>
      <c r="B1377" s="10">
        <v>551</v>
      </c>
      <c r="D1377" t="s">
        <v>8221</v>
      </c>
      <c r="E1377" s="10">
        <v>12</v>
      </c>
    </row>
    <row r="1378" spans="1:5" x14ac:dyDescent="0.25">
      <c r="A1378" t="s">
        <v>8219</v>
      </c>
      <c r="B1378" s="10">
        <v>187</v>
      </c>
      <c r="D1378" t="s">
        <v>8221</v>
      </c>
      <c r="E1378" s="10">
        <v>4</v>
      </c>
    </row>
    <row r="1379" spans="1:5" x14ac:dyDescent="0.25">
      <c r="A1379" t="s">
        <v>8219</v>
      </c>
      <c r="B1379" s="10">
        <v>325</v>
      </c>
      <c r="D1379" t="s">
        <v>8221</v>
      </c>
      <c r="E1379" s="10">
        <v>2</v>
      </c>
    </row>
    <row r="1380" spans="1:5" x14ac:dyDescent="0.25">
      <c r="A1380" t="s">
        <v>8219</v>
      </c>
      <c r="B1380" s="10">
        <v>148</v>
      </c>
      <c r="D1380" t="s">
        <v>8221</v>
      </c>
      <c r="E1380" s="10">
        <v>3</v>
      </c>
    </row>
    <row r="1381" spans="1:5" x14ac:dyDescent="0.25">
      <c r="A1381" t="s">
        <v>8219</v>
      </c>
      <c r="B1381" s="10">
        <v>69</v>
      </c>
      <c r="D1381" t="s">
        <v>8221</v>
      </c>
      <c r="E1381" s="10">
        <v>0</v>
      </c>
    </row>
    <row r="1382" spans="1:5" x14ac:dyDescent="0.25">
      <c r="A1382" t="s">
        <v>8219</v>
      </c>
      <c r="B1382" s="10">
        <v>173</v>
      </c>
      <c r="D1382" t="s">
        <v>8221</v>
      </c>
      <c r="E1382" s="10">
        <v>3</v>
      </c>
    </row>
    <row r="1383" spans="1:5" x14ac:dyDescent="0.25">
      <c r="A1383" t="s">
        <v>8219</v>
      </c>
      <c r="B1383" s="10">
        <v>269</v>
      </c>
      <c r="D1383" t="s">
        <v>8221</v>
      </c>
      <c r="E1383" s="10">
        <v>4</v>
      </c>
    </row>
    <row r="1384" spans="1:5" x14ac:dyDescent="0.25">
      <c r="A1384" t="s">
        <v>8219</v>
      </c>
      <c r="B1384" s="10">
        <v>185</v>
      </c>
      <c r="D1384" t="s">
        <v>8221</v>
      </c>
      <c r="E1384" s="10">
        <v>2</v>
      </c>
    </row>
    <row r="1385" spans="1:5" x14ac:dyDescent="0.25">
      <c r="A1385" t="s">
        <v>8219</v>
      </c>
      <c r="B1385" s="10">
        <v>176</v>
      </c>
      <c r="D1385" t="s">
        <v>8221</v>
      </c>
      <c r="E1385" s="10">
        <v>10</v>
      </c>
    </row>
    <row r="1386" spans="1:5" x14ac:dyDescent="0.25">
      <c r="A1386" t="s">
        <v>8219</v>
      </c>
      <c r="B1386" s="10">
        <v>1019</v>
      </c>
      <c r="D1386" t="s">
        <v>8221</v>
      </c>
      <c r="E1386" s="10">
        <v>11</v>
      </c>
    </row>
    <row r="1387" spans="1:5" x14ac:dyDescent="0.25">
      <c r="A1387" t="s">
        <v>8219</v>
      </c>
      <c r="B1387" s="10">
        <v>113</v>
      </c>
      <c r="D1387" t="s">
        <v>8221</v>
      </c>
      <c r="E1387" s="10">
        <v>6</v>
      </c>
    </row>
    <row r="1388" spans="1:5" x14ac:dyDescent="0.25">
      <c r="A1388" t="s">
        <v>8219</v>
      </c>
      <c r="B1388" s="10">
        <v>404</v>
      </c>
      <c r="D1388" t="s">
        <v>8221</v>
      </c>
      <c r="E1388" s="10">
        <v>2</v>
      </c>
    </row>
    <row r="1389" spans="1:5" x14ac:dyDescent="0.25">
      <c r="A1389" t="s">
        <v>8219</v>
      </c>
      <c r="B1389" s="10">
        <v>707</v>
      </c>
      <c r="D1389" t="s">
        <v>8221</v>
      </c>
      <c r="E1389" s="10">
        <v>6</v>
      </c>
    </row>
    <row r="1390" spans="1:5" x14ac:dyDescent="0.25">
      <c r="A1390" t="s">
        <v>8219</v>
      </c>
      <c r="B1390" s="10">
        <v>392</v>
      </c>
      <c r="D1390" t="s">
        <v>8221</v>
      </c>
      <c r="E1390" s="10">
        <v>8</v>
      </c>
    </row>
    <row r="1391" spans="1:5" x14ac:dyDescent="0.25">
      <c r="A1391" t="s">
        <v>8219</v>
      </c>
      <c r="B1391" s="10">
        <v>23</v>
      </c>
      <c r="D1391" t="s">
        <v>8221</v>
      </c>
      <c r="E1391" s="10">
        <v>37</v>
      </c>
    </row>
    <row r="1392" spans="1:5" x14ac:dyDescent="0.25">
      <c r="A1392" t="s">
        <v>8219</v>
      </c>
      <c r="B1392" s="10">
        <v>682</v>
      </c>
      <c r="D1392" t="s">
        <v>8221</v>
      </c>
      <c r="E1392" s="10">
        <v>11</v>
      </c>
    </row>
    <row r="1393" spans="1:5" x14ac:dyDescent="0.25">
      <c r="A1393" t="s">
        <v>8219</v>
      </c>
      <c r="B1393" s="10">
        <v>37</v>
      </c>
      <c r="D1393" t="s">
        <v>8221</v>
      </c>
      <c r="E1393" s="10">
        <v>0</v>
      </c>
    </row>
    <row r="1394" spans="1:5" x14ac:dyDescent="0.25">
      <c r="A1394" t="s">
        <v>8219</v>
      </c>
      <c r="B1394" s="10">
        <v>146</v>
      </c>
      <c r="D1394" t="s">
        <v>8221</v>
      </c>
      <c r="E1394" s="10">
        <v>10</v>
      </c>
    </row>
    <row r="1395" spans="1:5" x14ac:dyDescent="0.25">
      <c r="A1395" t="s">
        <v>8219</v>
      </c>
      <c r="B1395" s="10">
        <v>119</v>
      </c>
      <c r="D1395" t="s">
        <v>8221</v>
      </c>
      <c r="E1395" s="10">
        <v>6</v>
      </c>
    </row>
    <row r="1396" spans="1:5" x14ac:dyDescent="0.25">
      <c r="A1396" t="s">
        <v>8219</v>
      </c>
      <c r="B1396" s="10">
        <v>163</v>
      </c>
      <c r="D1396" t="s">
        <v>8221</v>
      </c>
      <c r="E1396" s="10">
        <v>8</v>
      </c>
    </row>
    <row r="1397" spans="1:5" x14ac:dyDescent="0.25">
      <c r="A1397" t="s">
        <v>8219</v>
      </c>
      <c r="B1397" s="10">
        <v>339</v>
      </c>
      <c r="D1397" t="s">
        <v>8221</v>
      </c>
      <c r="E1397" s="10">
        <v>6</v>
      </c>
    </row>
    <row r="1398" spans="1:5" x14ac:dyDescent="0.25">
      <c r="A1398" t="s">
        <v>8219</v>
      </c>
      <c r="B1398" s="10">
        <v>58</v>
      </c>
      <c r="D1398" t="s">
        <v>8221</v>
      </c>
      <c r="E1398" s="10">
        <v>7</v>
      </c>
    </row>
    <row r="1399" spans="1:5" x14ac:dyDescent="0.25">
      <c r="A1399" t="s">
        <v>8219</v>
      </c>
      <c r="B1399" s="10">
        <v>456</v>
      </c>
      <c r="D1399" t="s">
        <v>8221</v>
      </c>
      <c r="E1399" s="10">
        <v>7</v>
      </c>
    </row>
    <row r="1400" spans="1:5" x14ac:dyDescent="0.25">
      <c r="A1400" t="s">
        <v>8219</v>
      </c>
      <c r="B1400" s="10">
        <v>15</v>
      </c>
      <c r="D1400" t="s">
        <v>8221</v>
      </c>
      <c r="E1400" s="10">
        <v>5</v>
      </c>
    </row>
    <row r="1401" spans="1:5" x14ac:dyDescent="0.25">
      <c r="A1401" t="s">
        <v>8219</v>
      </c>
      <c r="B1401" s="10">
        <v>191</v>
      </c>
      <c r="D1401" t="s">
        <v>8221</v>
      </c>
      <c r="E1401" s="10">
        <v>46</v>
      </c>
    </row>
    <row r="1402" spans="1:5" x14ac:dyDescent="0.25">
      <c r="A1402" t="s">
        <v>8219</v>
      </c>
      <c r="B1402" s="10">
        <v>17</v>
      </c>
      <c r="D1402" t="s">
        <v>8221</v>
      </c>
      <c r="E1402" s="10">
        <v>10</v>
      </c>
    </row>
    <row r="1403" spans="1:5" x14ac:dyDescent="0.25">
      <c r="A1403" t="s">
        <v>8219</v>
      </c>
      <c r="B1403" s="10">
        <v>28</v>
      </c>
      <c r="D1403" t="s">
        <v>8221</v>
      </c>
      <c r="E1403" s="10">
        <v>19</v>
      </c>
    </row>
    <row r="1404" spans="1:5" x14ac:dyDescent="0.25">
      <c r="A1404" t="s">
        <v>8219</v>
      </c>
      <c r="B1404" s="10">
        <v>18</v>
      </c>
      <c r="D1404" t="s">
        <v>8221</v>
      </c>
      <c r="E1404" s="10">
        <v>13</v>
      </c>
    </row>
    <row r="1405" spans="1:5" x14ac:dyDescent="0.25">
      <c r="A1405" t="s">
        <v>8219</v>
      </c>
      <c r="B1405" s="10">
        <v>61</v>
      </c>
      <c r="D1405" t="s">
        <v>8221</v>
      </c>
      <c r="E1405" s="10">
        <v>13</v>
      </c>
    </row>
    <row r="1406" spans="1:5" x14ac:dyDescent="0.25">
      <c r="A1406" t="s">
        <v>8219</v>
      </c>
      <c r="B1406" s="10">
        <v>108</v>
      </c>
      <c r="D1406" t="s">
        <v>8221</v>
      </c>
      <c r="E1406" s="10">
        <v>4</v>
      </c>
    </row>
    <row r="1407" spans="1:5" x14ac:dyDescent="0.25">
      <c r="A1407" t="s">
        <v>8219</v>
      </c>
      <c r="B1407" s="10">
        <v>142</v>
      </c>
      <c r="D1407" t="s">
        <v>8221</v>
      </c>
      <c r="E1407" s="10">
        <v>0</v>
      </c>
    </row>
    <row r="1408" spans="1:5" x14ac:dyDescent="0.25">
      <c r="A1408" t="s">
        <v>8219</v>
      </c>
      <c r="B1408" s="10">
        <v>74</v>
      </c>
      <c r="D1408" t="s">
        <v>8221</v>
      </c>
      <c r="E1408" s="10">
        <v>3</v>
      </c>
    </row>
    <row r="1409" spans="1:5" x14ac:dyDescent="0.25">
      <c r="A1409" t="s">
        <v>8219</v>
      </c>
      <c r="B1409" s="10">
        <v>38</v>
      </c>
      <c r="D1409" t="s">
        <v>8221</v>
      </c>
      <c r="E1409" s="10">
        <v>1</v>
      </c>
    </row>
    <row r="1410" spans="1:5" x14ac:dyDescent="0.25">
      <c r="A1410" t="s">
        <v>8219</v>
      </c>
      <c r="B1410" s="10">
        <v>20</v>
      </c>
      <c r="D1410" t="s">
        <v>8221</v>
      </c>
      <c r="E1410" s="10">
        <v>9</v>
      </c>
    </row>
    <row r="1411" spans="1:5" x14ac:dyDescent="0.25">
      <c r="A1411" t="s">
        <v>8219</v>
      </c>
      <c r="B1411" s="10">
        <v>24</v>
      </c>
      <c r="D1411" t="s">
        <v>8221</v>
      </c>
      <c r="E1411" s="10">
        <v>1</v>
      </c>
    </row>
    <row r="1412" spans="1:5" x14ac:dyDescent="0.25">
      <c r="A1412" t="s">
        <v>8219</v>
      </c>
      <c r="B1412" s="10">
        <v>66</v>
      </c>
      <c r="D1412" t="s">
        <v>8221</v>
      </c>
      <c r="E1412" s="10">
        <v>1</v>
      </c>
    </row>
    <row r="1413" spans="1:5" x14ac:dyDescent="0.25">
      <c r="A1413" t="s">
        <v>8219</v>
      </c>
      <c r="B1413" s="10">
        <v>28</v>
      </c>
      <c r="D1413" t="s">
        <v>8221</v>
      </c>
      <c r="E1413" s="10">
        <v>4</v>
      </c>
    </row>
    <row r="1414" spans="1:5" x14ac:dyDescent="0.25">
      <c r="A1414" t="s">
        <v>8219</v>
      </c>
      <c r="B1414" s="10">
        <v>24</v>
      </c>
      <c r="D1414" t="s">
        <v>8221</v>
      </c>
      <c r="E1414" s="10">
        <v>17</v>
      </c>
    </row>
    <row r="1415" spans="1:5" x14ac:dyDescent="0.25">
      <c r="A1415" t="s">
        <v>8219</v>
      </c>
      <c r="B1415" s="10">
        <v>73</v>
      </c>
      <c r="D1415" t="s">
        <v>8221</v>
      </c>
      <c r="E1415" s="10">
        <v>0</v>
      </c>
    </row>
    <row r="1416" spans="1:5" x14ac:dyDescent="0.25">
      <c r="A1416" t="s">
        <v>8219</v>
      </c>
      <c r="B1416" s="10">
        <v>3</v>
      </c>
      <c r="D1416" t="s">
        <v>8221</v>
      </c>
      <c r="E1416" s="10">
        <v>12</v>
      </c>
    </row>
    <row r="1417" spans="1:5" x14ac:dyDescent="0.25">
      <c r="A1417" t="s">
        <v>8219</v>
      </c>
      <c r="B1417" s="10">
        <v>20</v>
      </c>
      <c r="D1417" t="s">
        <v>8221</v>
      </c>
      <c r="E1417" s="10">
        <v>14</v>
      </c>
    </row>
    <row r="1418" spans="1:5" x14ac:dyDescent="0.25">
      <c r="A1418" t="s">
        <v>8219</v>
      </c>
      <c r="B1418" s="10">
        <v>21</v>
      </c>
      <c r="D1418" t="s">
        <v>8221</v>
      </c>
      <c r="E1418" s="10">
        <v>1</v>
      </c>
    </row>
    <row r="1419" spans="1:5" x14ac:dyDescent="0.25">
      <c r="A1419" t="s">
        <v>8219</v>
      </c>
      <c r="B1419" s="10">
        <v>94</v>
      </c>
      <c r="D1419" t="s">
        <v>8221</v>
      </c>
      <c r="E1419" s="10">
        <v>14</v>
      </c>
    </row>
    <row r="1420" spans="1:5" x14ac:dyDescent="0.25">
      <c r="A1420" t="s">
        <v>8219</v>
      </c>
      <c r="B1420" s="10">
        <v>139</v>
      </c>
      <c r="D1420" t="s">
        <v>8221</v>
      </c>
      <c r="E1420" s="10">
        <v>4</v>
      </c>
    </row>
    <row r="1421" spans="1:5" x14ac:dyDescent="0.25">
      <c r="A1421" t="s">
        <v>8219</v>
      </c>
      <c r="B1421" s="10">
        <v>130</v>
      </c>
      <c r="D1421" t="s">
        <v>8221</v>
      </c>
      <c r="E1421" s="10">
        <v>2</v>
      </c>
    </row>
    <row r="1422" spans="1:5" x14ac:dyDescent="0.25">
      <c r="A1422" t="s">
        <v>8219</v>
      </c>
      <c r="B1422" s="10">
        <v>31</v>
      </c>
      <c r="D1422" t="s">
        <v>8221</v>
      </c>
      <c r="E1422" s="10">
        <v>1</v>
      </c>
    </row>
    <row r="1423" spans="1:5" x14ac:dyDescent="0.25">
      <c r="A1423" t="s">
        <v>8219</v>
      </c>
      <c r="B1423" s="10">
        <v>13</v>
      </c>
      <c r="D1423" t="s">
        <v>8221</v>
      </c>
      <c r="E1423" s="10">
        <v>2</v>
      </c>
    </row>
    <row r="1424" spans="1:5" x14ac:dyDescent="0.25">
      <c r="A1424" t="s">
        <v>8219</v>
      </c>
      <c r="B1424" s="10">
        <v>90</v>
      </c>
      <c r="D1424" t="s">
        <v>8221</v>
      </c>
      <c r="E1424" s="10">
        <v>1</v>
      </c>
    </row>
    <row r="1425" spans="1:5" x14ac:dyDescent="0.25">
      <c r="A1425" t="s">
        <v>8219</v>
      </c>
      <c r="B1425" s="10">
        <v>141</v>
      </c>
      <c r="D1425" t="s">
        <v>8221</v>
      </c>
      <c r="E1425" s="10">
        <v>1</v>
      </c>
    </row>
    <row r="1426" spans="1:5" x14ac:dyDescent="0.25">
      <c r="A1426" t="s">
        <v>8219</v>
      </c>
      <c r="B1426" s="10">
        <v>23</v>
      </c>
      <c r="D1426" t="s">
        <v>8221</v>
      </c>
      <c r="E1426" s="10">
        <v>4</v>
      </c>
    </row>
    <row r="1427" spans="1:5" x14ac:dyDescent="0.25">
      <c r="A1427" t="s">
        <v>8219</v>
      </c>
      <c r="B1427" s="10">
        <v>18</v>
      </c>
      <c r="D1427" t="s">
        <v>8221</v>
      </c>
      <c r="E1427" s="10">
        <v>3</v>
      </c>
    </row>
    <row r="1428" spans="1:5" x14ac:dyDescent="0.25">
      <c r="A1428" t="s">
        <v>8219</v>
      </c>
      <c r="B1428" s="10">
        <v>76</v>
      </c>
      <c r="D1428" t="s">
        <v>8221</v>
      </c>
      <c r="E1428" s="10">
        <v>38</v>
      </c>
    </row>
    <row r="1429" spans="1:5" x14ac:dyDescent="0.25">
      <c r="A1429" t="s">
        <v>8219</v>
      </c>
      <c r="B1429" s="10">
        <v>93</v>
      </c>
      <c r="D1429" t="s">
        <v>8221</v>
      </c>
      <c r="E1429" s="10">
        <v>4</v>
      </c>
    </row>
    <row r="1430" spans="1:5" x14ac:dyDescent="0.25">
      <c r="A1430" t="s">
        <v>8219</v>
      </c>
      <c r="B1430" s="10">
        <v>69</v>
      </c>
      <c r="D1430" t="s">
        <v>8221</v>
      </c>
      <c r="E1430" s="10">
        <v>0</v>
      </c>
    </row>
    <row r="1431" spans="1:5" x14ac:dyDescent="0.25">
      <c r="A1431" t="s">
        <v>8219</v>
      </c>
      <c r="B1431" s="10">
        <v>21</v>
      </c>
      <c r="D1431" t="s">
        <v>8221</v>
      </c>
      <c r="E1431" s="10">
        <v>2</v>
      </c>
    </row>
    <row r="1432" spans="1:5" x14ac:dyDescent="0.25">
      <c r="A1432" t="s">
        <v>8219</v>
      </c>
      <c r="B1432" s="10">
        <v>57</v>
      </c>
      <c r="D1432" t="s">
        <v>8221</v>
      </c>
      <c r="E1432" s="10">
        <v>0</v>
      </c>
    </row>
    <row r="1433" spans="1:5" x14ac:dyDescent="0.25">
      <c r="A1433" t="s">
        <v>8219</v>
      </c>
      <c r="B1433" s="10">
        <v>108</v>
      </c>
      <c r="D1433" t="s">
        <v>8221</v>
      </c>
      <c r="E1433" s="10">
        <v>1</v>
      </c>
    </row>
    <row r="1434" spans="1:5" x14ac:dyDescent="0.25">
      <c r="A1434" t="s">
        <v>8219</v>
      </c>
      <c r="B1434" s="10">
        <v>83</v>
      </c>
      <c r="D1434" t="s">
        <v>8221</v>
      </c>
      <c r="E1434" s="10">
        <v>7</v>
      </c>
    </row>
    <row r="1435" spans="1:5" x14ac:dyDescent="0.25">
      <c r="A1435" t="s">
        <v>8219</v>
      </c>
      <c r="B1435" s="10">
        <v>96</v>
      </c>
      <c r="D1435" t="s">
        <v>8221</v>
      </c>
      <c r="E1435" s="10">
        <v>2</v>
      </c>
    </row>
    <row r="1436" spans="1:5" x14ac:dyDescent="0.25">
      <c r="A1436" t="s">
        <v>8219</v>
      </c>
      <c r="B1436" s="10">
        <v>64</v>
      </c>
      <c r="D1436" t="s">
        <v>8221</v>
      </c>
      <c r="E1436" s="10">
        <v>4</v>
      </c>
    </row>
    <row r="1437" spans="1:5" x14ac:dyDescent="0.25">
      <c r="A1437" t="s">
        <v>8219</v>
      </c>
      <c r="B1437" s="10">
        <v>14</v>
      </c>
      <c r="D1437" t="s">
        <v>8221</v>
      </c>
      <c r="E1437" s="10">
        <v>4</v>
      </c>
    </row>
    <row r="1438" spans="1:5" x14ac:dyDescent="0.25">
      <c r="A1438" t="s">
        <v>8219</v>
      </c>
      <c r="B1438" s="10">
        <v>169</v>
      </c>
      <c r="D1438" t="s">
        <v>8221</v>
      </c>
      <c r="E1438" s="10">
        <v>3</v>
      </c>
    </row>
    <row r="1439" spans="1:5" x14ac:dyDescent="0.25">
      <c r="A1439" t="s">
        <v>8219</v>
      </c>
      <c r="B1439" s="10">
        <v>33</v>
      </c>
      <c r="D1439" t="s">
        <v>8221</v>
      </c>
      <c r="E1439" s="10">
        <v>2</v>
      </c>
    </row>
    <row r="1440" spans="1:5" x14ac:dyDescent="0.25">
      <c r="A1440" t="s">
        <v>8219</v>
      </c>
      <c r="B1440" s="10">
        <v>102</v>
      </c>
      <c r="D1440" t="s">
        <v>8221</v>
      </c>
      <c r="E1440" s="10">
        <v>197</v>
      </c>
    </row>
    <row r="1441" spans="1:5" x14ac:dyDescent="0.25">
      <c r="A1441" t="s">
        <v>8219</v>
      </c>
      <c r="B1441" s="10">
        <v>104</v>
      </c>
      <c r="D1441" t="s">
        <v>8221</v>
      </c>
      <c r="E1441" s="10">
        <v>0</v>
      </c>
    </row>
    <row r="1442" spans="1:5" x14ac:dyDescent="0.25">
      <c r="A1442" t="s">
        <v>8219</v>
      </c>
      <c r="B1442" s="10">
        <v>20</v>
      </c>
      <c r="D1442" t="s">
        <v>8221</v>
      </c>
      <c r="E1442" s="10">
        <v>1</v>
      </c>
    </row>
    <row r="1443" spans="1:5" x14ac:dyDescent="0.25">
      <c r="A1443" t="s">
        <v>8219</v>
      </c>
      <c r="B1443" s="10">
        <v>35</v>
      </c>
      <c r="D1443" t="s">
        <v>8221</v>
      </c>
      <c r="E1443" s="10">
        <v>4</v>
      </c>
    </row>
    <row r="1444" spans="1:5" x14ac:dyDescent="0.25">
      <c r="A1444" t="s">
        <v>8219</v>
      </c>
      <c r="B1444" s="10">
        <v>94</v>
      </c>
      <c r="D1444" t="s">
        <v>8221</v>
      </c>
      <c r="E1444" s="10">
        <v>0</v>
      </c>
    </row>
    <row r="1445" spans="1:5" x14ac:dyDescent="0.25">
      <c r="A1445" t="s">
        <v>8219</v>
      </c>
      <c r="B1445" s="10">
        <v>14</v>
      </c>
      <c r="D1445" t="s">
        <v>8221</v>
      </c>
      <c r="E1445" s="10">
        <v>7</v>
      </c>
    </row>
    <row r="1446" spans="1:5" x14ac:dyDescent="0.25">
      <c r="A1446" t="s">
        <v>8219</v>
      </c>
      <c r="B1446" s="10">
        <v>15</v>
      </c>
      <c r="D1446" t="s">
        <v>8221</v>
      </c>
      <c r="E1446" s="10">
        <v>11</v>
      </c>
    </row>
    <row r="1447" spans="1:5" x14ac:dyDescent="0.25">
      <c r="A1447" t="s">
        <v>8219</v>
      </c>
      <c r="B1447" s="10">
        <v>51</v>
      </c>
      <c r="D1447" t="s">
        <v>8221</v>
      </c>
      <c r="E1447" s="10">
        <v>0</v>
      </c>
    </row>
    <row r="1448" spans="1:5" x14ac:dyDescent="0.25">
      <c r="A1448" t="s">
        <v>8219</v>
      </c>
      <c r="B1448" s="10">
        <v>19</v>
      </c>
      <c r="D1448" t="s">
        <v>8221</v>
      </c>
      <c r="E1448" s="10">
        <v>6</v>
      </c>
    </row>
    <row r="1449" spans="1:5" x14ac:dyDescent="0.25">
      <c r="A1449" t="s">
        <v>8219</v>
      </c>
      <c r="B1449" s="10">
        <v>23</v>
      </c>
      <c r="D1449" t="s">
        <v>8221</v>
      </c>
      <c r="E1449" s="10">
        <v>0</v>
      </c>
    </row>
    <row r="1450" spans="1:5" x14ac:dyDescent="0.25">
      <c r="A1450" t="s">
        <v>8219</v>
      </c>
      <c r="B1450" s="10">
        <v>97</v>
      </c>
      <c r="D1450" t="s">
        <v>8221</v>
      </c>
      <c r="E1450" s="10">
        <v>7</v>
      </c>
    </row>
    <row r="1451" spans="1:5" x14ac:dyDescent="0.25">
      <c r="A1451" t="s">
        <v>8219</v>
      </c>
      <c r="B1451" s="10">
        <v>76</v>
      </c>
      <c r="D1451" t="s">
        <v>8221</v>
      </c>
      <c r="E1451" s="10">
        <v>94</v>
      </c>
    </row>
    <row r="1452" spans="1:5" x14ac:dyDescent="0.25">
      <c r="A1452" t="s">
        <v>8219</v>
      </c>
      <c r="B1452" s="10">
        <v>11</v>
      </c>
      <c r="D1452" t="s">
        <v>8221</v>
      </c>
      <c r="E1452" s="10">
        <v>2</v>
      </c>
    </row>
    <row r="1453" spans="1:5" x14ac:dyDescent="0.25">
      <c r="A1453" t="s">
        <v>8219</v>
      </c>
      <c r="B1453" s="10">
        <v>52</v>
      </c>
      <c r="D1453" t="s">
        <v>8221</v>
      </c>
      <c r="E1453" s="10">
        <v>25</v>
      </c>
    </row>
    <row r="1454" spans="1:5" x14ac:dyDescent="0.25">
      <c r="A1454" t="s">
        <v>8219</v>
      </c>
      <c r="B1454" s="10">
        <v>95</v>
      </c>
      <c r="D1454" t="s">
        <v>8221</v>
      </c>
      <c r="E1454" s="10">
        <v>17</v>
      </c>
    </row>
    <row r="1455" spans="1:5" x14ac:dyDescent="0.25">
      <c r="A1455" t="s">
        <v>8219</v>
      </c>
      <c r="B1455" s="10">
        <v>35</v>
      </c>
      <c r="D1455" t="s">
        <v>8221</v>
      </c>
      <c r="E1455" s="10">
        <v>2</v>
      </c>
    </row>
    <row r="1456" spans="1:5" x14ac:dyDescent="0.25">
      <c r="A1456" t="s">
        <v>8219</v>
      </c>
      <c r="B1456" s="10">
        <v>21</v>
      </c>
      <c r="D1456" t="s">
        <v>8221</v>
      </c>
      <c r="E1456" s="10">
        <v>4</v>
      </c>
    </row>
    <row r="1457" spans="1:5" x14ac:dyDescent="0.25">
      <c r="A1457" t="s">
        <v>8219</v>
      </c>
      <c r="B1457" s="10">
        <v>93</v>
      </c>
      <c r="D1457" t="s">
        <v>8221</v>
      </c>
      <c r="E1457" s="10">
        <v>5</v>
      </c>
    </row>
    <row r="1458" spans="1:5" x14ac:dyDescent="0.25">
      <c r="A1458" t="s">
        <v>8219</v>
      </c>
      <c r="B1458" s="10">
        <v>11</v>
      </c>
      <c r="D1458" t="s">
        <v>8221</v>
      </c>
      <c r="E1458" s="10">
        <v>2</v>
      </c>
    </row>
    <row r="1459" spans="1:5" x14ac:dyDescent="0.25">
      <c r="A1459" t="s">
        <v>8219</v>
      </c>
      <c r="B1459" s="10">
        <v>21</v>
      </c>
      <c r="D1459" t="s">
        <v>8221</v>
      </c>
      <c r="E1459" s="10">
        <v>2</v>
      </c>
    </row>
    <row r="1460" spans="1:5" x14ac:dyDescent="0.25">
      <c r="A1460" t="s">
        <v>8219</v>
      </c>
      <c r="B1460" s="10">
        <v>54</v>
      </c>
      <c r="D1460" t="s">
        <v>8221</v>
      </c>
      <c r="E1460" s="10">
        <v>3</v>
      </c>
    </row>
    <row r="1461" spans="1:5" x14ac:dyDescent="0.25">
      <c r="A1461" t="s">
        <v>8219</v>
      </c>
      <c r="B1461" s="10">
        <v>31</v>
      </c>
      <c r="D1461" t="s">
        <v>8221</v>
      </c>
      <c r="E1461" s="10">
        <v>0</v>
      </c>
    </row>
    <row r="1462" spans="1:5" x14ac:dyDescent="0.25">
      <c r="A1462" t="s">
        <v>8219</v>
      </c>
      <c r="B1462" s="10">
        <v>132</v>
      </c>
      <c r="D1462" t="s">
        <v>8221</v>
      </c>
      <c r="E1462" s="10">
        <v>4</v>
      </c>
    </row>
    <row r="1463" spans="1:5" x14ac:dyDescent="0.25">
      <c r="A1463" t="s">
        <v>8219</v>
      </c>
      <c r="B1463" s="10">
        <v>3</v>
      </c>
      <c r="D1463" t="s">
        <v>8221</v>
      </c>
      <c r="E1463" s="10">
        <v>1</v>
      </c>
    </row>
    <row r="1464" spans="1:5" x14ac:dyDescent="0.25">
      <c r="A1464" t="s">
        <v>8219</v>
      </c>
      <c r="B1464" s="10">
        <v>6</v>
      </c>
      <c r="D1464" t="s">
        <v>8221</v>
      </c>
      <c r="E1464" s="10">
        <v>12</v>
      </c>
    </row>
    <row r="1465" spans="1:5" x14ac:dyDescent="0.25">
      <c r="A1465" t="s">
        <v>8219</v>
      </c>
      <c r="B1465" s="10">
        <v>10</v>
      </c>
      <c r="D1465" t="s">
        <v>8221</v>
      </c>
      <c r="E1465" s="10">
        <v>4</v>
      </c>
    </row>
    <row r="1466" spans="1:5" x14ac:dyDescent="0.25">
      <c r="A1466" t="s">
        <v>8219</v>
      </c>
      <c r="B1466" s="10">
        <v>147</v>
      </c>
      <c r="D1466" t="s">
        <v>8221</v>
      </c>
      <c r="E1466" s="10">
        <v>91</v>
      </c>
    </row>
    <row r="1467" spans="1:5" x14ac:dyDescent="0.25">
      <c r="A1467" t="s">
        <v>8219</v>
      </c>
      <c r="B1467" s="10">
        <v>199</v>
      </c>
      <c r="D1467" t="s">
        <v>8221</v>
      </c>
      <c r="E1467" s="10">
        <v>1</v>
      </c>
    </row>
    <row r="1468" spans="1:5" x14ac:dyDescent="0.25">
      <c r="A1468" t="s">
        <v>8219</v>
      </c>
      <c r="B1468" s="10">
        <v>50</v>
      </c>
      <c r="D1468" t="s">
        <v>8221</v>
      </c>
      <c r="E1468" s="10">
        <v>1</v>
      </c>
    </row>
    <row r="1469" spans="1:5" x14ac:dyDescent="0.25">
      <c r="A1469" t="s">
        <v>8219</v>
      </c>
      <c r="B1469" s="10">
        <v>21</v>
      </c>
      <c r="D1469" t="s">
        <v>8221</v>
      </c>
      <c r="E1469" s="10">
        <v>0</v>
      </c>
    </row>
    <row r="1470" spans="1:5" x14ac:dyDescent="0.25">
      <c r="A1470" t="s">
        <v>8219</v>
      </c>
      <c r="B1470" s="10">
        <v>24</v>
      </c>
      <c r="D1470" t="s">
        <v>8221</v>
      </c>
      <c r="E1470" s="10">
        <v>13</v>
      </c>
    </row>
    <row r="1471" spans="1:5" x14ac:dyDescent="0.25">
      <c r="A1471" t="s">
        <v>8219</v>
      </c>
      <c r="B1471" s="10">
        <v>32</v>
      </c>
      <c r="D1471" t="s">
        <v>8221</v>
      </c>
      <c r="E1471" s="10">
        <v>2</v>
      </c>
    </row>
    <row r="1472" spans="1:5" x14ac:dyDescent="0.25">
      <c r="A1472" t="s">
        <v>8219</v>
      </c>
      <c r="B1472" s="10">
        <v>62</v>
      </c>
      <c r="D1472" t="s">
        <v>8221</v>
      </c>
      <c r="E1472" s="10">
        <v>0</v>
      </c>
    </row>
    <row r="1473" spans="1:5" x14ac:dyDescent="0.25">
      <c r="A1473" t="s">
        <v>8219</v>
      </c>
      <c r="B1473" s="10">
        <v>9</v>
      </c>
      <c r="D1473" t="s">
        <v>8221</v>
      </c>
      <c r="E1473" s="10">
        <v>21</v>
      </c>
    </row>
    <row r="1474" spans="1:5" x14ac:dyDescent="0.25">
      <c r="A1474" t="s">
        <v>8219</v>
      </c>
      <c r="B1474" s="10">
        <v>38</v>
      </c>
      <c r="D1474" t="s">
        <v>8221</v>
      </c>
      <c r="E1474" s="10">
        <v>9</v>
      </c>
    </row>
    <row r="1475" spans="1:5" x14ac:dyDescent="0.25">
      <c r="A1475" t="s">
        <v>8219</v>
      </c>
      <c r="B1475" s="10">
        <v>54</v>
      </c>
      <c r="D1475" t="s">
        <v>8221</v>
      </c>
      <c r="E1475" s="10">
        <v>6</v>
      </c>
    </row>
    <row r="1476" spans="1:5" x14ac:dyDescent="0.25">
      <c r="A1476" t="s">
        <v>8219</v>
      </c>
      <c r="B1476" s="10">
        <v>37</v>
      </c>
      <c r="D1476" t="s">
        <v>8221</v>
      </c>
      <c r="E1476" s="10">
        <v>4</v>
      </c>
    </row>
    <row r="1477" spans="1:5" x14ac:dyDescent="0.25">
      <c r="A1477" t="s">
        <v>8219</v>
      </c>
      <c r="B1477" s="10">
        <v>39</v>
      </c>
      <c r="D1477" t="s">
        <v>8221</v>
      </c>
      <c r="E1477" s="10">
        <v>7</v>
      </c>
    </row>
    <row r="1478" spans="1:5" x14ac:dyDescent="0.25">
      <c r="A1478" t="s">
        <v>8219</v>
      </c>
      <c r="B1478" s="10">
        <v>34</v>
      </c>
      <c r="D1478" t="s">
        <v>8221</v>
      </c>
      <c r="E1478" s="10">
        <v>5</v>
      </c>
    </row>
    <row r="1479" spans="1:5" x14ac:dyDescent="0.25">
      <c r="A1479" t="s">
        <v>8219</v>
      </c>
      <c r="B1479" s="10">
        <v>55</v>
      </c>
      <c r="D1479" t="s">
        <v>8221</v>
      </c>
      <c r="E1479" s="10">
        <v>0</v>
      </c>
    </row>
    <row r="1480" spans="1:5" x14ac:dyDescent="0.25">
      <c r="A1480" t="s">
        <v>8219</v>
      </c>
      <c r="B1480" s="10">
        <v>32</v>
      </c>
      <c r="D1480" t="s">
        <v>8221</v>
      </c>
      <c r="E1480" s="10">
        <v>3</v>
      </c>
    </row>
    <row r="1481" spans="1:5" x14ac:dyDescent="0.25">
      <c r="A1481" t="s">
        <v>8219</v>
      </c>
      <c r="B1481" s="10">
        <v>25</v>
      </c>
      <c r="D1481" t="s">
        <v>8221</v>
      </c>
      <c r="E1481" s="10">
        <v>9</v>
      </c>
    </row>
    <row r="1482" spans="1:5" x14ac:dyDescent="0.25">
      <c r="A1482" t="s">
        <v>8219</v>
      </c>
      <c r="B1482" s="10">
        <v>33</v>
      </c>
      <c r="D1482" t="s">
        <v>8221</v>
      </c>
      <c r="E1482" s="10">
        <v>6</v>
      </c>
    </row>
    <row r="1483" spans="1:5" x14ac:dyDescent="0.25">
      <c r="A1483" t="s">
        <v>8219</v>
      </c>
      <c r="B1483" s="10">
        <v>108</v>
      </c>
      <c r="D1483" t="s">
        <v>8221</v>
      </c>
      <c r="E1483" s="10">
        <v>4</v>
      </c>
    </row>
    <row r="1484" spans="1:5" x14ac:dyDescent="0.25">
      <c r="A1484" t="s">
        <v>8219</v>
      </c>
      <c r="B1484" s="10">
        <v>20</v>
      </c>
      <c r="D1484" t="s">
        <v>8221</v>
      </c>
      <c r="E1484" s="10">
        <v>1</v>
      </c>
    </row>
    <row r="1485" spans="1:5" x14ac:dyDescent="0.25">
      <c r="A1485" t="s">
        <v>8219</v>
      </c>
      <c r="B1485" s="10">
        <v>98</v>
      </c>
      <c r="D1485" t="s">
        <v>8221</v>
      </c>
      <c r="E1485" s="10">
        <v>17</v>
      </c>
    </row>
    <row r="1486" spans="1:5" x14ac:dyDescent="0.25">
      <c r="A1486" t="s">
        <v>8219</v>
      </c>
      <c r="B1486" s="10">
        <v>196</v>
      </c>
      <c r="D1486" t="s">
        <v>8221</v>
      </c>
      <c r="E1486" s="10">
        <v>1</v>
      </c>
    </row>
    <row r="1487" spans="1:5" x14ac:dyDescent="0.25">
      <c r="A1487" t="s">
        <v>8219</v>
      </c>
      <c r="B1487" s="10">
        <v>39</v>
      </c>
      <c r="D1487" t="s">
        <v>8221</v>
      </c>
      <c r="E1487" s="10">
        <v>13</v>
      </c>
    </row>
    <row r="1488" spans="1:5" x14ac:dyDescent="0.25">
      <c r="A1488" t="s">
        <v>8219</v>
      </c>
      <c r="B1488" s="10">
        <v>128</v>
      </c>
      <c r="D1488" t="s">
        <v>8221</v>
      </c>
      <c r="E1488" s="10">
        <v>6</v>
      </c>
    </row>
    <row r="1489" spans="1:5" x14ac:dyDescent="0.25">
      <c r="A1489" t="s">
        <v>8219</v>
      </c>
      <c r="B1489" s="10">
        <v>71</v>
      </c>
      <c r="D1489" t="s">
        <v>8221</v>
      </c>
      <c r="E1489" s="10">
        <v>0</v>
      </c>
    </row>
    <row r="1490" spans="1:5" x14ac:dyDescent="0.25">
      <c r="A1490" t="s">
        <v>8219</v>
      </c>
      <c r="B1490" s="10">
        <v>47</v>
      </c>
      <c r="D1490" t="s">
        <v>8221</v>
      </c>
      <c r="E1490" s="10">
        <v>2</v>
      </c>
    </row>
    <row r="1491" spans="1:5" x14ac:dyDescent="0.25">
      <c r="A1491" t="s">
        <v>8219</v>
      </c>
      <c r="B1491" s="10">
        <v>17</v>
      </c>
      <c r="D1491" t="s">
        <v>8221</v>
      </c>
      <c r="E1491" s="10">
        <v>2</v>
      </c>
    </row>
    <row r="1492" spans="1:5" x14ac:dyDescent="0.25">
      <c r="A1492" t="s">
        <v>8219</v>
      </c>
      <c r="B1492" s="10">
        <v>91</v>
      </c>
      <c r="D1492" t="s">
        <v>8221</v>
      </c>
      <c r="E1492" s="10">
        <v>21</v>
      </c>
    </row>
    <row r="1493" spans="1:5" x14ac:dyDescent="0.25">
      <c r="A1493" t="s">
        <v>8219</v>
      </c>
      <c r="B1493" s="10">
        <v>43</v>
      </c>
      <c r="D1493" t="s">
        <v>8221</v>
      </c>
      <c r="E1493" s="10">
        <v>13</v>
      </c>
    </row>
    <row r="1494" spans="1:5" x14ac:dyDescent="0.25">
      <c r="A1494" t="s">
        <v>8219</v>
      </c>
      <c r="B1494" s="10">
        <v>17</v>
      </c>
      <c r="D1494" t="s">
        <v>8221</v>
      </c>
      <c r="E1494" s="10">
        <v>0</v>
      </c>
    </row>
    <row r="1495" spans="1:5" x14ac:dyDescent="0.25">
      <c r="A1495" t="s">
        <v>8219</v>
      </c>
      <c r="B1495" s="10">
        <v>33</v>
      </c>
      <c r="D1495" t="s">
        <v>8221</v>
      </c>
      <c r="E1495" s="10">
        <v>6</v>
      </c>
    </row>
    <row r="1496" spans="1:5" x14ac:dyDescent="0.25">
      <c r="A1496" t="s">
        <v>8219</v>
      </c>
      <c r="B1496" s="10">
        <v>87</v>
      </c>
      <c r="D1496" t="s">
        <v>8221</v>
      </c>
      <c r="E1496" s="10">
        <v>0</v>
      </c>
    </row>
    <row r="1497" spans="1:5" x14ac:dyDescent="0.25">
      <c r="A1497" t="s">
        <v>8219</v>
      </c>
      <c r="B1497" s="10">
        <v>113</v>
      </c>
      <c r="D1497" t="s">
        <v>8221</v>
      </c>
      <c r="E1497" s="10">
        <v>1</v>
      </c>
    </row>
    <row r="1498" spans="1:5" x14ac:dyDescent="0.25">
      <c r="A1498" t="s">
        <v>8219</v>
      </c>
      <c r="B1498" s="10">
        <v>14</v>
      </c>
      <c r="D1498" t="s">
        <v>8221</v>
      </c>
      <c r="E1498" s="10">
        <v>0</v>
      </c>
    </row>
    <row r="1499" spans="1:5" x14ac:dyDescent="0.25">
      <c r="A1499" t="s">
        <v>8219</v>
      </c>
      <c r="B1499" s="10">
        <v>30</v>
      </c>
      <c r="D1499" t="s">
        <v>8221</v>
      </c>
      <c r="E1499" s="10">
        <v>12</v>
      </c>
    </row>
    <row r="1500" spans="1:5" x14ac:dyDescent="0.25">
      <c r="A1500" t="s">
        <v>8219</v>
      </c>
      <c r="B1500" s="10">
        <v>16</v>
      </c>
      <c r="D1500" t="s">
        <v>8221</v>
      </c>
      <c r="E1500" s="10">
        <v>2</v>
      </c>
    </row>
    <row r="1501" spans="1:5" x14ac:dyDescent="0.25">
      <c r="A1501" t="s">
        <v>8219</v>
      </c>
      <c r="B1501" s="10">
        <v>46</v>
      </c>
      <c r="D1501" t="s">
        <v>8221</v>
      </c>
      <c r="E1501" s="10">
        <v>6</v>
      </c>
    </row>
    <row r="1502" spans="1:5" x14ac:dyDescent="0.25">
      <c r="A1502" t="s">
        <v>8219</v>
      </c>
      <c r="B1502" s="10">
        <v>24</v>
      </c>
      <c r="D1502" t="s">
        <v>8221</v>
      </c>
      <c r="E1502" s="10">
        <v>1</v>
      </c>
    </row>
    <row r="1503" spans="1:5" x14ac:dyDescent="0.25">
      <c r="A1503" t="s">
        <v>8219</v>
      </c>
      <c r="B1503" s="10">
        <v>97</v>
      </c>
      <c r="D1503" t="s">
        <v>8221</v>
      </c>
      <c r="E1503" s="10">
        <v>1</v>
      </c>
    </row>
    <row r="1504" spans="1:5" x14ac:dyDescent="0.25">
      <c r="A1504" t="s">
        <v>8219</v>
      </c>
      <c r="B1504" s="10">
        <v>59</v>
      </c>
      <c r="D1504" t="s">
        <v>8221</v>
      </c>
      <c r="E1504" s="10">
        <v>5</v>
      </c>
    </row>
    <row r="1505" spans="1:5" x14ac:dyDescent="0.25">
      <c r="A1505" t="s">
        <v>8219</v>
      </c>
      <c r="B1505" s="10">
        <v>1095</v>
      </c>
      <c r="D1505" t="s">
        <v>8221</v>
      </c>
      <c r="E1505" s="10">
        <v>0</v>
      </c>
    </row>
    <row r="1506" spans="1:5" x14ac:dyDescent="0.25">
      <c r="A1506" t="s">
        <v>8219</v>
      </c>
      <c r="B1506" s="10">
        <v>218</v>
      </c>
      <c r="D1506" t="s">
        <v>8221</v>
      </c>
      <c r="E1506" s="10">
        <v>3</v>
      </c>
    </row>
    <row r="1507" spans="1:5" x14ac:dyDescent="0.25">
      <c r="A1507" t="s">
        <v>8219</v>
      </c>
      <c r="B1507" s="10">
        <v>111</v>
      </c>
      <c r="D1507" t="s">
        <v>8221</v>
      </c>
      <c r="E1507" s="10">
        <v>8</v>
      </c>
    </row>
    <row r="1508" spans="1:5" x14ac:dyDescent="0.25">
      <c r="A1508" t="s">
        <v>8219</v>
      </c>
      <c r="B1508" s="10">
        <v>56</v>
      </c>
      <c r="D1508" t="s">
        <v>8221</v>
      </c>
      <c r="E1508" s="10">
        <v>3</v>
      </c>
    </row>
    <row r="1509" spans="1:5" x14ac:dyDescent="0.25">
      <c r="A1509" t="s">
        <v>8219</v>
      </c>
      <c r="B1509" s="10">
        <v>265</v>
      </c>
      <c r="D1509" t="s">
        <v>8221</v>
      </c>
      <c r="E1509" s="10">
        <v>8</v>
      </c>
    </row>
    <row r="1510" spans="1:5" x14ac:dyDescent="0.25">
      <c r="A1510" t="s">
        <v>8219</v>
      </c>
      <c r="B1510" s="10">
        <v>28</v>
      </c>
      <c r="D1510" t="s">
        <v>8221</v>
      </c>
      <c r="E1510" s="10">
        <v>1</v>
      </c>
    </row>
    <row r="1511" spans="1:5" x14ac:dyDescent="0.25">
      <c r="A1511" t="s">
        <v>8219</v>
      </c>
      <c r="B1511" s="10">
        <v>364</v>
      </c>
      <c r="D1511" t="s">
        <v>8221</v>
      </c>
      <c r="E1511" s="10">
        <v>4</v>
      </c>
    </row>
    <row r="1512" spans="1:5" x14ac:dyDescent="0.25">
      <c r="A1512" t="s">
        <v>8219</v>
      </c>
      <c r="B1512" s="10">
        <v>27</v>
      </c>
      <c r="D1512" t="s">
        <v>8221</v>
      </c>
      <c r="E1512" s="10">
        <v>8</v>
      </c>
    </row>
    <row r="1513" spans="1:5" x14ac:dyDescent="0.25">
      <c r="A1513" t="s">
        <v>8219</v>
      </c>
      <c r="B1513" s="10">
        <v>93</v>
      </c>
      <c r="D1513" t="s">
        <v>8221</v>
      </c>
      <c r="E1513" s="10">
        <v>1</v>
      </c>
    </row>
    <row r="1514" spans="1:5" x14ac:dyDescent="0.25">
      <c r="A1514" t="s">
        <v>8219</v>
      </c>
      <c r="B1514" s="10">
        <v>64</v>
      </c>
      <c r="D1514" t="s">
        <v>8221</v>
      </c>
      <c r="E1514" s="10">
        <v>5</v>
      </c>
    </row>
    <row r="1515" spans="1:5" x14ac:dyDescent="0.25">
      <c r="A1515" t="s">
        <v>8219</v>
      </c>
      <c r="B1515" s="10">
        <v>22</v>
      </c>
      <c r="D1515" t="s">
        <v>8221</v>
      </c>
      <c r="E1515" s="10">
        <v>0</v>
      </c>
    </row>
    <row r="1516" spans="1:5" x14ac:dyDescent="0.25">
      <c r="A1516" t="s">
        <v>8219</v>
      </c>
      <c r="B1516" s="10">
        <v>59</v>
      </c>
      <c r="D1516" t="s">
        <v>8221</v>
      </c>
      <c r="E1516" s="10">
        <v>0</v>
      </c>
    </row>
    <row r="1517" spans="1:5" x14ac:dyDescent="0.25">
      <c r="A1517" t="s">
        <v>8219</v>
      </c>
      <c r="B1517" s="10">
        <v>249</v>
      </c>
      <c r="D1517" t="s">
        <v>8221</v>
      </c>
      <c r="E1517" s="10">
        <v>1</v>
      </c>
    </row>
    <row r="1518" spans="1:5" x14ac:dyDescent="0.25">
      <c r="A1518" t="s">
        <v>8219</v>
      </c>
      <c r="B1518" s="10">
        <v>392</v>
      </c>
      <c r="D1518" t="s">
        <v>8221</v>
      </c>
      <c r="E1518" s="10">
        <v>0</v>
      </c>
    </row>
    <row r="1519" spans="1:5" x14ac:dyDescent="0.25">
      <c r="A1519" t="s">
        <v>8219</v>
      </c>
      <c r="B1519" s="10">
        <v>115</v>
      </c>
      <c r="D1519" t="s">
        <v>8221</v>
      </c>
      <c r="E1519" s="10">
        <v>0</v>
      </c>
    </row>
    <row r="1520" spans="1:5" x14ac:dyDescent="0.25">
      <c r="A1520" t="s">
        <v>8219</v>
      </c>
      <c r="B1520" s="10">
        <v>433</v>
      </c>
      <c r="D1520" t="s">
        <v>8221</v>
      </c>
      <c r="E1520" s="10">
        <v>6</v>
      </c>
    </row>
    <row r="1521" spans="1:5" x14ac:dyDescent="0.25">
      <c r="A1521" t="s">
        <v>8219</v>
      </c>
      <c r="B1521" s="10">
        <v>20</v>
      </c>
      <c r="D1521" t="s">
        <v>8221</v>
      </c>
      <c r="E1521" s="10">
        <v>6</v>
      </c>
    </row>
    <row r="1522" spans="1:5" x14ac:dyDescent="0.25">
      <c r="A1522" t="s">
        <v>8219</v>
      </c>
      <c r="B1522" s="10">
        <v>8</v>
      </c>
      <c r="D1522" t="s">
        <v>8221</v>
      </c>
      <c r="E1522" s="10">
        <v>14</v>
      </c>
    </row>
    <row r="1523" spans="1:5" x14ac:dyDescent="0.25">
      <c r="A1523" t="s">
        <v>8219</v>
      </c>
      <c r="B1523" s="10">
        <v>175</v>
      </c>
      <c r="D1523" t="s">
        <v>8221</v>
      </c>
      <c r="E1523" s="10">
        <v>6</v>
      </c>
    </row>
    <row r="1524" spans="1:5" x14ac:dyDescent="0.25">
      <c r="A1524" t="s">
        <v>8219</v>
      </c>
      <c r="B1524" s="10">
        <v>104</v>
      </c>
      <c r="D1524" t="s">
        <v>8221</v>
      </c>
      <c r="E1524" s="10">
        <v>33</v>
      </c>
    </row>
    <row r="1525" spans="1:5" x14ac:dyDescent="0.25">
      <c r="A1525" t="s">
        <v>8219</v>
      </c>
      <c r="B1525" s="10">
        <v>17</v>
      </c>
      <c r="D1525" t="s">
        <v>8221</v>
      </c>
      <c r="E1525" s="10">
        <v>4</v>
      </c>
    </row>
    <row r="1526" spans="1:5" x14ac:dyDescent="0.25">
      <c r="A1526" t="s">
        <v>8219</v>
      </c>
      <c r="B1526" s="10">
        <v>277</v>
      </c>
      <c r="D1526" t="s">
        <v>8221</v>
      </c>
      <c r="E1526" s="10">
        <v>1</v>
      </c>
    </row>
    <row r="1527" spans="1:5" x14ac:dyDescent="0.25">
      <c r="A1527" t="s">
        <v>8219</v>
      </c>
      <c r="B1527" s="10">
        <v>118</v>
      </c>
      <c r="D1527" t="s">
        <v>8221</v>
      </c>
      <c r="E1527" s="10">
        <v>0</v>
      </c>
    </row>
    <row r="1528" spans="1:5" x14ac:dyDescent="0.25">
      <c r="A1528" t="s">
        <v>8219</v>
      </c>
      <c r="B1528" s="10">
        <v>97</v>
      </c>
      <c r="D1528" t="s">
        <v>8221</v>
      </c>
      <c r="E1528" s="10">
        <v>6</v>
      </c>
    </row>
    <row r="1529" spans="1:5" x14ac:dyDescent="0.25">
      <c r="A1529" t="s">
        <v>8219</v>
      </c>
      <c r="B1529" s="10">
        <v>20</v>
      </c>
      <c r="D1529" t="s">
        <v>8221</v>
      </c>
      <c r="E1529" s="10">
        <v>6</v>
      </c>
    </row>
    <row r="1530" spans="1:5" x14ac:dyDescent="0.25">
      <c r="A1530" t="s">
        <v>8219</v>
      </c>
      <c r="B1530" s="10">
        <v>26</v>
      </c>
      <c r="D1530" t="s">
        <v>8221</v>
      </c>
      <c r="E1530" s="10">
        <v>1</v>
      </c>
    </row>
    <row r="1531" spans="1:5" x14ac:dyDescent="0.25">
      <c r="A1531" t="s">
        <v>8219</v>
      </c>
      <c r="B1531" s="10">
        <v>128</v>
      </c>
      <c r="D1531" t="s">
        <v>8221</v>
      </c>
      <c r="E1531" s="10">
        <v>3</v>
      </c>
    </row>
    <row r="1532" spans="1:5" x14ac:dyDescent="0.25">
      <c r="A1532" t="s">
        <v>8219</v>
      </c>
      <c r="B1532" s="10">
        <v>15</v>
      </c>
    </row>
    <row r="1533" spans="1:5" x14ac:dyDescent="0.25">
      <c r="A1533" t="s">
        <v>8219</v>
      </c>
      <c r="B1533" s="10">
        <v>25</v>
      </c>
    </row>
    <row r="1534" spans="1:5" x14ac:dyDescent="0.25">
      <c r="A1534" t="s">
        <v>8219</v>
      </c>
      <c r="B1534" s="10">
        <v>55</v>
      </c>
    </row>
    <row r="1535" spans="1:5" x14ac:dyDescent="0.25">
      <c r="A1535" t="s">
        <v>8219</v>
      </c>
      <c r="B1535" s="10">
        <v>107</v>
      </c>
    </row>
    <row r="1536" spans="1:5" x14ac:dyDescent="0.25">
      <c r="A1536" t="s">
        <v>8219</v>
      </c>
      <c r="B1536" s="10">
        <v>557</v>
      </c>
    </row>
    <row r="1537" spans="1:2" x14ac:dyDescent="0.25">
      <c r="A1537" t="s">
        <v>8219</v>
      </c>
      <c r="B1537" s="10">
        <v>40</v>
      </c>
    </row>
    <row r="1538" spans="1:2" x14ac:dyDescent="0.25">
      <c r="A1538" t="s">
        <v>8219</v>
      </c>
      <c r="B1538" s="10">
        <v>36</v>
      </c>
    </row>
    <row r="1539" spans="1:2" x14ac:dyDescent="0.25">
      <c r="A1539" t="s">
        <v>8219</v>
      </c>
      <c r="B1539" s="10">
        <v>159</v>
      </c>
    </row>
    <row r="1540" spans="1:2" x14ac:dyDescent="0.25">
      <c r="A1540" t="s">
        <v>8219</v>
      </c>
      <c r="B1540" s="10">
        <v>41</v>
      </c>
    </row>
    <row r="1541" spans="1:2" x14ac:dyDescent="0.25">
      <c r="A1541" t="s">
        <v>8219</v>
      </c>
      <c r="B1541" s="10">
        <v>226</v>
      </c>
    </row>
    <row r="1542" spans="1:2" x14ac:dyDescent="0.25">
      <c r="A1542" t="s">
        <v>8219</v>
      </c>
      <c r="B1542" s="10">
        <v>30</v>
      </c>
    </row>
    <row r="1543" spans="1:2" x14ac:dyDescent="0.25">
      <c r="A1543" t="s">
        <v>8219</v>
      </c>
      <c r="B1543" s="10">
        <v>103</v>
      </c>
    </row>
    <row r="1544" spans="1:2" x14ac:dyDescent="0.25">
      <c r="A1544" t="s">
        <v>8219</v>
      </c>
      <c r="B1544" s="10">
        <v>62</v>
      </c>
    </row>
    <row r="1545" spans="1:2" x14ac:dyDescent="0.25">
      <c r="A1545" t="s">
        <v>8219</v>
      </c>
      <c r="B1545" s="10">
        <v>6</v>
      </c>
    </row>
    <row r="1546" spans="1:2" x14ac:dyDescent="0.25">
      <c r="A1546" t="s">
        <v>8219</v>
      </c>
      <c r="B1546" s="10">
        <v>182</v>
      </c>
    </row>
    <row r="1547" spans="1:2" x14ac:dyDescent="0.25">
      <c r="A1547" t="s">
        <v>8219</v>
      </c>
      <c r="B1547" s="10">
        <v>145</v>
      </c>
    </row>
    <row r="1548" spans="1:2" x14ac:dyDescent="0.25">
      <c r="A1548" t="s">
        <v>8219</v>
      </c>
      <c r="B1548" s="10">
        <v>25</v>
      </c>
    </row>
    <row r="1549" spans="1:2" x14ac:dyDescent="0.25">
      <c r="A1549" t="s">
        <v>8219</v>
      </c>
      <c r="B1549" s="10">
        <v>320</v>
      </c>
    </row>
    <row r="1550" spans="1:2" x14ac:dyDescent="0.25">
      <c r="A1550" t="s">
        <v>8219</v>
      </c>
      <c r="B1550" s="10">
        <v>99</v>
      </c>
    </row>
    <row r="1551" spans="1:2" x14ac:dyDescent="0.25">
      <c r="A1551" t="s">
        <v>8219</v>
      </c>
      <c r="B1551" s="10">
        <v>348</v>
      </c>
    </row>
    <row r="1552" spans="1:2" x14ac:dyDescent="0.25">
      <c r="A1552" t="s">
        <v>8219</v>
      </c>
      <c r="B1552" s="10">
        <v>41</v>
      </c>
    </row>
    <row r="1553" spans="1:2" x14ac:dyDescent="0.25">
      <c r="A1553" t="s">
        <v>8219</v>
      </c>
      <c r="B1553" s="10">
        <v>29</v>
      </c>
    </row>
    <row r="1554" spans="1:2" x14ac:dyDescent="0.25">
      <c r="A1554" t="s">
        <v>8219</v>
      </c>
      <c r="B1554" s="10">
        <v>25</v>
      </c>
    </row>
    <row r="1555" spans="1:2" x14ac:dyDescent="0.25">
      <c r="A1555" t="s">
        <v>8219</v>
      </c>
      <c r="B1555" s="10">
        <v>23</v>
      </c>
    </row>
    <row r="1556" spans="1:2" x14ac:dyDescent="0.25">
      <c r="A1556" t="s">
        <v>8219</v>
      </c>
      <c r="B1556" s="10">
        <v>1260</v>
      </c>
    </row>
    <row r="1557" spans="1:2" x14ac:dyDescent="0.25">
      <c r="A1557" t="s">
        <v>8219</v>
      </c>
      <c r="B1557" s="10">
        <v>307</v>
      </c>
    </row>
    <row r="1558" spans="1:2" x14ac:dyDescent="0.25">
      <c r="A1558" t="s">
        <v>8219</v>
      </c>
      <c r="B1558" s="10">
        <v>329</v>
      </c>
    </row>
    <row r="1559" spans="1:2" x14ac:dyDescent="0.25">
      <c r="A1559" t="s">
        <v>8219</v>
      </c>
      <c r="B1559" s="10">
        <v>32</v>
      </c>
    </row>
    <row r="1560" spans="1:2" x14ac:dyDescent="0.25">
      <c r="A1560" t="s">
        <v>8219</v>
      </c>
      <c r="B1560" s="10">
        <v>27</v>
      </c>
    </row>
    <row r="1561" spans="1:2" x14ac:dyDescent="0.25">
      <c r="A1561" t="s">
        <v>8219</v>
      </c>
      <c r="B1561" s="10">
        <v>236</v>
      </c>
    </row>
    <row r="1562" spans="1:2" x14ac:dyDescent="0.25">
      <c r="A1562" t="s">
        <v>8219</v>
      </c>
      <c r="B1562" s="10">
        <v>42</v>
      </c>
    </row>
    <row r="1563" spans="1:2" x14ac:dyDescent="0.25">
      <c r="A1563" t="s">
        <v>8219</v>
      </c>
      <c r="B1563" s="10">
        <v>95</v>
      </c>
    </row>
    <row r="1564" spans="1:2" x14ac:dyDescent="0.25">
      <c r="A1564" t="s">
        <v>8219</v>
      </c>
      <c r="B1564" s="10">
        <v>37</v>
      </c>
    </row>
    <row r="1565" spans="1:2" x14ac:dyDescent="0.25">
      <c r="A1565" t="s">
        <v>8219</v>
      </c>
      <c r="B1565" s="10">
        <v>128</v>
      </c>
    </row>
    <row r="1566" spans="1:2" x14ac:dyDescent="0.25">
      <c r="A1566" t="s">
        <v>8219</v>
      </c>
      <c r="B1566" s="10">
        <v>156</v>
      </c>
    </row>
    <row r="1567" spans="1:2" x14ac:dyDescent="0.25">
      <c r="A1567" t="s">
        <v>8219</v>
      </c>
      <c r="B1567" s="10">
        <v>64</v>
      </c>
    </row>
    <row r="1568" spans="1:2" x14ac:dyDescent="0.25">
      <c r="A1568" t="s">
        <v>8219</v>
      </c>
      <c r="B1568" s="10">
        <v>58</v>
      </c>
    </row>
    <row r="1569" spans="1:2" x14ac:dyDescent="0.25">
      <c r="A1569" t="s">
        <v>8219</v>
      </c>
      <c r="B1569" s="10">
        <v>20</v>
      </c>
    </row>
    <row r="1570" spans="1:2" x14ac:dyDescent="0.25">
      <c r="A1570" t="s">
        <v>8219</v>
      </c>
      <c r="B1570" s="10">
        <v>47</v>
      </c>
    </row>
    <row r="1571" spans="1:2" x14ac:dyDescent="0.25">
      <c r="A1571" t="s">
        <v>8219</v>
      </c>
      <c r="B1571" s="10">
        <v>54</v>
      </c>
    </row>
    <row r="1572" spans="1:2" x14ac:dyDescent="0.25">
      <c r="A1572" t="s">
        <v>8219</v>
      </c>
      <c r="B1572" s="10">
        <v>9</v>
      </c>
    </row>
    <row r="1573" spans="1:2" x14ac:dyDescent="0.25">
      <c r="A1573" t="s">
        <v>8219</v>
      </c>
      <c r="B1573" s="10">
        <v>213</v>
      </c>
    </row>
    <row r="1574" spans="1:2" x14ac:dyDescent="0.25">
      <c r="A1574" t="s">
        <v>8219</v>
      </c>
      <c r="B1574" s="10">
        <v>57</v>
      </c>
    </row>
    <row r="1575" spans="1:2" x14ac:dyDescent="0.25">
      <c r="A1575" t="s">
        <v>8219</v>
      </c>
      <c r="B1575" s="10">
        <v>25</v>
      </c>
    </row>
    <row r="1576" spans="1:2" x14ac:dyDescent="0.25">
      <c r="A1576" t="s">
        <v>8219</v>
      </c>
      <c r="B1576" s="10">
        <v>104</v>
      </c>
    </row>
    <row r="1577" spans="1:2" x14ac:dyDescent="0.25">
      <c r="A1577" t="s">
        <v>8219</v>
      </c>
      <c r="B1577" s="10">
        <v>34</v>
      </c>
    </row>
    <row r="1578" spans="1:2" x14ac:dyDescent="0.25">
      <c r="A1578" t="s">
        <v>8219</v>
      </c>
      <c r="B1578" s="10">
        <v>67</v>
      </c>
    </row>
    <row r="1579" spans="1:2" x14ac:dyDescent="0.25">
      <c r="A1579" t="s">
        <v>8219</v>
      </c>
      <c r="B1579" s="10">
        <v>241</v>
      </c>
    </row>
    <row r="1580" spans="1:2" x14ac:dyDescent="0.25">
      <c r="A1580" t="s">
        <v>8219</v>
      </c>
      <c r="B1580" s="10">
        <v>123</v>
      </c>
    </row>
    <row r="1581" spans="1:2" x14ac:dyDescent="0.25">
      <c r="A1581" t="s">
        <v>8219</v>
      </c>
      <c r="B1581" s="10">
        <v>302</v>
      </c>
    </row>
    <row r="1582" spans="1:2" x14ac:dyDescent="0.25">
      <c r="A1582" t="s">
        <v>8219</v>
      </c>
      <c r="B1582" s="10">
        <v>89</v>
      </c>
    </row>
    <row r="1583" spans="1:2" x14ac:dyDescent="0.25">
      <c r="A1583" t="s">
        <v>8219</v>
      </c>
      <c r="B1583" s="10">
        <v>41</v>
      </c>
    </row>
    <row r="1584" spans="1:2" x14ac:dyDescent="0.25">
      <c r="A1584" t="s">
        <v>8219</v>
      </c>
      <c r="B1584" s="10">
        <v>69</v>
      </c>
    </row>
    <row r="1585" spans="1:2" x14ac:dyDescent="0.25">
      <c r="A1585" t="s">
        <v>8219</v>
      </c>
      <c r="B1585" s="10">
        <v>52</v>
      </c>
    </row>
    <row r="1586" spans="1:2" x14ac:dyDescent="0.25">
      <c r="A1586" t="s">
        <v>8219</v>
      </c>
      <c r="B1586" s="10">
        <v>57</v>
      </c>
    </row>
    <row r="1587" spans="1:2" x14ac:dyDescent="0.25">
      <c r="A1587" t="s">
        <v>8219</v>
      </c>
      <c r="B1587" s="10">
        <v>74</v>
      </c>
    </row>
    <row r="1588" spans="1:2" x14ac:dyDescent="0.25">
      <c r="A1588" t="s">
        <v>8219</v>
      </c>
      <c r="B1588" s="10">
        <v>63</v>
      </c>
    </row>
    <row r="1589" spans="1:2" x14ac:dyDescent="0.25">
      <c r="A1589" t="s">
        <v>8219</v>
      </c>
      <c r="B1589" s="10">
        <v>72</v>
      </c>
    </row>
    <row r="1590" spans="1:2" x14ac:dyDescent="0.25">
      <c r="A1590" t="s">
        <v>8219</v>
      </c>
      <c r="B1590" s="10">
        <v>71</v>
      </c>
    </row>
    <row r="1591" spans="1:2" x14ac:dyDescent="0.25">
      <c r="A1591" t="s">
        <v>8219</v>
      </c>
      <c r="B1591" s="10">
        <v>21</v>
      </c>
    </row>
    <row r="1592" spans="1:2" x14ac:dyDescent="0.25">
      <c r="A1592" t="s">
        <v>8219</v>
      </c>
      <c r="B1592" s="10">
        <v>930</v>
      </c>
    </row>
    <row r="1593" spans="1:2" x14ac:dyDescent="0.25">
      <c r="A1593" t="s">
        <v>8219</v>
      </c>
      <c r="B1593" s="10">
        <v>55</v>
      </c>
    </row>
    <row r="1594" spans="1:2" x14ac:dyDescent="0.25">
      <c r="A1594" t="s">
        <v>8219</v>
      </c>
      <c r="B1594" s="10">
        <v>61</v>
      </c>
    </row>
    <row r="1595" spans="1:2" x14ac:dyDescent="0.25">
      <c r="A1595" t="s">
        <v>8219</v>
      </c>
      <c r="B1595" s="10">
        <v>82</v>
      </c>
    </row>
    <row r="1596" spans="1:2" x14ac:dyDescent="0.25">
      <c r="A1596" t="s">
        <v>8219</v>
      </c>
      <c r="B1596" s="10">
        <v>71</v>
      </c>
    </row>
    <row r="1597" spans="1:2" x14ac:dyDescent="0.25">
      <c r="A1597" t="s">
        <v>8219</v>
      </c>
      <c r="B1597" s="10">
        <v>117</v>
      </c>
    </row>
    <row r="1598" spans="1:2" x14ac:dyDescent="0.25">
      <c r="A1598" t="s">
        <v>8219</v>
      </c>
      <c r="B1598" s="10">
        <v>29</v>
      </c>
    </row>
    <row r="1599" spans="1:2" x14ac:dyDescent="0.25">
      <c r="A1599" t="s">
        <v>8219</v>
      </c>
      <c r="B1599" s="10">
        <v>74</v>
      </c>
    </row>
    <row r="1600" spans="1:2" x14ac:dyDescent="0.25">
      <c r="A1600" t="s">
        <v>8219</v>
      </c>
      <c r="B1600" s="10">
        <v>23</v>
      </c>
    </row>
    <row r="1601" spans="1:2" x14ac:dyDescent="0.25">
      <c r="A1601" t="s">
        <v>8219</v>
      </c>
      <c r="B1601" s="10">
        <v>60</v>
      </c>
    </row>
    <row r="1602" spans="1:2" x14ac:dyDescent="0.25">
      <c r="A1602" t="s">
        <v>8219</v>
      </c>
      <c r="B1602" s="10">
        <v>55</v>
      </c>
    </row>
    <row r="1603" spans="1:2" x14ac:dyDescent="0.25">
      <c r="A1603" t="s">
        <v>8219</v>
      </c>
      <c r="B1603" s="10">
        <v>51</v>
      </c>
    </row>
    <row r="1604" spans="1:2" x14ac:dyDescent="0.25">
      <c r="A1604" t="s">
        <v>8219</v>
      </c>
      <c r="B1604" s="10">
        <v>78</v>
      </c>
    </row>
    <row r="1605" spans="1:2" x14ac:dyDescent="0.25">
      <c r="A1605" t="s">
        <v>8219</v>
      </c>
      <c r="B1605" s="10">
        <v>62</v>
      </c>
    </row>
    <row r="1606" spans="1:2" x14ac:dyDescent="0.25">
      <c r="A1606" t="s">
        <v>8219</v>
      </c>
      <c r="B1606" s="10">
        <v>45</v>
      </c>
    </row>
    <row r="1607" spans="1:2" x14ac:dyDescent="0.25">
      <c r="A1607" t="s">
        <v>8219</v>
      </c>
      <c r="B1607" s="10">
        <v>15</v>
      </c>
    </row>
    <row r="1608" spans="1:2" x14ac:dyDescent="0.25">
      <c r="A1608" t="s">
        <v>8219</v>
      </c>
      <c r="B1608" s="10">
        <v>151</v>
      </c>
    </row>
    <row r="1609" spans="1:2" x14ac:dyDescent="0.25">
      <c r="A1609" t="s">
        <v>8219</v>
      </c>
      <c r="B1609" s="10">
        <v>68</v>
      </c>
    </row>
    <row r="1610" spans="1:2" x14ac:dyDescent="0.25">
      <c r="A1610" t="s">
        <v>8219</v>
      </c>
      <c r="B1610" s="10">
        <v>46</v>
      </c>
    </row>
    <row r="1611" spans="1:2" x14ac:dyDescent="0.25">
      <c r="A1611" t="s">
        <v>8219</v>
      </c>
      <c r="B1611" s="10">
        <v>24</v>
      </c>
    </row>
    <row r="1612" spans="1:2" x14ac:dyDescent="0.25">
      <c r="A1612" t="s">
        <v>8219</v>
      </c>
      <c r="B1612" s="10">
        <v>70</v>
      </c>
    </row>
    <row r="1613" spans="1:2" x14ac:dyDescent="0.25">
      <c r="A1613" t="s">
        <v>8219</v>
      </c>
      <c r="B1613" s="10">
        <v>244</v>
      </c>
    </row>
    <row r="1614" spans="1:2" x14ac:dyDescent="0.25">
      <c r="A1614" t="s">
        <v>8219</v>
      </c>
      <c r="B1614" s="10">
        <v>82</v>
      </c>
    </row>
    <row r="1615" spans="1:2" x14ac:dyDescent="0.25">
      <c r="A1615" t="s">
        <v>8219</v>
      </c>
      <c r="B1615" s="10">
        <v>226</v>
      </c>
    </row>
    <row r="1616" spans="1:2" x14ac:dyDescent="0.25">
      <c r="A1616" t="s">
        <v>8219</v>
      </c>
      <c r="B1616" s="10">
        <v>60</v>
      </c>
    </row>
    <row r="1617" spans="1:2" x14ac:dyDescent="0.25">
      <c r="A1617" t="s">
        <v>8219</v>
      </c>
      <c r="B1617" s="10">
        <v>322</v>
      </c>
    </row>
    <row r="1618" spans="1:2" x14ac:dyDescent="0.25">
      <c r="A1618" t="s">
        <v>8219</v>
      </c>
      <c r="B1618" s="10">
        <v>94</v>
      </c>
    </row>
    <row r="1619" spans="1:2" x14ac:dyDescent="0.25">
      <c r="A1619" t="s">
        <v>8219</v>
      </c>
      <c r="B1619" s="10">
        <v>47</v>
      </c>
    </row>
    <row r="1620" spans="1:2" x14ac:dyDescent="0.25">
      <c r="A1620" t="s">
        <v>8219</v>
      </c>
      <c r="B1620" s="10">
        <v>115</v>
      </c>
    </row>
    <row r="1621" spans="1:2" x14ac:dyDescent="0.25">
      <c r="A1621" t="s">
        <v>8219</v>
      </c>
      <c r="B1621" s="10">
        <v>134</v>
      </c>
    </row>
    <row r="1622" spans="1:2" x14ac:dyDescent="0.25">
      <c r="A1622" t="s">
        <v>8219</v>
      </c>
      <c r="B1622" s="10">
        <v>35</v>
      </c>
    </row>
    <row r="1623" spans="1:2" x14ac:dyDescent="0.25">
      <c r="A1623" t="s">
        <v>8219</v>
      </c>
      <c r="B1623" s="10">
        <v>104</v>
      </c>
    </row>
    <row r="1624" spans="1:2" x14ac:dyDescent="0.25">
      <c r="A1624" t="s">
        <v>8219</v>
      </c>
      <c r="B1624" s="10">
        <v>184</v>
      </c>
    </row>
    <row r="1625" spans="1:2" x14ac:dyDescent="0.25">
      <c r="A1625" t="s">
        <v>8219</v>
      </c>
      <c r="B1625" s="10">
        <v>119</v>
      </c>
    </row>
    <row r="1626" spans="1:2" x14ac:dyDescent="0.25">
      <c r="A1626" t="s">
        <v>8219</v>
      </c>
      <c r="B1626" s="10">
        <v>59</v>
      </c>
    </row>
    <row r="1627" spans="1:2" x14ac:dyDescent="0.25">
      <c r="A1627" t="s">
        <v>8219</v>
      </c>
      <c r="B1627" s="10">
        <v>113</v>
      </c>
    </row>
    <row r="1628" spans="1:2" x14ac:dyDescent="0.25">
      <c r="A1628" t="s">
        <v>8219</v>
      </c>
      <c r="B1628" s="10">
        <v>84</v>
      </c>
    </row>
    <row r="1629" spans="1:2" x14ac:dyDescent="0.25">
      <c r="A1629" t="s">
        <v>8219</v>
      </c>
      <c r="B1629" s="10">
        <v>74</v>
      </c>
    </row>
    <row r="1630" spans="1:2" x14ac:dyDescent="0.25">
      <c r="A1630" t="s">
        <v>8219</v>
      </c>
      <c r="B1630" s="10">
        <v>216</v>
      </c>
    </row>
    <row r="1631" spans="1:2" x14ac:dyDescent="0.25">
      <c r="A1631" t="s">
        <v>8219</v>
      </c>
      <c r="B1631" s="10">
        <v>39</v>
      </c>
    </row>
    <row r="1632" spans="1:2" x14ac:dyDescent="0.25">
      <c r="A1632" t="s">
        <v>8219</v>
      </c>
      <c r="B1632" s="10">
        <v>21</v>
      </c>
    </row>
    <row r="1633" spans="1:2" x14ac:dyDescent="0.25">
      <c r="A1633" t="s">
        <v>8219</v>
      </c>
      <c r="B1633" s="10">
        <v>30</v>
      </c>
    </row>
    <row r="1634" spans="1:2" x14ac:dyDescent="0.25">
      <c r="A1634" t="s">
        <v>8219</v>
      </c>
      <c r="B1634" s="10">
        <v>37</v>
      </c>
    </row>
    <row r="1635" spans="1:2" x14ac:dyDescent="0.25">
      <c r="A1635" t="s">
        <v>8219</v>
      </c>
      <c r="B1635" s="10">
        <v>202</v>
      </c>
    </row>
    <row r="1636" spans="1:2" x14ac:dyDescent="0.25">
      <c r="A1636" t="s">
        <v>8219</v>
      </c>
      <c r="B1636" s="10">
        <v>37</v>
      </c>
    </row>
    <row r="1637" spans="1:2" x14ac:dyDescent="0.25">
      <c r="A1637" t="s">
        <v>8219</v>
      </c>
      <c r="B1637" s="10">
        <v>28</v>
      </c>
    </row>
    <row r="1638" spans="1:2" x14ac:dyDescent="0.25">
      <c r="A1638" t="s">
        <v>8219</v>
      </c>
      <c r="B1638" s="10">
        <v>26</v>
      </c>
    </row>
    <row r="1639" spans="1:2" x14ac:dyDescent="0.25">
      <c r="A1639" t="s">
        <v>8219</v>
      </c>
      <c r="B1639" s="10">
        <v>61</v>
      </c>
    </row>
    <row r="1640" spans="1:2" x14ac:dyDescent="0.25">
      <c r="A1640" t="s">
        <v>8219</v>
      </c>
      <c r="B1640" s="10">
        <v>115</v>
      </c>
    </row>
    <row r="1641" spans="1:2" x14ac:dyDescent="0.25">
      <c r="A1641" t="s">
        <v>8219</v>
      </c>
      <c r="B1641" s="10">
        <v>181</v>
      </c>
    </row>
    <row r="1642" spans="1:2" x14ac:dyDescent="0.25">
      <c r="A1642" t="s">
        <v>8219</v>
      </c>
      <c r="B1642" s="10">
        <v>110</v>
      </c>
    </row>
    <row r="1643" spans="1:2" x14ac:dyDescent="0.25">
      <c r="A1643" t="s">
        <v>8219</v>
      </c>
      <c r="B1643" s="10">
        <v>269</v>
      </c>
    </row>
    <row r="1644" spans="1:2" x14ac:dyDescent="0.25">
      <c r="A1644" t="s">
        <v>8219</v>
      </c>
      <c r="B1644" s="10">
        <v>79</v>
      </c>
    </row>
    <row r="1645" spans="1:2" x14ac:dyDescent="0.25">
      <c r="A1645" t="s">
        <v>8219</v>
      </c>
      <c r="B1645" s="10">
        <v>104</v>
      </c>
    </row>
    <row r="1646" spans="1:2" x14ac:dyDescent="0.25">
      <c r="A1646" t="s">
        <v>8219</v>
      </c>
      <c r="B1646" s="10">
        <v>34</v>
      </c>
    </row>
    <row r="1647" spans="1:2" x14ac:dyDescent="0.25">
      <c r="A1647" t="s">
        <v>8219</v>
      </c>
      <c r="B1647" s="10">
        <v>167</v>
      </c>
    </row>
    <row r="1648" spans="1:2" x14ac:dyDescent="0.25">
      <c r="A1648" t="s">
        <v>8219</v>
      </c>
      <c r="B1648" s="10">
        <v>183</v>
      </c>
    </row>
    <row r="1649" spans="1:2" x14ac:dyDescent="0.25">
      <c r="A1649" t="s">
        <v>8219</v>
      </c>
      <c r="B1649" s="10">
        <v>71</v>
      </c>
    </row>
    <row r="1650" spans="1:2" x14ac:dyDescent="0.25">
      <c r="A1650" t="s">
        <v>8219</v>
      </c>
      <c r="B1650" s="10">
        <v>69</v>
      </c>
    </row>
    <row r="1651" spans="1:2" x14ac:dyDescent="0.25">
      <c r="A1651" t="s">
        <v>8219</v>
      </c>
      <c r="B1651" s="10">
        <v>270</v>
      </c>
    </row>
    <row r="1652" spans="1:2" x14ac:dyDescent="0.25">
      <c r="A1652" t="s">
        <v>8219</v>
      </c>
      <c r="B1652" s="10">
        <v>193</v>
      </c>
    </row>
    <row r="1653" spans="1:2" x14ac:dyDescent="0.25">
      <c r="A1653" t="s">
        <v>8219</v>
      </c>
      <c r="B1653" s="10">
        <v>57</v>
      </c>
    </row>
    <row r="1654" spans="1:2" x14ac:dyDescent="0.25">
      <c r="A1654" t="s">
        <v>8219</v>
      </c>
      <c r="B1654" s="10">
        <v>200</v>
      </c>
    </row>
    <row r="1655" spans="1:2" x14ac:dyDescent="0.25">
      <c r="A1655" t="s">
        <v>8219</v>
      </c>
      <c r="B1655" s="10">
        <v>88</v>
      </c>
    </row>
    <row r="1656" spans="1:2" x14ac:dyDescent="0.25">
      <c r="A1656" t="s">
        <v>8219</v>
      </c>
      <c r="B1656" s="10">
        <v>213</v>
      </c>
    </row>
    <row r="1657" spans="1:2" x14ac:dyDescent="0.25">
      <c r="A1657" t="s">
        <v>8219</v>
      </c>
      <c r="B1657" s="10">
        <v>20</v>
      </c>
    </row>
    <row r="1658" spans="1:2" x14ac:dyDescent="0.25">
      <c r="A1658" t="s">
        <v>8219</v>
      </c>
      <c r="B1658" s="10">
        <v>50</v>
      </c>
    </row>
    <row r="1659" spans="1:2" x14ac:dyDescent="0.25">
      <c r="A1659" t="s">
        <v>8219</v>
      </c>
      <c r="B1659" s="10">
        <v>115</v>
      </c>
    </row>
    <row r="1660" spans="1:2" x14ac:dyDescent="0.25">
      <c r="A1660" t="s">
        <v>8219</v>
      </c>
      <c r="B1660" s="10">
        <v>186</v>
      </c>
    </row>
    <row r="1661" spans="1:2" x14ac:dyDescent="0.25">
      <c r="A1661" t="s">
        <v>8219</v>
      </c>
      <c r="B1661" s="10">
        <v>18</v>
      </c>
    </row>
    <row r="1662" spans="1:2" x14ac:dyDescent="0.25">
      <c r="A1662" t="s">
        <v>8219</v>
      </c>
      <c r="B1662" s="10">
        <v>176</v>
      </c>
    </row>
    <row r="1663" spans="1:2" x14ac:dyDescent="0.25">
      <c r="A1663" t="s">
        <v>8219</v>
      </c>
      <c r="B1663" s="10">
        <v>41</v>
      </c>
    </row>
    <row r="1664" spans="1:2" x14ac:dyDescent="0.25">
      <c r="A1664" t="s">
        <v>8219</v>
      </c>
      <c r="B1664" s="10">
        <v>75</v>
      </c>
    </row>
    <row r="1665" spans="1:2" x14ac:dyDescent="0.25">
      <c r="A1665" t="s">
        <v>8219</v>
      </c>
      <c r="B1665" s="10">
        <v>97</v>
      </c>
    </row>
    <row r="1666" spans="1:2" x14ac:dyDescent="0.25">
      <c r="A1666" t="s">
        <v>8219</v>
      </c>
      <c r="B1666" s="10">
        <v>73</v>
      </c>
    </row>
    <row r="1667" spans="1:2" x14ac:dyDescent="0.25">
      <c r="A1667" t="s">
        <v>8219</v>
      </c>
      <c r="B1667" s="10">
        <v>49</v>
      </c>
    </row>
    <row r="1668" spans="1:2" x14ac:dyDescent="0.25">
      <c r="A1668" t="s">
        <v>8219</v>
      </c>
      <c r="B1668" s="10">
        <v>134</v>
      </c>
    </row>
    <row r="1669" spans="1:2" x14ac:dyDescent="0.25">
      <c r="A1669" t="s">
        <v>8219</v>
      </c>
      <c r="B1669" s="10">
        <v>68</v>
      </c>
    </row>
    <row r="1670" spans="1:2" x14ac:dyDescent="0.25">
      <c r="A1670" t="s">
        <v>8219</v>
      </c>
      <c r="B1670" s="10">
        <v>49</v>
      </c>
    </row>
    <row r="1671" spans="1:2" x14ac:dyDescent="0.25">
      <c r="A1671" t="s">
        <v>8219</v>
      </c>
      <c r="B1671" s="10">
        <v>63</v>
      </c>
    </row>
    <row r="1672" spans="1:2" x14ac:dyDescent="0.25">
      <c r="A1672" t="s">
        <v>8219</v>
      </c>
      <c r="B1672" s="10">
        <v>163</v>
      </c>
    </row>
    <row r="1673" spans="1:2" x14ac:dyDescent="0.25">
      <c r="A1673" t="s">
        <v>8219</v>
      </c>
      <c r="B1673" s="10">
        <v>288</v>
      </c>
    </row>
    <row r="1674" spans="1:2" x14ac:dyDescent="0.25">
      <c r="A1674" t="s">
        <v>8219</v>
      </c>
      <c r="B1674" s="10">
        <v>42</v>
      </c>
    </row>
    <row r="1675" spans="1:2" x14ac:dyDescent="0.25">
      <c r="A1675" t="s">
        <v>8219</v>
      </c>
      <c r="B1675" s="10">
        <v>70</v>
      </c>
    </row>
    <row r="1676" spans="1:2" x14ac:dyDescent="0.25">
      <c r="A1676" t="s">
        <v>8219</v>
      </c>
      <c r="B1676" s="10">
        <v>30</v>
      </c>
    </row>
    <row r="1677" spans="1:2" x14ac:dyDescent="0.25">
      <c r="A1677" t="s">
        <v>8219</v>
      </c>
      <c r="B1677" s="10">
        <v>51</v>
      </c>
    </row>
    <row r="1678" spans="1:2" x14ac:dyDescent="0.25">
      <c r="A1678" t="s">
        <v>8219</v>
      </c>
      <c r="B1678" s="10">
        <v>145</v>
      </c>
    </row>
    <row r="1679" spans="1:2" x14ac:dyDescent="0.25">
      <c r="A1679" t="s">
        <v>8219</v>
      </c>
      <c r="B1679" s="10">
        <v>21</v>
      </c>
    </row>
    <row r="1680" spans="1:2" x14ac:dyDescent="0.25">
      <c r="A1680" t="s">
        <v>8219</v>
      </c>
      <c r="B1680" s="10">
        <v>286</v>
      </c>
    </row>
    <row r="1681" spans="1:2" x14ac:dyDescent="0.25">
      <c r="A1681" t="s">
        <v>8219</v>
      </c>
      <c r="B1681" s="10">
        <v>12</v>
      </c>
    </row>
    <row r="1682" spans="1:2" x14ac:dyDescent="0.25">
      <c r="A1682" t="s">
        <v>8219</v>
      </c>
      <c r="B1682" s="10">
        <v>100</v>
      </c>
    </row>
    <row r="1683" spans="1:2" x14ac:dyDescent="0.25">
      <c r="A1683" t="s">
        <v>8219</v>
      </c>
      <c r="B1683" s="10">
        <v>100</v>
      </c>
    </row>
    <row r="1684" spans="1:2" x14ac:dyDescent="0.25">
      <c r="A1684" t="s">
        <v>8219</v>
      </c>
      <c r="B1684" s="10">
        <v>34</v>
      </c>
    </row>
    <row r="1685" spans="1:2" x14ac:dyDescent="0.25">
      <c r="A1685" t="s">
        <v>8219</v>
      </c>
      <c r="B1685" s="10">
        <v>63</v>
      </c>
    </row>
    <row r="1686" spans="1:2" x14ac:dyDescent="0.25">
      <c r="A1686" t="s">
        <v>8219</v>
      </c>
      <c r="B1686" s="10">
        <v>30</v>
      </c>
    </row>
    <row r="1687" spans="1:2" x14ac:dyDescent="0.25">
      <c r="A1687" t="s">
        <v>8219</v>
      </c>
      <c r="B1687" s="10">
        <v>47</v>
      </c>
    </row>
    <row r="1688" spans="1:2" x14ac:dyDescent="0.25">
      <c r="A1688" t="s">
        <v>8219</v>
      </c>
      <c r="B1688" s="10">
        <v>237</v>
      </c>
    </row>
    <row r="1689" spans="1:2" x14ac:dyDescent="0.25">
      <c r="A1689" t="s">
        <v>8219</v>
      </c>
      <c r="B1689" s="10">
        <v>47</v>
      </c>
    </row>
    <row r="1690" spans="1:2" x14ac:dyDescent="0.25">
      <c r="A1690" t="s">
        <v>8219</v>
      </c>
      <c r="B1690" s="10">
        <v>15</v>
      </c>
    </row>
    <row r="1691" spans="1:2" x14ac:dyDescent="0.25">
      <c r="A1691" t="s">
        <v>8219</v>
      </c>
      <c r="B1691" s="10">
        <v>81</v>
      </c>
    </row>
    <row r="1692" spans="1:2" x14ac:dyDescent="0.25">
      <c r="A1692" t="s">
        <v>8219</v>
      </c>
      <c r="B1692" s="10">
        <v>122</v>
      </c>
    </row>
    <row r="1693" spans="1:2" x14ac:dyDescent="0.25">
      <c r="A1693" t="s">
        <v>8219</v>
      </c>
      <c r="B1693" s="10">
        <v>34</v>
      </c>
    </row>
    <row r="1694" spans="1:2" x14ac:dyDescent="0.25">
      <c r="A1694" t="s">
        <v>8219</v>
      </c>
      <c r="B1694" s="10">
        <v>207</v>
      </c>
    </row>
    <row r="1695" spans="1:2" x14ac:dyDescent="0.25">
      <c r="A1695" t="s">
        <v>8219</v>
      </c>
      <c r="B1695" s="10">
        <v>25</v>
      </c>
    </row>
    <row r="1696" spans="1:2" x14ac:dyDescent="0.25">
      <c r="A1696" t="s">
        <v>8219</v>
      </c>
      <c r="B1696" s="10">
        <v>72</v>
      </c>
    </row>
    <row r="1697" spans="1:2" x14ac:dyDescent="0.25">
      <c r="A1697" t="s">
        <v>8219</v>
      </c>
      <c r="B1697" s="10">
        <v>14</v>
      </c>
    </row>
    <row r="1698" spans="1:2" x14ac:dyDescent="0.25">
      <c r="A1698" t="s">
        <v>8219</v>
      </c>
      <c r="B1698" s="10">
        <v>15</v>
      </c>
    </row>
    <row r="1699" spans="1:2" x14ac:dyDescent="0.25">
      <c r="A1699" t="s">
        <v>8219</v>
      </c>
      <c r="B1699" s="10">
        <v>91</v>
      </c>
    </row>
    <row r="1700" spans="1:2" x14ac:dyDescent="0.25">
      <c r="A1700" t="s">
        <v>8219</v>
      </c>
      <c r="B1700" s="10">
        <v>24</v>
      </c>
    </row>
    <row r="1701" spans="1:2" x14ac:dyDescent="0.25">
      <c r="A1701" t="s">
        <v>8219</v>
      </c>
      <c r="B1701" s="10">
        <v>27</v>
      </c>
    </row>
    <row r="1702" spans="1:2" x14ac:dyDescent="0.25">
      <c r="A1702" t="s">
        <v>8219</v>
      </c>
      <c r="B1702" s="10">
        <v>47</v>
      </c>
    </row>
    <row r="1703" spans="1:2" x14ac:dyDescent="0.25">
      <c r="A1703" t="s">
        <v>8219</v>
      </c>
      <c r="B1703" s="10">
        <v>44</v>
      </c>
    </row>
    <row r="1704" spans="1:2" x14ac:dyDescent="0.25">
      <c r="A1704" t="s">
        <v>8219</v>
      </c>
      <c r="B1704" s="10">
        <v>72</v>
      </c>
    </row>
    <row r="1705" spans="1:2" x14ac:dyDescent="0.25">
      <c r="A1705" t="s">
        <v>8219</v>
      </c>
      <c r="B1705" s="10">
        <v>63</v>
      </c>
    </row>
    <row r="1706" spans="1:2" x14ac:dyDescent="0.25">
      <c r="A1706" t="s">
        <v>8219</v>
      </c>
      <c r="B1706" s="10">
        <v>88</v>
      </c>
    </row>
    <row r="1707" spans="1:2" x14ac:dyDescent="0.25">
      <c r="A1707" t="s">
        <v>8219</v>
      </c>
      <c r="B1707" s="10">
        <v>70</v>
      </c>
    </row>
    <row r="1708" spans="1:2" x14ac:dyDescent="0.25">
      <c r="A1708" t="s">
        <v>8219</v>
      </c>
      <c r="B1708" s="10">
        <v>50</v>
      </c>
    </row>
    <row r="1709" spans="1:2" x14ac:dyDescent="0.25">
      <c r="A1709" t="s">
        <v>8219</v>
      </c>
      <c r="B1709" s="10">
        <v>35</v>
      </c>
    </row>
    <row r="1710" spans="1:2" x14ac:dyDescent="0.25">
      <c r="A1710" t="s">
        <v>8219</v>
      </c>
      <c r="B1710" s="10">
        <v>175</v>
      </c>
    </row>
    <row r="1711" spans="1:2" x14ac:dyDescent="0.25">
      <c r="A1711" t="s">
        <v>8219</v>
      </c>
      <c r="B1711" s="10">
        <v>20</v>
      </c>
    </row>
    <row r="1712" spans="1:2" x14ac:dyDescent="0.25">
      <c r="A1712" t="s">
        <v>8219</v>
      </c>
      <c r="B1712" s="10">
        <v>54</v>
      </c>
    </row>
    <row r="1713" spans="1:2" x14ac:dyDescent="0.25">
      <c r="A1713" t="s">
        <v>8219</v>
      </c>
      <c r="B1713" s="10">
        <v>20</v>
      </c>
    </row>
    <row r="1714" spans="1:2" x14ac:dyDescent="0.25">
      <c r="A1714" t="s">
        <v>8219</v>
      </c>
      <c r="B1714" s="10">
        <v>57</v>
      </c>
    </row>
    <row r="1715" spans="1:2" x14ac:dyDescent="0.25">
      <c r="A1715" t="s">
        <v>8219</v>
      </c>
      <c r="B1715" s="10">
        <v>31</v>
      </c>
    </row>
    <row r="1716" spans="1:2" x14ac:dyDescent="0.25">
      <c r="A1716" t="s">
        <v>8219</v>
      </c>
      <c r="B1716" s="10">
        <v>31</v>
      </c>
    </row>
    <row r="1717" spans="1:2" x14ac:dyDescent="0.25">
      <c r="A1717" t="s">
        <v>8219</v>
      </c>
      <c r="B1717" s="10">
        <v>45</v>
      </c>
    </row>
    <row r="1718" spans="1:2" x14ac:dyDescent="0.25">
      <c r="A1718" t="s">
        <v>8219</v>
      </c>
      <c r="B1718" s="10">
        <v>41</v>
      </c>
    </row>
    <row r="1719" spans="1:2" x14ac:dyDescent="0.25">
      <c r="A1719" t="s">
        <v>8219</v>
      </c>
      <c r="B1719" s="10">
        <v>29</v>
      </c>
    </row>
    <row r="1720" spans="1:2" x14ac:dyDescent="0.25">
      <c r="A1720" t="s">
        <v>8219</v>
      </c>
      <c r="B1720" s="10">
        <v>58</v>
      </c>
    </row>
    <row r="1721" spans="1:2" x14ac:dyDescent="0.25">
      <c r="A1721" t="s">
        <v>8219</v>
      </c>
      <c r="B1721" s="10">
        <v>89</v>
      </c>
    </row>
    <row r="1722" spans="1:2" x14ac:dyDescent="0.25">
      <c r="A1722" t="s">
        <v>8219</v>
      </c>
      <c r="B1722" s="10">
        <v>125</v>
      </c>
    </row>
    <row r="1723" spans="1:2" x14ac:dyDescent="0.25">
      <c r="A1723" t="s">
        <v>8219</v>
      </c>
      <c r="B1723" s="10">
        <v>18</v>
      </c>
    </row>
    <row r="1724" spans="1:2" x14ac:dyDescent="0.25">
      <c r="A1724" t="s">
        <v>8219</v>
      </c>
      <c r="B1724" s="10">
        <v>32</v>
      </c>
    </row>
    <row r="1725" spans="1:2" x14ac:dyDescent="0.25">
      <c r="A1725" t="s">
        <v>8219</v>
      </c>
      <c r="B1725" s="10">
        <v>16</v>
      </c>
    </row>
    <row r="1726" spans="1:2" x14ac:dyDescent="0.25">
      <c r="A1726" t="s">
        <v>8219</v>
      </c>
      <c r="B1726" s="10">
        <v>38</v>
      </c>
    </row>
    <row r="1727" spans="1:2" x14ac:dyDescent="0.25">
      <c r="A1727" t="s">
        <v>8219</v>
      </c>
      <c r="B1727" s="10">
        <v>15</v>
      </c>
    </row>
    <row r="1728" spans="1:2" x14ac:dyDescent="0.25">
      <c r="A1728" t="s">
        <v>8219</v>
      </c>
      <c r="B1728" s="10">
        <v>23</v>
      </c>
    </row>
    <row r="1729" spans="1:2" x14ac:dyDescent="0.25">
      <c r="A1729" t="s">
        <v>8219</v>
      </c>
      <c r="B1729" s="10">
        <v>49</v>
      </c>
    </row>
    <row r="1730" spans="1:2" x14ac:dyDescent="0.25">
      <c r="A1730" t="s">
        <v>8219</v>
      </c>
      <c r="B1730" s="10">
        <v>10</v>
      </c>
    </row>
    <row r="1731" spans="1:2" x14ac:dyDescent="0.25">
      <c r="A1731" t="s">
        <v>8219</v>
      </c>
      <c r="B1731" s="10">
        <v>15</v>
      </c>
    </row>
    <row r="1732" spans="1:2" x14ac:dyDescent="0.25">
      <c r="A1732" t="s">
        <v>8219</v>
      </c>
      <c r="B1732" s="10">
        <v>57</v>
      </c>
    </row>
    <row r="1733" spans="1:2" x14ac:dyDescent="0.25">
      <c r="A1733" t="s">
        <v>8219</v>
      </c>
      <c r="B1733" s="10">
        <v>33</v>
      </c>
    </row>
    <row r="1734" spans="1:2" x14ac:dyDescent="0.25">
      <c r="A1734" t="s">
        <v>8219</v>
      </c>
      <c r="B1734" s="10">
        <v>9</v>
      </c>
    </row>
    <row r="1735" spans="1:2" x14ac:dyDescent="0.25">
      <c r="A1735" t="s">
        <v>8219</v>
      </c>
      <c r="B1735" s="10">
        <v>26</v>
      </c>
    </row>
    <row r="1736" spans="1:2" x14ac:dyDescent="0.25">
      <c r="A1736" t="s">
        <v>8219</v>
      </c>
      <c r="B1736" s="10">
        <v>69</v>
      </c>
    </row>
    <row r="1737" spans="1:2" x14ac:dyDescent="0.25">
      <c r="A1737" t="s">
        <v>8219</v>
      </c>
      <c r="B1737" s="10">
        <v>65</v>
      </c>
    </row>
    <row r="1738" spans="1:2" x14ac:dyDescent="0.25">
      <c r="A1738" t="s">
        <v>8219</v>
      </c>
      <c r="B1738" s="10">
        <v>83</v>
      </c>
    </row>
    <row r="1739" spans="1:2" x14ac:dyDescent="0.25">
      <c r="A1739" t="s">
        <v>8219</v>
      </c>
      <c r="B1739" s="10">
        <v>111</v>
      </c>
    </row>
    <row r="1740" spans="1:2" x14ac:dyDescent="0.25">
      <c r="A1740" t="s">
        <v>8219</v>
      </c>
      <c r="B1740" s="10">
        <v>46</v>
      </c>
    </row>
    <row r="1741" spans="1:2" x14ac:dyDescent="0.25">
      <c r="A1741" t="s">
        <v>8219</v>
      </c>
      <c r="B1741" s="10">
        <v>63</v>
      </c>
    </row>
    <row r="1742" spans="1:2" x14ac:dyDescent="0.25">
      <c r="A1742" t="s">
        <v>8219</v>
      </c>
      <c r="B1742" s="10">
        <v>9</v>
      </c>
    </row>
    <row r="1743" spans="1:2" x14ac:dyDescent="0.25">
      <c r="A1743" t="s">
        <v>8219</v>
      </c>
      <c r="B1743" s="10">
        <v>34</v>
      </c>
    </row>
    <row r="1744" spans="1:2" x14ac:dyDescent="0.25">
      <c r="A1744" t="s">
        <v>8219</v>
      </c>
      <c r="B1744" s="10">
        <v>112</v>
      </c>
    </row>
    <row r="1745" spans="1:2" x14ac:dyDescent="0.25">
      <c r="A1745" t="s">
        <v>8219</v>
      </c>
      <c r="B1745" s="10">
        <v>47</v>
      </c>
    </row>
    <row r="1746" spans="1:2" x14ac:dyDescent="0.25">
      <c r="A1746" t="s">
        <v>8219</v>
      </c>
      <c r="B1746" s="10">
        <v>38</v>
      </c>
    </row>
    <row r="1747" spans="1:2" x14ac:dyDescent="0.25">
      <c r="A1747" t="s">
        <v>8219</v>
      </c>
      <c r="B1747" s="10">
        <v>28</v>
      </c>
    </row>
    <row r="1748" spans="1:2" x14ac:dyDescent="0.25">
      <c r="A1748" t="s">
        <v>8219</v>
      </c>
      <c r="B1748" s="10">
        <v>78</v>
      </c>
    </row>
    <row r="1749" spans="1:2" x14ac:dyDescent="0.25">
      <c r="A1749" t="s">
        <v>8219</v>
      </c>
      <c r="B1749" s="10">
        <v>23</v>
      </c>
    </row>
    <row r="1750" spans="1:2" x14ac:dyDescent="0.25">
      <c r="A1750" t="s">
        <v>8219</v>
      </c>
      <c r="B1750" s="10">
        <v>40</v>
      </c>
    </row>
    <row r="1751" spans="1:2" x14ac:dyDescent="0.25">
      <c r="A1751" t="s">
        <v>8219</v>
      </c>
      <c r="B1751" s="10">
        <v>13</v>
      </c>
    </row>
    <row r="1752" spans="1:2" x14ac:dyDescent="0.25">
      <c r="A1752" t="s">
        <v>8219</v>
      </c>
      <c r="B1752" s="10">
        <v>18</v>
      </c>
    </row>
    <row r="1753" spans="1:2" x14ac:dyDescent="0.25">
      <c r="A1753" t="s">
        <v>8219</v>
      </c>
      <c r="B1753" s="10">
        <v>22</v>
      </c>
    </row>
    <row r="1754" spans="1:2" x14ac:dyDescent="0.25">
      <c r="A1754" t="s">
        <v>8219</v>
      </c>
      <c r="B1754" s="10">
        <v>79</v>
      </c>
    </row>
    <row r="1755" spans="1:2" x14ac:dyDescent="0.25">
      <c r="A1755" t="s">
        <v>8219</v>
      </c>
      <c r="B1755" s="10">
        <v>14</v>
      </c>
    </row>
    <row r="1756" spans="1:2" x14ac:dyDescent="0.25">
      <c r="A1756" t="s">
        <v>8219</v>
      </c>
      <c r="B1756" s="10">
        <v>51</v>
      </c>
    </row>
    <row r="1757" spans="1:2" x14ac:dyDescent="0.25">
      <c r="A1757" t="s">
        <v>8219</v>
      </c>
      <c r="B1757" s="10">
        <v>54</v>
      </c>
    </row>
    <row r="1758" spans="1:2" x14ac:dyDescent="0.25">
      <c r="A1758" t="s">
        <v>8219</v>
      </c>
      <c r="B1758" s="10">
        <v>70</v>
      </c>
    </row>
    <row r="1759" spans="1:2" x14ac:dyDescent="0.25">
      <c r="A1759" t="s">
        <v>8219</v>
      </c>
      <c r="B1759" s="10">
        <v>44</v>
      </c>
    </row>
    <row r="1760" spans="1:2" x14ac:dyDescent="0.25">
      <c r="A1760" t="s">
        <v>8219</v>
      </c>
      <c r="B1760" s="10">
        <v>55</v>
      </c>
    </row>
    <row r="1761" spans="1:2" x14ac:dyDescent="0.25">
      <c r="A1761" t="s">
        <v>8219</v>
      </c>
      <c r="B1761" s="10">
        <v>15</v>
      </c>
    </row>
    <row r="1762" spans="1:2" x14ac:dyDescent="0.25">
      <c r="A1762" t="s">
        <v>8219</v>
      </c>
      <c r="B1762" s="10">
        <v>27</v>
      </c>
    </row>
    <row r="1763" spans="1:2" x14ac:dyDescent="0.25">
      <c r="A1763" t="s">
        <v>8219</v>
      </c>
      <c r="B1763" s="10">
        <v>21</v>
      </c>
    </row>
    <row r="1764" spans="1:2" x14ac:dyDescent="0.25">
      <c r="A1764" t="s">
        <v>8219</v>
      </c>
      <c r="B1764" s="10">
        <v>162</v>
      </c>
    </row>
    <row r="1765" spans="1:2" x14ac:dyDescent="0.25">
      <c r="A1765" t="s">
        <v>8219</v>
      </c>
      <c r="B1765" s="10">
        <v>23</v>
      </c>
    </row>
    <row r="1766" spans="1:2" x14ac:dyDescent="0.25">
      <c r="A1766" t="s">
        <v>8219</v>
      </c>
      <c r="B1766" s="10">
        <v>72</v>
      </c>
    </row>
    <row r="1767" spans="1:2" x14ac:dyDescent="0.25">
      <c r="A1767" t="s">
        <v>8219</v>
      </c>
      <c r="B1767" s="10">
        <v>68</v>
      </c>
    </row>
    <row r="1768" spans="1:2" x14ac:dyDescent="0.25">
      <c r="A1768" t="s">
        <v>8219</v>
      </c>
      <c r="B1768" s="10">
        <v>20</v>
      </c>
    </row>
    <row r="1769" spans="1:2" x14ac:dyDescent="0.25">
      <c r="A1769" t="s">
        <v>8219</v>
      </c>
      <c r="B1769" s="10">
        <v>26</v>
      </c>
    </row>
    <row r="1770" spans="1:2" x14ac:dyDescent="0.25">
      <c r="A1770" t="s">
        <v>8219</v>
      </c>
      <c r="B1770" s="10">
        <v>72</v>
      </c>
    </row>
    <row r="1771" spans="1:2" x14ac:dyDescent="0.25">
      <c r="A1771" t="s">
        <v>8219</v>
      </c>
      <c r="B1771" s="10">
        <v>3</v>
      </c>
    </row>
    <row r="1772" spans="1:2" x14ac:dyDescent="0.25">
      <c r="A1772" t="s">
        <v>8219</v>
      </c>
      <c r="B1772" s="10">
        <v>18</v>
      </c>
    </row>
    <row r="1773" spans="1:2" x14ac:dyDescent="0.25">
      <c r="A1773" t="s">
        <v>8219</v>
      </c>
      <c r="B1773" s="10">
        <v>30</v>
      </c>
    </row>
    <row r="1774" spans="1:2" x14ac:dyDescent="0.25">
      <c r="A1774" t="s">
        <v>8219</v>
      </c>
      <c r="B1774" s="10">
        <v>23</v>
      </c>
    </row>
    <row r="1775" spans="1:2" x14ac:dyDescent="0.25">
      <c r="A1775" t="s">
        <v>8219</v>
      </c>
      <c r="B1775" s="10">
        <v>54</v>
      </c>
    </row>
    <row r="1776" spans="1:2" x14ac:dyDescent="0.25">
      <c r="A1776" t="s">
        <v>8219</v>
      </c>
      <c r="B1776" s="10">
        <v>26</v>
      </c>
    </row>
    <row r="1777" spans="1:2" x14ac:dyDescent="0.25">
      <c r="A1777" t="s">
        <v>8219</v>
      </c>
      <c r="B1777" s="10">
        <v>9</v>
      </c>
    </row>
    <row r="1778" spans="1:2" x14ac:dyDescent="0.25">
      <c r="A1778" t="s">
        <v>8219</v>
      </c>
      <c r="B1778" s="10">
        <v>27</v>
      </c>
    </row>
    <row r="1779" spans="1:2" x14ac:dyDescent="0.25">
      <c r="A1779" t="s">
        <v>8219</v>
      </c>
      <c r="B1779" s="10">
        <v>30</v>
      </c>
    </row>
    <row r="1780" spans="1:2" x14ac:dyDescent="0.25">
      <c r="A1780" t="s">
        <v>8219</v>
      </c>
      <c r="B1780" s="10">
        <v>52</v>
      </c>
    </row>
    <row r="1781" spans="1:2" x14ac:dyDescent="0.25">
      <c r="A1781" t="s">
        <v>8219</v>
      </c>
      <c r="B1781" s="10">
        <v>17</v>
      </c>
    </row>
    <row r="1782" spans="1:2" x14ac:dyDescent="0.25">
      <c r="A1782" t="s">
        <v>8219</v>
      </c>
      <c r="B1782" s="10">
        <v>19</v>
      </c>
    </row>
    <row r="1783" spans="1:2" x14ac:dyDescent="0.25">
      <c r="A1783" t="s">
        <v>8219</v>
      </c>
      <c r="B1783" s="10">
        <v>77</v>
      </c>
    </row>
    <row r="1784" spans="1:2" x14ac:dyDescent="0.25">
      <c r="A1784" t="s">
        <v>8219</v>
      </c>
      <c r="B1784" s="10">
        <v>21</v>
      </c>
    </row>
    <row r="1785" spans="1:2" x14ac:dyDescent="0.25">
      <c r="A1785" t="s">
        <v>8219</v>
      </c>
      <c r="B1785" s="10">
        <v>38</v>
      </c>
    </row>
    <row r="1786" spans="1:2" x14ac:dyDescent="0.25">
      <c r="A1786" t="s">
        <v>8219</v>
      </c>
      <c r="B1786" s="10">
        <v>28</v>
      </c>
    </row>
    <row r="1787" spans="1:2" x14ac:dyDescent="0.25">
      <c r="A1787" t="s">
        <v>8219</v>
      </c>
      <c r="B1787" s="10">
        <v>48</v>
      </c>
    </row>
    <row r="1788" spans="1:2" x14ac:dyDescent="0.25">
      <c r="A1788" t="s">
        <v>8219</v>
      </c>
      <c r="B1788" s="10">
        <v>46</v>
      </c>
    </row>
    <row r="1789" spans="1:2" x14ac:dyDescent="0.25">
      <c r="A1789" t="s">
        <v>8219</v>
      </c>
      <c r="B1789" s="10">
        <v>30</v>
      </c>
    </row>
    <row r="1790" spans="1:2" x14ac:dyDescent="0.25">
      <c r="A1790" t="s">
        <v>8219</v>
      </c>
      <c r="B1790" s="10">
        <v>64</v>
      </c>
    </row>
    <row r="1791" spans="1:2" x14ac:dyDescent="0.25">
      <c r="A1791" t="s">
        <v>8219</v>
      </c>
      <c r="B1791" s="10">
        <v>15</v>
      </c>
    </row>
    <row r="1792" spans="1:2" x14ac:dyDescent="0.25">
      <c r="A1792" t="s">
        <v>8219</v>
      </c>
      <c r="B1792" s="10">
        <v>41</v>
      </c>
    </row>
    <row r="1793" spans="1:2" x14ac:dyDescent="0.25">
      <c r="A1793" t="s">
        <v>8219</v>
      </c>
      <c r="B1793" s="10">
        <v>35</v>
      </c>
    </row>
    <row r="1794" spans="1:2" x14ac:dyDescent="0.25">
      <c r="A1794" t="s">
        <v>8219</v>
      </c>
      <c r="B1794" s="10">
        <v>45</v>
      </c>
    </row>
    <row r="1795" spans="1:2" x14ac:dyDescent="0.25">
      <c r="A1795" t="s">
        <v>8219</v>
      </c>
      <c r="B1795" s="10">
        <v>62</v>
      </c>
    </row>
    <row r="1796" spans="1:2" x14ac:dyDescent="0.25">
      <c r="A1796" t="s">
        <v>8219</v>
      </c>
      <c r="B1796" s="10">
        <v>22</v>
      </c>
    </row>
    <row r="1797" spans="1:2" x14ac:dyDescent="0.25">
      <c r="A1797" t="s">
        <v>8219</v>
      </c>
      <c r="B1797" s="10">
        <v>18</v>
      </c>
    </row>
    <row r="1798" spans="1:2" x14ac:dyDescent="0.25">
      <c r="A1798" t="s">
        <v>8219</v>
      </c>
      <c r="B1798" s="10">
        <v>12</v>
      </c>
    </row>
    <row r="1799" spans="1:2" x14ac:dyDescent="0.25">
      <c r="A1799" t="s">
        <v>8219</v>
      </c>
      <c r="B1799" s="10">
        <v>44</v>
      </c>
    </row>
    <row r="1800" spans="1:2" x14ac:dyDescent="0.25">
      <c r="A1800" t="s">
        <v>8219</v>
      </c>
      <c r="B1800" s="10">
        <v>27</v>
      </c>
    </row>
    <row r="1801" spans="1:2" x14ac:dyDescent="0.25">
      <c r="A1801" t="s">
        <v>8219</v>
      </c>
      <c r="B1801" s="10">
        <v>38</v>
      </c>
    </row>
    <row r="1802" spans="1:2" x14ac:dyDescent="0.25">
      <c r="A1802" t="s">
        <v>8219</v>
      </c>
      <c r="B1802" s="10">
        <v>28</v>
      </c>
    </row>
    <row r="1803" spans="1:2" x14ac:dyDescent="0.25">
      <c r="A1803" t="s">
        <v>8219</v>
      </c>
      <c r="B1803" s="10">
        <v>24</v>
      </c>
    </row>
    <row r="1804" spans="1:2" x14ac:dyDescent="0.25">
      <c r="A1804" t="s">
        <v>8219</v>
      </c>
      <c r="B1804" s="10">
        <v>65</v>
      </c>
    </row>
    <row r="1805" spans="1:2" x14ac:dyDescent="0.25">
      <c r="A1805" t="s">
        <v>8219</v>
      </c>
      <c r="B1805" s="10">
        <v>46</v>
      </c>
    </row>
    <row r="1806" spans="1:2" x14ac:dyDescent="0.25">
      <c r="A1806" t="s">
        <v>8219</v>
      </c>
      <c r="B1806" s="10">
        <v>85</v>
      </c>
    </row>
    <row r="1807" spans="1:2" x14ac:dyDescent="0.25">
      <c r="A1807" t="s">
        <v>8219</v>
      </c>
      <c r="B1807" s="10">
        <v>66</v>
      </c>
    </row>
    <row r="1808" spans="1:2" x14ac:dyDescent="0.25">
      <c r="A1808" t="s">
        <v>8219</v>
      </c>
      <c r="B1808" s="10">
        <v>165</v>
      </c>
    </row>
    <row r="1809" spans="1:2" x14ac:dyDescent="0.25">
      <c r="A1809" t="s">
        <v>8219</v>
      </c>
      <c r="B1809" s="10">
        <v>17</v>
      </c>
    </row>
    <row r="1810" spans="1:2" x14ac:dyDescent="0.25">
      <c r="A1810" t="s">
        <v>8219</v>
      </c>
      <c r="B1810" s="10">
        <v>3</v>
      </c>
    </row>
    <row r="1811" spans="1:2" x14ac:dyDescent="0.25">
      <c r="A1811" t="s">
        <v>8219</v>
      </c>
      <c r="B1811" s="10">
        <v>17</v>
      </c>
    </row>
    <row r="1812" spans="1:2" x14ac:dyDescent="0.25">
      <c r="A1812" t="s">
        <v>8219</v>
      </c>
      <c r="B1812" s="10">
        <v>91</v>
      </c>
    </row>
    <row r="1813" spans="1:2" x14ac:dyDescent="0.25">
      <c r="A1813" t="s">
        <v>8219</v>
      </c>
      <c r="B1813" s="10">
        <v>67</v>
      </c>
    </row>
    <row r="1814" spans="1:2" x14ac:dyDescent="0.25">
      <c r="A1814" t="s">
        <v>8219</v>
      </c>
      <c r="B1814" s="10">
        <v>18</v>
      </c>
    </row>
    <row r="1815" spans="1:2" x14ac:dyDescent="0.25">
      <c r="A1815" t="s">
        <v>8219</v>
      </c>
      <c r="B1815" s="10">
        <v>21</v>
      </c>
    </row>
    <row r="1816" spans="1:2" x14ac:dyDescent="0.25">
      <c r="A1816" t="s">
        <v>8219</v>
      </c>
      <c r="B1816" s="10">
        <v>40</v>
      </c>
    </row>
    <row r="1817" spans="1:2" x14ac:dyDescent="0.25">
      <c r="A1817" t="s">
        <v>8219</v>
      </c>
      <c r="B1817" s="10">
        <v>78</v>
      </c>
    </row>
    <row r="1818" spans="1:2" x14ac:dyDescent="0.25">
      <c r="A1818" t="s">
        <v>8219</v>
      </c>
      <c r="B1818" s="10">
        <v>26</v>
      </c>
    </row>
    <row r="1819" spans="1:2" x14ac:dyDescent="0.25">
      <c r="A1819" t="s">
        <v>8219</v>
      </c>
      <c r="B1819" s="10">
        <v>14</v>
      </c>
    </row>
    <row r="1820" spans="1:2" x14ac:dyDescent="0.25">
      <c r="A1820" t="s">
        <v>8219</v>
      </c>
      <c r="B1820" s="10">
        <v>44</v>
      </c>
    </row>
    <row r="1821" spans="1:2" x14ac:dyDescent="0.25">
      <c r="A1821" t="s">
        <v>8219</v>
      </c>
      <c r="B1821" s="10">
        <v>9</v>
      </c>
    </row>
    <row r="1822" spans="1:2" x14ac:dyDescent="0.25">
      <c r="A1822" t="s">
        <v>8219</v>
      </c>
      <c r="B1822" s="10">
        <v>30</v>
      </c>
    </row>
    <row r="1823" spans="1:2" x14ac:dyDescent="0.25">
      <c r="A1823" t="s">
        <v>8219</v>
      </c>
      <c r="B1823" s="10">
        <v>45</v>
      </c>
    </row>
    <row r="1824" spans="1:2" x14ac:dyDescent="0.25">
      <c r="A1824" t="s">
        <v>8219</v>
      </c>
      <c r="B1824" s="10">
        <v>56</v>
      </c>
    </row>
    <row r="1825" spans="1:2" x14ac:dyDescent="0.25">
      <c r="A1825" t="s">
        <v>8219</v>
      </c>
      <c r="B1825" s="10">
        <v>46</v>
      </c>
    </row>
    <row r="1826" spans="1:2" x14ac:dyDescent="0.25">
      <c r="A1826" t="s">
        <v>8219</v>
      </c>
      <c r="B1826" s="10">
        <v>34</v>
      </c>
    </row>
    <row r="1827" spans="1:2" x14ac:dyDescent="0.25">
      <c r="A1827" t="s">
        <v>8219</v>
      </c>
      <c r="B1827" s="10">
        <v>98</v>
      </c>
    </row>
    <row r="1828" spans="1:2" x14ac:dyDescent="0.25">
      <c r="A1828" t="s">
        <v>8219</v>
      </c>
      <c r="B1828" s="10">
        <v>46</v>
      </c>
    </row>
    <row r="1829" spans="1:2" x14ac:dyDescent="0.25">
      <c r="A1829" t="s">
        <v>8219</v>
      </c>
      <c r="B1829" s="10">
        <v>10</v>
      </c>
    </row>
    <row r="1830" spans="1:2" x14ac:dyDescent="0.25">
      <c r="A1830" t="s">
        <v>8219</v>
      </c>
      <c r="B1830" s="10">
        <v>76</v>
      </c>
    </row>
    <row r="1831" spans="1:2" x14ac:dyDescent="0.25">
      <c r="A1831" t="s">
        <v>8219</v>
      </c>
      <c r="B1831" s="10">
        <v>104</v>
      </c>
    </row>
    <row r="1832" spans="1:2" x14ac:dyDescent="0.25">
      <c r="A1832" t="s">
        <v>8219</v>
      </c>
      <c r="B1832" s="10">
        <v>87</v>
      </c>
    </row>
    <row r="1833" spans="1:2" x14ac:dyDescent="0.25">
      <c r="A1833" t="s">
        <v>8219</v>
      </c>
      <c r="B1833" s="10">
        <v>29</v>
      </c>
    </row>
    <row r="1834" spans="1:2" x14ac:dyDescent="0.25">
      <c r="A1834" t="s">
        <v>8219</v>
      </c>
      <c r="B1834" s="10">
        <v>51</v>
      </c>
    </row>
    <row r="1835" spans="1:2" x14ac:dyDescent="0.25">
      <c r="A1835" t="s">
        <v>8219</v>
      </c>
      <c r="B1835" s="10">
        <v>12</v>
      </c>
    </row>
    <row r="1836" spans="1:2" x14ac:dyDescent="0.25">
      <c r="A1836" t="s">
        <v>8219</v>
      </c>
      <c r="B1836" s="10">
        <v>72</v>
      </c>
    </row>
    <row r="1837" spans="1:2" x14ac:dyDescent="0.25">
      <c r="A1837" t="s">
        <v>8219</v>
      </c>
      <c r="B1837" s="10">
        <v>21</v>
      </c>
    </row>
    <row r="1838" spans="1:2" x14ac:dyDescent="0.25">
      <c r="A1838" t="s">
        <v>8219</v>
      </c>
      <c r="B1838" s="10">
        <v>42</v>
      </c>
    </row>
    <row r="1839" spans="1:2" x14ac:dyDescent="0.25">
      <c r="A1839" t="s">
        <v>8219</v>
      </c>
      <c r="B1839" s="10">
        <v>71</v>
      </c>
    </row>
    <row r="1840" spans="1:2" x14ac:dyDescent="0.25">
      <c r="A1840" t="s">
        <v>8219</v>
      </c>
      <c r="B1840" s="10">
        <v>168</v>
      </c>
    </row>
    <row r="1841" spans="1:2" x14ac:dyDescent="0.25">
      <c r="A1841" t="s">
        <v>8219</v>
      </c>
      <c r="B1841" s="10">
        <v>19</v>
      </c>
    </row>
    <row r="1842" spans="1:2" x14ac:dyDescent="0.25">
      <c r="A1842" t="s">
        <v>8219</v>
      </c>
      <c r="B1842" s="10">
        <v>37</v>
      </c>
    </row>
    <row r="1843" spans="1:2" x14ac:dyDescent="0.25">
      <c r="A1843" t="s">
        <v>8219</v>
      </c>
      <c r="B1843" s="10">
        <v>36</v>
      </c>
    </row>
    <row r="1844" spans="1:2" x14ac:dyDescent="0.25">
      <c r="A1844" t="s">
        <v>8219</v>
      </c>
      <c r="B1844" s="10">
        <v>14</v>
      </c>
    </row>
    <row r="1845" spans="1:2" x14ac:dyDescent="0.25">
      <c r="A1845" t="s">
        <v>8219</v>
      </c>
      <c r="B1845" s="10">
        <v>18</v>
      </c>
    </row>
    <row r="1846" spans="1:2" x14ac:dyDescent="0.25">
      <c r="A1846" t="s">
        <v>8219</v>
      </c>
      <c r="B1846" s="10">
        <v>82</v>
      </c>
    </row>
    <row r="1847" spans="1:2" x14ac:dyDescent="0.25">
      <c r="A1847" t="s">
        <v>8219</v>
      </c>
      <c r="B1847" s="10">
        <v>43</v>
      </c>
    </row>
    <row r="1848" spans="1:2" x14ac:dyDescent="0.25">
      <c r="A1848" t="s">
        <v>8219</v>
      </c>
      <c r="B1848" s="10">
        <v>8</v>
      </c>
    </row>
    <row r="1849" spans="1:2" x14ac:dyDescent="0.25">
      <c r="A1849" t="s">
        <v>8219</v>
      </c>
      <c r="B1849" s="10">
        <v>45</v>
      </c>
    </row>
    <row r="1850" spans="1:2" x14ac:dyDescent="0.25">
      <c r="A1850" t="s">
        <v>8219</v>
      </c>
      <c r="B1850" s="10">
        <v>20</v>
      </c>
    </row>
    <row r="1851" spans="1:2" x14ac:dyDescent="0.25">
      <c r="A1851" t="s">
        <v>8219</v>
      </c>
      <c r="B1851" s="10">
        <v>31</v>
      </c>
    </row>
    <row r="1852" spans="1:2" x14ac:dyDescent="0.25">
      <c r="A1852" t="s">
        <v>8219</v>
      </c>
      <c r="B1852" s="10">
        <v>25</v>
      </c>
    </row>
    <row r="1853" spans="1:2" x14ac:dyDescent="0.25">
      <c r="A1853" t="s">
        <v>8219</v>
      </c>
      <c r="B1853" s="10">
        <v>14</v>
      </c>
    </row>
    <row r="1854" spans="1:2" x14ac:dyDescent="0.25">
      <c r="A1854" t="s">
        <v>8219</v>
      </c>
      <c r="B1854" s="10">
        <v>45</v>
      </c>
    </row>
    <row r="1855" spans="1:2" x14ac:dyDescent="0.25">
      <c r="A1855" t="s">
        <v>8219</v>
      </c>
      <c r="B1855" s="10">
        <v>20</v>
      </c>
    </row>
    <row r="1856" spans="1:2" x14ac:dyDescent="0.25">
      <c r="A1856" t="s">
        <v>8219</v>
      </c>
      <c r="B1856" s="10">
        <v>39</v>
      </c>
    </row>
    <row r="1857" spans="1:2" x14ac:dyDescent="0.25">
      <c r="A1857" t="s">
        <v>8219</v>
      </c>
      <c r="B1857" s="10">
        <v>16</v>
      </c>
    </row>
    <row r="1858" spans="1:2" x14ac:dyDescent="0.25">
      <c r="A1858" t="s">
        <v>8219</v>
      </c>
      <c r="B1858" s="10">
        <v>37</v>
      </c>
    </row>
    <row r="1859" spans="1:2" x14ac:dyDescent="0.25">
      <c r="A1859" t="s">
        <v>8219</v>
      </c>
      <c r="B1859" s="10">
        <v>14</v>
      </c>
    </row>
    <row r="1860" spans="1:2" x14ac:dyDescent="0.25">
      <c r="A1860" t="s">
        <v>8219</v>
      </c>
      <c r="B1860" s="10">
        <v>21</v>
      </c>
    </row>
    <row r="1861" spans="1:2" x14ac:dyDescent="0.25">
      <c r="A1861" t="s">
        <v>8219</v>
      </c>
      <c r="B1861" s="10">
        <v>69</v>
      </c>
    </row>
    <row r="1862" spans="1:2" x14ac:dyDescent="0.25">
      <c r="A1862" t="s">
        <v>8219</v>
      </c>
      <c r="B1862" s="10">
        <v>16</v>
      </c>
    </row>
    <row r="1863" spans="1:2" x14ac:dyDescent="0.25">
      <c r="A1863" t="s">
        <v>8219</v>
      </c>
      <c r="B1863" s="10">
        <v>55</v>
      </c>
    </row>
    <row r="1864" spans="1:2" x14ac:dyDescent="0.25">
      <c r="A1864" t="s">
        <v>8219</v>
      </c>
      <c r="B1864" s="10">
        <v>27</v>
      </c>
    </row>
    <row r="1865" spans="1:2" x14ac:dyDescent="0.25">
      <c r="A1865" t="s">
        <v>8219</v>
      </c>
      <c r="B1865" s="10">
        <v>36</v>
      </c>
    </row>
    <row r="1866" spans="1:2" x14ac:dyDescent="0.25">
      <c r="A1866" t="s">
        <v>8219</v>
      </c>
      <c r="B1866" s="10">
        <v>19</v>
      </c>
    </row>
    <row r="1867" spans="1:2" x14ac:dyDescent="0.25">
      <c r="A1867" t="s">
        <v>8219</v>
      </c>
      <c r="B1867" s="10">
        <v>12</v>
      </c>
    </row>
    <row r="1868" spans="1:2" x14ac:dyDescent="0.25">
      <c r="A1868" t="s">
        <v>8219</v>
      </c>
      <c r="B1868" s="10">
        <v>17</v>
      </c>
    </row>
    <row r="1869" spans="1:2" x14ac:dyDescent="0.25">
      <c r="A1869" t="s">
        <v>8219</v>
      </c>
      <c r="B1869" s="10">
        <v>114</v>
      </c>
    </row>
    <row r="1870" spans="1:2" x14ac:dyDescent="0.25">
      <c r="A1870" t="s">
        <v>8219</v>
      </c>
      <c r="B1870" s="10">
        <v>93</v>
      </c>
    </row>
    <row r="1871" spans="1:2" x14ac:dyDescent="0.25">
      <c r="A1871" t="s">
        <v>8219</v>
      </c>
      <c r="B1871" s="10">
        <v>36</v>
      </c>
    </row>
    <row r="1872" spans="1:2" x14ac:dyDescent="0.25">
      <c r="A1872" t="s">
        <v>8219</v>
      </c>
      <c r="B1872" s="10">
        <v>61</v>
      </c>
    </row>
    <row r="1873" spans="1:2" x14ac:dyDescent="0.25">
      <c r="A1873" t="s">
        <v>8219</v>
      </c>
      <c r="B1873" s="10">
        <v>47</v>
      </c>
    </row>
    <row r="1874" spans="1:2" x14ac:dyDescent="0.25">
      <c r="A1874" t="s">
        <v>8219</v>
      </c>
      <c r="B1874" s="10">
        <v>17</v>
      </c>
    </row>
    <row r="1875" spans="1:2" x14ac:dyDescent="0.25">
      <c r="A1875" t="s">
        <v>8219</v>
      </c>
      <c r="B1875" s="10">
        <v>63</v>
      </c>
    </row>
    <row r="1876" spans="1:2" x14ac:dyDescent="0.25">
      <c r="A1876" t="s">
        <v>8219</v>
      </c>
      <c r="B1876" s="10">
        <v>9</v>
      </c>
    </row>
    <row r="1877" spans="1:2" x14ac:dyDescent="0.25">
      <c r="A1877" t="s">
        <v>8219</v>
      </c>
      <c r="B1877" s="10">
        <v>30</v>
      </c>
    </row>
    <row r="1878" spans="1:2" x14ac:dyDescent="0.25">
      <c r="A1878" t="s">
        <v>8219</v>
      </c>
      <c r="B1878" s="10">
        <v>23</v>
      </c>
    </row>
    <row r="1879" spans="1:2" x14ac:dyDescent="0.25">
      <c r="A1879" t="s">
        <v>8219</v>
      </c>
      <c r="B1879" s="10">
        <v>33</v>
      </c>
    </row>
    <row r="1880" spans="1:2" x14ac:dyDescent="0.25">
      <c r="A1880" t="s">
        <v>8219</v>
      </c>
      <c r="B1880" s="10">
        <v>39</v>
      </c>
    </row>
    <row r="1881" spans="1:2" x14ac:dyDescent="0.25">
      <c r="A1881" t="s">
        <v>8219</v>
      </c>
      <c r="B1881" s="10">
        <v>17</v>
      </c>
    </row>
    <row r="1882" spans="1:2" x14ac:dyDescent="0.25">
      <c r="A1882" t="s">
        <v>8219</v>
      </c>
      <c r="B1882" s="10">
        <v>6</v>
      </c>
    </row>
    <row r="1883" spans="1:2" x14ac:dyDescent="0.25">
      <c r="A1883" t="s">
        <v>8219</v>
      </c>
      <c r="B1883" s="10">
        <v>39</v>
      </c>
    </row>
    <row r="1884" spans="1:2" x14ac:dyDescent="0.25">
      <c r="A1884" t="s">
        <v>8219</v>
      </c>
      <c r="B1884" s="10">
        <v>57</v>
      </c>
    </row>
    <row r="1885" spans="1:2" x14ac:dyDescent="0.25">
      <c r="A1885" t="s">
        <v>8219</v>
      </c>
      <c r="B1885" s="10">
        <v>56</v>
      </c>
    </row>
    <row r="1886" spans="1:2" x14ac:dyDescent="0.25">
      <c r="A1886" t="s">
        <v>8219</v>
      </c>
      <c r="B1886" s="10">
        <v>13</v>
      </c>
    </row>
    <row r="1887" spans="1:2" x14ac:dyDescent="0.25">
      <c r="A1887" t="s">
        <v>8219</v>
      </c>
      <c r="B1887" s="10">
        <v>95</v>
      </c>
    </row>
    <row r="1888" spans="1:2" x14ac:dyDescent="0.25">
      <c r="A1888" t="s">
        <v>8219</v>
      </c>
      <c r="B1888" s="10">
        <v>80</v>
      </c>
    </row>
    <row r="1889" spans="1:2" x14ac:dyDescent="0.25">
      <c r="A1889" t="s">
        <v>8219</v>
      </c>
      <c r="B1889" s="10">
        <v>133</v>
      </c>
    </row>
    <row r="1890" spans="1:2" x14ac:dyDescent="0.25">
      <c r="A1890" t="s">
        <v>8219</v>
      </c>
      <c r="B1890" s="10">
        <v>44</v>
      </c>
    </row>
    <row r="1891" spans="1:2" x14ac:dyDescent="0.25">
      <c r="A1891" t="s">
        <v>8219</v>
      </c>
      <c r="B1891" s="10">
        <v>30</v>
      </c>
    </row>
    <row r="1892" spans="1:2" x14ac:dyDescent="0.25">
      <c r="A1892" t="s">
        <v>8219</v>
      </c>
      <c r="B1892" s="10">
        <v>56</v>
      </c>
    </row>
    <row r="1893" spans="1:2" x14ac:dyDescent="0.25">
      <c r="A1893" t="s">
        <v>8219</v>
      </c>
      <c r="B1893" s="10">
        <v>66</v>
      </c>
    </row>
    <row r="1894" spans="1:2" x14ac:dyDescent="0.25">
      <c r="A1894" t="s">
        <v>8219</v>
      </c>
      <c r="B1894" s="10">
        <v>29</v>
      </c>
    </row>
    <row r="1895" spans="1:2" x14ac:dyDescent="0.25">
      <c r="A1895" t="s">
        <v>8219</v>
      </c>
      <c r="B1895" s="10">
        <v>72</v>
      </c>
    </row>
    <row r="1896" spans="1:2" x14ac:dyDescent="0.25">
      <c r="A1896" t="s">
        <v>8219</v>
      </c>
      <c r="B1896" s="10">
        <v>27</v>
      </c>
    </row>
    <row r="1897" spans="1:2" x14ac:dyDescent="0.25">
      <c r="A1897" t="s">
        <v>8219</v>
      </c>
      <c r="B1897" s="10">
        <v>10</v>
      </c>
    </row>
    <row r="1898" spans="1:2" x14ac:dyDescent="0.25">
      <c r="A1898" t="s">
        <v>8219</v>
      </c>
      <c r="B1898" s="10">
        <v>35</v>
      </c>
    </row>
    <row r="1899" spans="1:2" x14ac:dyDescent="0.25">
      <c r="A1899" t="s">
        <v>8219</v>
      </c>
      <c r="B1899" s="10">
        <v>29</v>
      </c>
    </row>
    <row r="1900" spans="1:2" x14ac:dyDescent="0.25">
      <c r="A1900" t="s">
        <v>8219</v>
      </c>
      <c r="B1900" s="10">
        <v>13</v>
      </c>
    </row>
    <row r="1901" spans="1:2" x14ac:dyDescent="0.25">
      <c r="A1901" t="s">
        <v>8219</v>
      </c>
      <c r="B1901" s="10">
        <v>72</v>
      </c>
    </row>
    <row r="1902" spans="1:2" x14ac:dyDescent="0.25">
      <c r="A1902" t="s">
        <v>8219</v>
      </c>
      <c r="B1902" s="10">
        <v>78</v>
      </c>
    </row>
    <row r="1903" spans="1:2" x14ac:dyDescent="0.25">
      <c r="A1903" t="s">
        <v>8219</v>
      </c>
      <c r="B1903" s="10">
        <v>49</v>
      </c>
    </row>
    <row r="1904" spans="1:2" x14ac:dyDescent="0.25">
      <c r="A1904" t="s">
        <v>8219</v>
      </c>
      <c r="B1904" s="10">
        <v>42</v>
      </c>
    </row>
    <row r="1905" spans="1:2" x14ac:dyDescent="0.25">
      <c r="A1905" t="s">
        <v>8219</v>
      </c>
      <c r="B1905" s="10">
        <v>35</v>
      </c>
    </row>
    <row r="1906" spans="1:2" x14ac:dyDescent="0.25">
      <c r="A1906" t="s">
        <v>8219</v>
      </c>
      <c r="B1906" s="10">
        <v>42</v>
      </c>
    </row>
    <row r="1907" spans="1:2" x14ac:dyDescent="0.25">
      <c r="A1907" t="s">
        <v>8219</v>
      </c>
      <c r="B1907" s="10">
        <v>42</v>
      </c>
    </row>
    <row r="1908" spans="1:2" x14ac:dyDescent="0.25">
      <c r="A1908" t="s">
        <v>8219</v>
      </c>
      <c r="B1908" s="10">
        <v>31</v>
      </c>
    </row>
    <row r="1909" spans="1:2" x14ac:dyDescent="0.25">
      <c r="A1909" t="s">
        <v>8219</v>
      </c>
      <c r="B1909" s="10">
        <v>38</v>
      </c>
    </row>
    <row r="1910" spans="1:2" x14ac:dyDescent="0.25">
      <c r="A1910" t="s">
        <v>8219</v>
      </c>
      <c r="B1910" s="10">
        <v>8</v>
      </c>
    </row>
    <row r="1911" spans="1:2" x14ac:dyDescent="0.25">
      <c r="A1911" t="s">
        <v>8219</v>
      </c>
      <c r="B1911" s="10">
        <v>39</v>
      </c>
    </row>
    <row r="1912" spans="1:2" x14ac:dyDescent="0.25">
      <c r="A1912" t="s">
        <v>8219</v>
      </c>
      <c r="B1912" s="10">
        <v>29</v>
      </c>
    </row>
    <row r="1913" spans="1:2" x14ac:dyDescent="0.25">
      <c r="A1913" t="s">
        <v>8219</v>
      </c>
      <c r="B1913" s="10">
        <v>72</v>
      </c>
    </row>
    <row r="1914" spans="1:2" x14ac:dyDescent="0.25">
      <c r="A1914" t="s">
        <v>8219</v>
      </c>
      <c r="B1914" s="10">
        <v>15</v>
      </c>
    </row>
    <row r="1915" spans="1:2" x14ac:dyDescent="0.25">
      <c r="A1915" t="s">
        <v>8219</v>
      </c>
      <c r="B1915" s="10">
        <v>33</v>
      </c>
    </row>
    <row r="1916" spans="1:2" x14ac:dyDescent="0.25">
      <c r="A1916" t="s">
        <v>8219</v>
      </c>
      <c r="B1916" s="10">
        <v>15</v>
      </c>
    </row>
    <row r="1917" spans="1:2" x14ac:dyDescent="0.25">
      <c r="A1917" t="s">
        <v>8219</v>
      </c>
      <c r="B1917" s="10">
        <v>19</v>
      </c>
    </row>
    <row r="1918" spans="1:2" x14ac:dyDescent="0.25">
      <c r="A1918" t="s">
        <v>8219</v>
      </c>
      <c r="B1918" s="10">
        <v>17</v>
      </c>
    </row>
    <row r="1919" spans="1:2" x14ac:dyDescent="0.25">
      <c r="A1919" t="s">
        <v>8219</v>
      </c>
      <c r="B1919" s="10">
        <v>44</v>
      </c>
    </row>
    <row r="1920" spans="1:2" x14ac:dyDescent="0.25">
      <c r="A1920" t="s">
        <v>8219</v>
      </c>
      <c r="B1920" s="10">
        <v>10</v>
      </c>
    </row>
    <row r="1921" spans="1:2" x14ac:dyDescent="0.25">
      <c r="A1921" t="s">
        <v>8219</v>
      </c>
      <c r="B1921" s="10">
        <v>46</v>
      </c>
    </row>
    <row r="1922" spans="1:2" x14ac:dyDescent="0.25">
      <c r="A1922" t="s">
        <v>8219</v>
      </c>
      <c r="B1922" s="10">
        <v>11</v>
      </c>
    </row>
    <row r="1923" spans="1:2" x14ac:dyDescent="0.25">
      <c r="A1923" t="s">
        <v>8219</v>
      </c>
      <c r="B1923" s="10">
        <v>13</v>
      </c>
    </row>
    <row r="1924" spans="1:2" x14ac:dyDescent="0.25">
      <c r="A1924" t="s">
        <v>8219</v>
      </c>
      <c r="B1924" s="10">
        <v>33</v>
      </c>
    </row>
    <row r="1925" spans="1:2" x14ac:dyDescent="0.25">
      <c r="A1925" t="s">
        <v>8219</v>
      </c>
      <c r="B1925" s="10">
        <v>28</v>
      </c>
    </row>
    <row r="1926" spans="1:2" x14ac:dyDescent="0.25">
      <c r="A1926" t="s">
        <v>8219</v>
      </c>
      <c r="B1926" s="10">
        <v>21</v>
      </c>
    </row>
    <row r="1927" spans="1:2" x14ac:dyDescent="0.25">
      <c r="A1927" t="s">
        <v>8219</v>
      </c>
      <c r="B1927" s="10">
        <v>13</v>
      </c>
    </row>
    <row r="1928" spans="1:2" x14ac:dyDescent="0.25">
      <c r="A1928" t="s">
        <v>8219</v>
      </c>
      <c r="B1928" s="10">
        <v>34</v>
      </c>
    </row>
    <row r="1929" spans="1:2" x14ac:dyDescent="0.25">
      <c r="A1929" t="s">
        <v>8219</v>
      </c>
      <c r="B1929" s="10">
        <v>80</v>
      </c>
    </row>
    <row r="1930" spans="1:2" x14ac:dyDescent="0.25">
      <c r="A1930" t="s">
        <v>8219</v>
      </c>
      <c r="B1930" s="10">
        <v>74</v>
      </c>
    </row>
    <row r="1931" spans="1:2" x14ac:dyDescent="0.25">
      <c r="A1931" t="s">
        <v>8219</v>
      </c>
      <c r="B1931" s="10">
        <v>7</v>
      </c>
    </row>
    <row r="1932" spans="1:2" x14ac:dyDescent="0.25">
      <c r="A1932" t="s">
        <v>8219</v>
      </c>
      <c r="B1932" s="10">
        <v>34</v>
      </c>
    </row>
    <row r="1933" spans="1:2" x14ac:dyDescent="0.25">
      <c r="A1933" t="s">
        <v>8219</v>
      </c>
      <c r="B1933" s="10">
        <v>86</v>
      </c>
    </row>
    <row r="1934" spans="1:2" x14ac:dyDescent="0.25">
      <c r="A1934" t="s">
        <v>8219</v>
      </c>
      <c r="B1934" s="10">
        <v>37</v>
      </c>
    </row>
    <row r="1935" spans="1:2" x14ac:dyDescent="0.25">
      <c r="A1935" t="s">
        <v>8219</v>
      </c>
      <c r="B1935" s="10">
        <v>18</v>
      </c>
    </row>
    <row r="1936" spans="1:2" x14ac:dyDescent="0.25">
      <c r="A1936" t="s">
        <v>8219</v>
      </c>
      <c r="B1936" s="10">
        <v>22</v>
      </c>
    </row>
    <row r="1937" spans="1:2" x14ac:dyDescent="0.25">
      <c r="A1937" t="s">
        <v>8219</v>
      </c>
      <c r="B1937" s="10">
        <v>26</v>
      </c>
    </row>
    <row r="1938" spans="1:2" x14ac:dyDescent="0.25">
      <c r="A1938" t="s">
        <v>8219</v>
      </c>
      <c r="B1938" s="10">
        <v>27</v>
      </c>
    </row>
    <row r="1939" spans="1:2" x14ac:dyDescent="0.25">
      <c r="A1939" t="s">
        <v>8219</v>
      </c>
      <c r="B1939" s="10">
        <v>8</v>
      </c>
    </row>
    <row r="1940" spans="1:2" x14ac:dyDescent="0.25">
      <c r="A1940" t="s">
        <v>8219</v>
      </c>
      <c r="B1940" s="10">
        <v>204</v>
      </c>
    </row>
    <row r="1941" spans="1:2" x14ac:dyDescent="0.25">
      <c r="A1941" t="s">
        <v>8219</v>
      </c>
      <c r="B1941" s="10">
        <v>46</v>
      </c>
    </row>
    <row r="1942" spans="1:2" x14ac:dyDescent="0.25">
      <c r="A1942" t="s">
        <v>8219</v>
      </c>
      <c r="B1942" s="10">
        <v>17</v>
      </c>
    </row>
    <row r="1943" spans="1:2" x14ac:dyDescent="0.25">
      <c r="A1943" t="s">
        <v>8219</v>
      </c>
      <c r="B1943" s="10">
        <v>28</v>
      </c>
    </row>
    <row r="1944" spans="1:2" x14ac:dyDescent="0.25">
      <c r="A1944" t="s">
        <v>8219</v>
      </c>
      <c r="B1944" s="10">
        <v>83</v>
      </c>
    </row>
    <row r="1945" spans="1:2" x14ac:dyDescent="0.25">
      <c r="A1945" t="s">
        <v>8219</v>
      </c>
      <c r="B1945" s="10">
        <v>13</v>
      </c>
    </row>
    <row r="1946" spans="1:2" x14ac:dyDescent="0.25">
      <c r="A1946" t="s">
        <v>8219</v>
      </c>
      <c r="B1946" s="10">
        <v>8</v>
      </c>
    </row>
    <row r="1947" spans="1:2" x14ac:dyDescent="0.25">
      <c r="A1947" t="s">
        <v>8219</v>
      </c>
      <c r="B1947" s="10">
        <v>32</v>
      </c>
    </row>
    <row r="1948" spans="1:2" x14ac:dyDescent="0.25">
      <c r="A1948" t="s">
        <v>8219</v>
      </c>
      <c r="B1948" s="10">
        <v>85</v>
      </c>
    </row>
    <row r="1949" spans="1:2" x14ac:dyDescent="0.25">
      <c r="A1949" t="s">
        <v>8219</v>
      </c>
      <c r="B1949" s="10">
        <v>29</v>
      </c>
    </row>
    <row r="1950" spans="1:2" x14ac:dyDescent="0.25">
      <c r="A1950" t="s">
        <v>8219</v>
      </c>
      <c r="B1950" s="10">
        <v>24</v>
      </c>
    </row>
    <row r="1951" spans="1:2" x14ac:dyDescent="0.25">
      <c r="A1951" t="s">
        <v>8219</v>
      </c>
      <c r="B1951" s="10">
        <v>8</v>
      </c>
    </row>
    <row r="1952" spans="1:2" x14ac:dyDescent="0.25">
      <c r="A1952" t="s">
        <v>8219</v>
      </c>
      <c r="B1952" s="10">
        <v>19</v>
      </c>
    </row>
    <row r="1953" spans="1:2" x14ac:dyDescent="0.25">
      <c r="A1953" t="s">
        <v>8219</v>
      </c>
      <c r="B1953" s="10">
        <v>336</v>
      </c>
    </row>
    <row r="1954" spans="1:2" x14ac:dyDescent="0.25">
      <c r="A1954" t="s">
        <v>8219</v>
      </c>
      <c r="B1954" s="10">
        <v>13</v>
      </c>
    </row>
    <row r="1955" spans="1:2" x14ac:dyDescent="0.25">
      <c r="A1955" t="s">
        <v>8219</v>
      </c>
      <c r="B1955" s="10">
        <v>42</v>
      </c>
    </row>
    <row r="1956" spans="1:2" x14ac:dyDescent="0.25">
      <c r="A1956" t="s">
        <v>8219</v>
      </c>
      <c r="B1956" s="10">
        <v>64</v>
      </c>
    </row>
    <row r="1957" spans="1:2" x14ac:dyDescent="0.25">
      <c r="A1957" t="s">
        <v>8219</v>
      </c>
      <c r="B1957" s="10">
        <v>25</v>
      </c>
    </row>
    <row r="1958" spans="1:2" x14ac:dyDescent="0.25">
      <c r="A1958" t="s">
        <v>8219</v>
      </c>
      <c r="B1958" s="10">
        <v>20</v>
      </c>
    </row>
    <row r="1959" spans="1:2" x14ac:dyDescent="0.25">
      <c r="A1959" t="s">
        <v>8219</v>
      </c>
      <c r="B1959" s="10">
        <v>104</v>
      </c>
    </row>
    <row r="1960" spans="1:2" x14ac:dyDescent="0.25">
      <c r="A1960" t="s">
        <v>8219</v>
      </c>
      <c r="B1960" s="10">
        <v>53</v>
      </c>
    </row>
    <row r="1961" spans="1:2" x14ac:dyDescent="0.25">
      <c r="A1961" t="s">
        <v>8219</v>
      </c>
      <c r="B1961" s="10">
        <v>14</v>
      </c>
    </row>
    <row r="1962" spans="1:2" x14ac:dyDescent="0.25">
      <c r="A1962" t="s">
        <v>8219</v>
      </c>
      <c r="B1962" s="10">
        <v>20</v>
      </c>
    </row>
    <row r="1963" spans="1:2" x14ac:dyDescent="0.25">
      <c r="A1963" t="s">
        <v>8219</v>
      </c>
      <c r="B1963" s="10">
        <v>558</v>
      </c>
    </row>
    <row r="1964" spans="1:2" x14ac:dyDescent="0.25">
      <c r="A1964" t="s">
        <v>8219</v>
      </c>
      <c r="B1964" s="10">
        <v>22</v>
      </c>
    </row>
    <row r="1965" spans="1:2" x14ac:dyDescent="0.25">
      <c r="A1965" t="s">
        <v>8219</v>
      </c>
      <c r="B1965" s="10">
        <v>24</v>
      </c>
    </row>
    <row r="1966" spans="1:2" x14ac:dyDescent="0.25">
      <c r="A1966" t="s">
        <v>8219</v>
      </c>
      <c r="B1966" s="10">
        <v>74</v>
      </c>
    </row>
    <row r="1967" spans="1:2" x14ac:dyDescent="0.25">
      <c r="A1967" t="s">
        <v>8219</v>
      </c>
      <c r="B1967" s="10">
        <v>54</v>
      </c>
    </row>
    <row r="1968" spans="1:2" x14ac:dyDescent="0.25">
      <c r="A1968" t="s">
        <v>8219</v>
      </c>
      <c r="B1968" s="10">
        <v>31</v>
      </c>
    </row>
    <row r="1969" spans="1:2" x14ac:dyDescent="0.25">
      <c r="A1969" t="s">
        <v>8219</v>
      </c>
      <c r="B1969" s="10">
        <v>25</v>
      </c>
    </row>
    <row r="1970" spans="1:2" x14ac:dyDescent="0.25">
      <c r="A1970" t="s">
        <v>8219</v>
      </c>
      <c r="B1970" s="10">
        <v>17</v>
      </c>
    </row>
    <row r="1971" spans="1:2" x14ac:dyDescent="0.25">
      <c r="A1971" t="s">
        <v>8219</v>
      </c>
      <c r="B1971" s="10">
        <v>12</v>
      </c>
    </row>
    <row r="1972" spans="1:2" x14ac:dyDescent="0.25">
      <c r="A1972" t="s">
        <v>8219</v>
      </c>
      <c r="B1972" s="10">
        <v>38</v>
      </c>
    </row>
    <row r="1973" spans="1:2" x14ac:dyDescent="0.25">
      <c r="A1973" t="s">
        <v>8219</v>
      </c>
      <c r="B1973" s="10">
        <v>41</v>
      </c>
    </row>
    <row r="1974" spans="1:2" x14ac:dyDescent="0.25">
      <c r="A1974" t="s">
        <v>8219</v>
      </c>
      <c r="B1974" s="10">
        <v>19</v>
      </c>
    </row>
    <row r="1975" spans="1:2" x14ac:dyDescent="0.25">
      <c r="A1975" t="s">
        <v>8219</v>
      </c>
      <c r="B1975" s="10">
        <v>41</v>
      </c>
    </row>
    <row r="1976" spans="1:2" x14ac:dyDescent="0.25">
      <c r="A1976" t="s">
        <v>8219</v>
      </c>
      <c r="B1976" s="10">
        <v>26</v>
      </c>
    </row>
    <row r="1977" spans="1:2" x14ac:dyDescent="0.25">
      <c r="A1977" t="s">
        <v>8219</v>
      </c>
      <c r="B1977" s="10">
        <v>25</v>
      </c>
    </row>
    <row r="1978" spans="1:2" x14ac:dyDescent="0.25">
      <c r="A1978" t="s">
        <v>8219</v>
      </c>
      <c r="B1978" s="10">
        <v>9</v>
      </c>
    </row>
    <row r="1979" spans="1:2" x14ac:dyDescent="0.25">
      <c r="A1979" t="s">
        <v>8219</v>
      </c>
      <c r="B1979" s="10">
        <v>78</v>
      </c>
    </row>
    <row r="1980" spans="1:2" x14ac:dyDescent="0.25">
      <c r="A1980" t="s">
        <v>8219</v>
      </c>
      <c r="B1980" s="10">
        <v>45</v>
      </c>
    </row>
    <row r="1981" spans="1:2" x14ac:dyDescent="0.25">
      <c r="A1981" t="s">
        <v>8219</v>
      </c>
      <c r="B1981" s="10">
        <v>102</v>
      </c>
    </row>
    <row r="1982" spans="1:2" x14ac:dyDescent="0.25">
      <c r="A1982" t="s">
        <v>8219</v>
      </c>
      <c r="B1982" s="10">
        <v>5</v>
      </c>
    </row>
    <row r="1983" spans="1:2" x14ac:dyDescent="0.25">
      <c r="A1983" t="s">
        <v>8219</v>
      </c>
      <c r="B1983" s="10">
        <v>27</v>
      </c>
    </row>
    <row r="1984" spans="1:2" x14ac:dyDescent="0.25">
      <c r="A1984" t="s">
        <v>8219</v>
      </c>
      <c r="B1984" s="10">
        <v>37</v>
      </c>
    </row>
    <row r="1985" spans="1:2" x14ac:dyDescent="0.25">
      <c r="A1985" t="s">
        <v>8219</v>
      </c>
      <c r="B1985" s="10">
        <v>14</v>
      </c>
    </row>
    <row r="1986" spans="1:2" x14ac:dyDescent="0.25">
      <c r="A1986" t="s">
        <v>8219</v>
      </c>
      <c r="B1986" s="10">
        <v>27</v>
      </c>
    </row>
    <row r="1987" spans="1:2" x14ac:dyDescent="0.25">
      <c r="A1987" t="s">
        <v>8219</v>
      </c>
      <c r="B1987" s="10">
        <v>45</v>
      </c>
    </row>
    <row r="1988" spans="1:2" x14ac:dyDescent="0.25">
      <c r="A1988" t="s">
        <v>8219</v>
      </c>
      <c r="B1988" s="10">
        <v>49</v>
      </c>
    </row>
    <row r="1989" spans="1:2" x14ac:dyDescent="0.25">
      <c r="A1989" t="s">
        <v>8219</v>
      </c>
      <c r="B1989" s="10">
        <v>24</v>
      </c>
    </row>
    <row r="1990" spans="1:2" x14ac:dyDescent="0.25">
      <c r="A1990" t="s">
        <v>8219</v>
      </c>
      <c r="B1990" s="10">
        <v>112</v>
      </c>
    </row>
    <row r="1991" spans="1:2" x14ac:dyDescent="0.25">
      <c r="A1991" t="s">
        <v>8219</v>
      </c>
      <c r="B1991" s="10">
        <v>23</v>
      </c>
    </row>
    <row r="1992" spans="1:2" x14ac:dyDescent="0.25">
      <c r="A1992" t="s">
        <v>8219</v>
      </c>
      <c r="B1992" s="10">
        <v>54</v>
      </c>
    </row>
    <row r="1993" spans="1:2" x14ac:dyDescent="0.25">
      <c r="A1993" t="s">
        <v>8219</v>
      </c>
      <c r="B1993" s="10">
        <v>28</v>
      </c>
    </row>
    <row r="1994" spans="1:2" x14ac:dyDescent="0.25">
      <c r="A1994" t="s">
        <v>8219</v>
      </c>
      <c r="B1994" s="10">
        <v>11</v>
      </c>
    </row>
    <row r="1995" spans="1:2" x14ac:dyDescent="0.25">
      <c r="A1995" t="s">
        <v>8219</v>
      </c>
      <c r="B1995" s="10">
        <v>62</v>
      </c>
    </row>
    <row r="1996" spans="1:2" x14ac:dyDescent="0.25">
      <c r="A1996" t="s">
        <v>8219</v>
      </c>
      <c r="B1996" s="10">
        <v>73</v>
      </c>
    </row>
    <row r="1997" spans="1:2" x14ac:dyDescent="0.25">
      <c r="A1997" t="s">
        <v>8219</v>
      </c>
      <c r="B1997" s="10">
        <v>18</v>
      </c>
    </row>
    <row r="1998" spans="1:2" x14ac:dyDescent="0.25">
      <c r="A1998" t="s">
        <v>8219</v>
      </c>
      <c r="B1998" s="10">
        <v>35</v>
      </c>
    </row>
    <row r="1999" spans="1:2" x14ac:dyDescent="0.25">
      <c r="A1999" t="s">
        <v>8219</v>
      </c>
      <c r="B1999" s="10">
        <v>43</v>
      </c>
    </row>
    <row r="2000" spans="1:2" x14ac:dyDescent="0.25">
      <c r="A2000" t="s">
        <v>8219</v>
      </c>
      <c r="B2000" s="10">
        <v>36</v>
      </c>
    </row>
    <row r="2001" spans="1:2" x14ac:dyDescent="0.25">
      <c r="A2001" t="s">
        <v>8219</v>
      </c>
      <c r="B2001" s="10">
        <v>62</v>
      </c>
    </row>
    <row r="2002" spans="1:2" x14ac:dyDescent="0.25">
      <c r="A2002" t="s">
        <v>8219</v>
      </c>
      <c r="B2002" s="10">
        <v>15</v>
      </c>
    </row>
    <row r="2003" spans="1:2" x14ac:dyDescent="0.25">
      <c r="A2003" t="s">
        <v>8219</v>
      </c>
      <c r="B2003" s="10">
        <v>33</v>
      </c>
    </row>
    <row r="2004" spans="1:2" x14ac:dyDescent="0.25">
      <c r="A2004" t="s">
        <v>8219</v>
      </c>
      <c r="B2004" s="10">
        <v>27</v>
      </c>
    </row>
    <row r="2005" spans="1:2" x14ac:dyDescent="0.25">
      <c r="A2005" t="s">
        <v>8219</v>
      </c>
      <c r="B2005" s="10">
        <v>17</v>
      </c>
    </row>
    <row r="2006" spans="1:2" x14ac:dyDescent="0.25">
      <c r="A2006" t="s">
        <v>8219</v>
      </c>
      <c r="B2006" s="10">
        <v>4</v>
      </c>
    </row>
    <row r="2007" spans="1:2" x14ac:dyDescent="0.25">
      <c r="A2007" t="s">
        <v>8219</v>
      </c>
      <c r="B2007" s="10">
        <v>53</v>
      </c>
    </row>
    <row r="2008" spans="1:2" x14ac:dyDescent="0.25">
      <c r="A2008" t="s">
        <v>8219</v>
      </c>
      <c r="B2008" s="10">
        <v>49</v>
      </c>
    </row>
    <row r="2009" spans="1:2" x14ac:dyDescent="0.25">
      <c r="A2009" t="s">
        <v>8219</v>
      </c>
      <c r="B2009" s="10">
        <v>57</v>
      </c>
    </row>
    <row r="2010" spans="1:2" x14ac:dyDescent="0.25">
      <c r="A2010" t="s">
        <v>8219</v>
      </c>
      <c r="B2010" s="10">
        <v>69</v>
      </c>
    </row>
    <row r="2011" spans="1:2" x14ac:dyDescent="0.25">
      <c r="A2011" t="s">
        <v>8219</v>
      </c>
      <c r="B2011" s="10">
        <v>15</v>
      </c>
    </row>
    <row r="2012" spans="1:2" x14ac:dyDescent="0.25">
      <c r="A2012" t="s">
        <v>8219</v>
      </c>
      <c r="B2012" s="10">
        <v>64</v>
      </c>
    </row>
    <row r="2013" spans="1:2" x14ac:dyDescent="0.25">
      <c r="A2013" t="s">
        <v>8219</v>
      </c>
      <c r="B2013" s="10">
        <v>20</v>
      </c>
    </row>
    <row r="2014" spans="1:2" x14ac:dyDescent="0.25">
      <c r="A2014" t="s">
        <v>8219</v>
      </c>
      <c r="B2014" s="10">
        <v>27</v>
      </c>
    </row>
    <row r="2015" spans="1:2" x14ac:dyDescent="0.25">
      <c r="A2015" t="s">
        <v>8219</v>
      </c>
      <c r="B2015" s="10">
        <v>21</v>
      </c>
    </row>
    <row r="2016" spans="1:2" x14ac:dyDescent="0.25">
      <c r="A2016" t="s">
        <v>8219</v>
      </c>
      <c r="B2016" s="10">
        <v>31</v>
      </c>
    </row>
    <row r="2017" spans="1:2" x14ac:dyDescent="0.25">
      <c r="A2017" t="s">
        <v>8219</v>
      </c>
      <c r="B2017" s="10">
        <v>51</v>
      </c>
    </row>
    <row r="2018" spans="1:2" x14ac:dyDescent="0.25">
      <c r="A2018" t="s">
        <v>8219</v>
      </c>
      <c r="B2018" s="10">
        <v>57</v>
      </c>
    </row>
    <row r="2019" spans="1:2" x14ac:dyDescent="0.25">
      <c r="A2019" t="s">
        <v>8219</v>
      </c>
      <c r="B2019" s="10">
        <v>20</v>
      </c>
    </row>
    <row r="2020" spans="1:2" x14ac:dyDescent="0.25">
      <c r="A2020" t="s">
        <v>8219</v>
      </c>
      <c r="B2020" s="10">
        <v>71</v>
      </c>
    </row>
    <row r="2021" spans="1:2" x14ac:dyDescent="0.25">
      <c r="A2021" t="s">
        <v>8219</v>
      </c>
      <c r="B2021" s="10">
        <v>72</v>
      </c>
    </row>
    <row r="2022" spans="1:2" x14ac:dyDescent="0.25">
      <c r="A2022" t="s">
        <v>8219</v>
      </c>
      <c r="B2022" s="10">
        <v>45</v>
      </c>
    </row>
    <row r="2023" spans="1:2" x14ac:dyDescent="0.25">
      <c r="A2023" t="s">
        <v>8219</v>
      </c>
      <c r="B2023" s="10">
        <v>51</v>
      </c>
    </row>
    <row r="2024" spans="1:2" x14ac:dyDescent="0.25">
      <c r="A2024" t="s">
        <v>8219</v>
      </c>
      <c r="B2024" s="10">
        <v>56</v>
      </c>
    </row>
    <row r="2025" spans="1:2" x14ac:dyDescent="0.25">
      <c r="A2025" t="s">
        <v>8219</v>
      </c>
      <c r="B2025" s="10">
        <v>17</v>
      </c>
    </row>
    <row r="2026" spans="1:2" x14ac:dyDescent="0.25">
      <c r="A2026" t="s">
        <v>8219</v>
      </c>
      <c r="B2026" s="10">
        <v>197</v>
      </c>
    </row>
    <row r="2027" spans="1:2" x14ac:dyDescent="0.25">
      <c r="A2027" t="s">
        <v>8219</v>
      </c>
      <c r="B2027" s="10">
        <v>70</v>
      </c>
    </row>
    <row r="2028" spans="1:2" x14ac:dyDescent="0.25">
      <c r="A2028" t="s">
        <v>8219</v>
      </c>
      <c r="B2028" s="10">
        <v>21</v>
      </c>
    </row>
    <row r="2029" spans="1:2" x14ac:dyDescent="0.25">
      <c r="A2029" t="s">
        <v>8219</v>
      </c>
      <c r="B2029" s="10">
        <v>34</v>
      </c>
    </row>
    <row r="2030" spans="1:2" x14ac:dyDescent="0.25">
      <c r="A2030" t="s">
        <v>8219</v>
      </c>
      <c r="B2030" s="10">
        <v>39</v>
      </c>
    </row>
    <row r="2031" spans="1:2" x14ac:dyDescent="0.25">
      <c r="A2031" t="s">
        <v>8219</v>
      </c>
      <c r="B2031" s="10">
        <v>78</v>
      </c>
    </row>
    <row r="2032" spans="1:2" x14ac:dyDescent="0.25">
      <c r="A2032" t="s">
        <v>8219</v>
      </c>
      <c r="B2032" s="10">
        <v>48</v>
      </c>
    </row>
    <row r="2033" spans="1:2" x14ac:dyDescent="0.25">
      <c r="A2033" t="s">
        <v>8219</v>
      </c>
      <c r="B2033" s="10">
        <v>29</v>
      </c>
    </row>
    <row r="2034" spans="1:2" x14ac:dyDescent="0.25">
      <c r="A2034" t="s">
        <v>8219</v>
      </c>
      <c r="B2034" s="10">
        <v>73</v>
      </c>
    </row>
    <row r="2035" spans="1:2" x14ac:dyDescent="0.25">
      <c r="A2035" t="s">
        <v>8219</v>
      </c>
      <c r="B2035" s="10">
        <v>8</v>
      </c>
    </row>
    <row r="2036" spans="1:2" x14ac:dyDescent="0.25">
      <c r="A2036" t="s">
        <v>8219</v>
      </c>
      <c r="B2036" s="10">
        <v>17</v>
      </c>
    </row>
    <row r="2037" spans="1:2" x14ac:dyDescent="0.25">
      <c r="A2037" t="s">
        <v>8219</v>
      </c>
      <c r="B2037" s="10">
        <v>9</v>
      </c>
    </row>
    <row r="2038" spans="1:2" x14ac:dyDescent="0.25">
      <c r="A2038" t="s">
        <v>8219</v>
      </c>
      <c r="B2038" s="10">
        <v>17</v>
      </c>
    </row>
    <row r="2039" spans="1:2" x14ac:dyDescent="0.25">
      <c r="A2039" t="s">
        <v>8219</v>
      </c>
      <c r="B2039" s="10">
        <v>33</v>
      </c>
    </row>
    <row r="2040" spans="1:2" x14ac:dyDescent="0.25">
      <c r="A2040" t="s">
        <v>8219</v>
      </c>
      <c r="B2040" s="10">
        <v>38</v>
      </c>
    </row>
    <row r="2041" spans="1:2" x14ac:dyDescent="0.25">
      <c r="A2041" t="s">
        <v>8219</v>
      </c>
      <c r="B2041" s="10">
        <v>79</v>
      </c>
    </row>
    <row r="2042" spans="1:2" x14ac:dyDescent="0.25">
      <c r="A2042" t="s">
        <v>8219</v>
      </c>
      <c r="B2042" s="10">
        <v>46</v>
      </c>
    </row>
    <row r="2043" spans="1:2" x14ac:dyDescent="0.25">
      <c r="A2043" t="s">
        <v>8219</v>
      </c>
      <c r="B2043" s="10">
        <v>20</v>
      </c>
    </row>
    <row r="2044" spans="1:2" x14ac:dyDescent="0.25">
      <c r="A2044" t="s">
        <v>8219</v>
      </c>
      <c r="B2044" s="10">
        <v>20</v>
      </c>
    </row>
    <row r="2045" spans="1:2" x14ac:dyDescent="0.25">
      <c r="A2045" t="s">
        <v>8219</v>
      </c>
      <c r="B2045" s="10">
        <v>13</v>
      </c>
    </row>
    <row r="2046" spans="1:2" x14ac:dyDescent="0.25">
      <c r="A2046" t="s">
        <v>8219</v>
      </c>
      <c r="B2046" s="10">
        <v>22</v>
      </c>
    </row>
    <row r="2047" spans="1:2" x14ac:dyDescent="0.25">
      <c r="A2047" t="s">
        <v>8219</v>
      </c>
      <c r="B2047" s="10">
        <v>36</v>
      </c>
    </row>
    <row r="2048" spans="1:2" x14ac:dyDescent="0.25">
      <c r="A2048" t="s">
        <v>8219</v>
      </c>
      <c r="B2048" s="10">
        <v>40</v>
      </c>
    </row>
    <row r="2049" spans="1:2" x14ac:dyDescent="0.25">
      <c r="A2049" t="s">
        <v>8219</v>
      </c>
      <c r="B2049" s="10">
        <v>9</v>
      </c>
    </row>
    <row r="2050" spans="1:2" x14ac:dyDescent="0.25">
      <c r="A2050" t="s">
        <v>8219</v>
      </c>
      <c r="B2050" s="10">
        <v>19</v>
      </c>
    </row>
    <row r="2051" spans="1:2" x14ac:dyDescent="0.25">
      <c r="A2051" t="s">
        <v>8219</v>
      </c>
      <c r="B2051" s="10">
        <v>14</v>
      </c>
    </row>
    <row r="2052" spans="1:2" x14ac:dyDescent="0.25">
      <c r="A2052" t="s">
        <v>8219</v>
      </c>
      <c r="B2052" s="10">
        <v>38</v>
      </c>
    </row>
    <row r="2053" spans="1:2" x14ac:dyDescent="0.25">
      <c r="A2053" t="s">
        <v>8219</v>
      </c>
      <c r="B2053" s="10">
        <v>58</v>
      </c>
    </row>
    <row r="2054" spans="1:2" x14ac:dyDescent="0.25">
      <c r="A2054" t="s">
        <v>8219</v>
      </c>
      <c r="B2054" s="10">
        <v>28</v>
      </c>
    </row>
    <row r="2055" spans="1:2" x14ac:dyDescent="0.25">
      <c r="A2055" t="s">
        <v>8219</v>
      </c>
      <c r="B2055" s="10">
        <v>17</v>
      </c>
    </row>
    <row r="2056" spans="1:2" x14ac:dyDescent="0.25">
      <c r="A2056" t="s">
        <v>8219</v>
      </c>
      <c r="B2056" s="10">
        <v>12</v>
      </c>
    </row>
    <row r="2057" spans="1:2" x14ac:dyDescent="0.25">
      <c r="A2057" t="s">
        <v>8219</v>
      </c>
      <c r="B2057" s="10">
        <v>40</v>
      </c>
    </row>
    <row r="2058" spans="1:2" x14ac:dyDescent="0.25">
      <c r="A2058" t="s">
        <v>8219</v>
      </c>
      <c r="B2058" s="10">
        <v>57</v>
      </c>
    </row>
    <row r="2059" spans="1:2" x14ac:dyDescent="0.25">
      <c r="A2059" t="s">
        <v>8219</v>
      </c>
      <c r="B2059" s="10">
        <v>114</v>
      </c>
    </row>
    <row r="2060" spans="1:2" x14ac:dyDescent="0.25">
      <c r="A2060" t="s">
        <v>8219</v>
      </c>
      <c r="B2060" s="10">
        <v>31</v>
      </c>
    </row>
    <row r="2061" spans="1:2" x14ac:dyDescent="0.25">
      <c r="A2061" t="s">
        <v>8219</v>
      </c>
      <c r="B2061" s="10">
        <v>3</v>
      </c>
    </row>
    <row r="2062" spans="1:2" x14ac:dyDescent="0.25">
      <c r="A2062" t="s">
        <v>8219</v>
      </c>
      <c r="B2062" s="10">
        <v>16</v>
      </c>
    </row>
    <row r="2063" spans="1:2" x14ac:dyDescent="0.25">
      <c r="A2063" t="s">
        <v>8219</v>
      </c>
      <c r="B2063" s="10">
        <v>199</v>
      </c>
    </row>
    <row r="2064" spans="1:2" x14ac:dyDescent="0.25">
      <c r="A2064" t="s">
        <v>8219</v>
      </c>
      <c r="B2064" s="10">
        <v>31</v>
      </c>
    </row>
    <row r="2065" spans="1:2" x14ac:dyDescent="0.25">
      <c r="A2065" t="s">
        <v>8219</v>
      </c>
      <c r="B2065" s="10">
        <v>30</v>
      </c>
    </row>
    <row r="2066" spans="1:2" x14ac:dyDescent="0.25">
      <c r="A2066" t="s">
        <v>8219</v>
      </c>
      <c r="B2066" s="10">
        <v>34</v>
      </c>
    </row>
    <row r="2067" spans="1:2" x14ac:dyDescent="0.25">
      <c r="A2067" t="s">
        <v>8219</v>
      </c>
      <c r="B2067" s="10">
        <v>18</v>
      </c>
    </row>
    <row r="2068" spans="1:2" x14ac:dyDescent="0.25">
      <c r="A2068" t="s">
        <v>8219</v>
      </c>
      <c r="B2068" s="10">
        <v>67</v>
      </c>
    </row>
    <row r="2069" spans="1:2" x14ac:dyDescent="0.25">
      <c r="A2069" t="s">
        <v>8219</v>
      </c>
      <c r="B2069" s="10">
        <v>66</v>
      </c>
    </row>
    <row r="2070" spans="1:2" x14ac:dyDescent="0.25">
      <c r="A2070" t="s">
        <v>8219</v>
      </c>
      <c r="B2070" s="10">
        <v>23</v>
      </c>
    </row>
    <row r="2071" spans="1:2" x14ac:dyDescent="0.25">
      <c r="A2071" t="s">
        <v>8219</v>
      </c>
      <c r="B2071" s="10">
        <v>126</v>
      </c>
    </row>
    <row r="2072" spans="1:2" x14ac:dyDescent="0.25">
      <c r="A2072" t="s">
        <v>8219</v>
      </c>
      <c r="B2072" s="10">
        <v>6</v>
      </c>
    </row>
    <row r="2073" spans="1:2" x14ac:dyDescent="0.25">
      <c r="A2073" t="s">
        <v>8219</v>
      </c>
      <c r="B2073" s="10">
        <v>25</v>
      </c>
    </row>
    <row r="2074" spans="1:2" x14ac:dyDescent="0.25">
      <c r="A2074" t="s">
        <v>8219</v>
      </c>
      <c r="B2074" s="10">
        <v>39</v>
      </c>
    </row>
    <row r="2075" spans="1:2" x14ac:dyDescent="0.25">
      <c r="A2075" t="s">
        <v>8219</v>
      </c>
      <c r="B2075" s="10">
        <v>62</v>
      </c>
    </row>
    <row r="2076" spans="1:2" x14ac:dyDescent="0.25">
      <c r="A2076" t="s">
        <v>8219</v>
      </c>
      <c r="B2076" s="10">
        <v>31</v>
      </c>
    </row>
    <row r="2077" spans="1:2" x14ac:dyDescent="0.25">
      <c r="A2077" t="s">
        <v>8219</v>
      </c>
      <c r="B2077" s="10">
        <v>274</v>
      </c>
    </row>
    <row r="2078" spans="1:2" x14ac:dyDescent="0.25">
      <c r="A2078" t="s">
        <v>8219</v>
      </c>
      <c r="B2078" s="10">
        <v>17</v>
      </c>
    </row>
    <row r="2079" spans="1:2" x14ac:dyDescent="0.25">
      <c r="A2079" t="s">
        <v>8219</v>
      </c>
      <c r="B2079" s="10">
        <v>14</v>
      </c>
    </row>
    <row r="2080" spans="1:2" x14ac:dyDescent="0.25">
      <c r="A2080" t="s">
        <v>8219</v>
      </c>
      <c r="B2080" s="10">
        <v>60</v>
      </c>
    </row>
    <row r="2081" spans="1:2" x14ac:dyDescent="0.25">
      <c r="A2081" t="s">
        <v>8219</v>
      </c>
      <c r="B2081" s="10">
        <v>33</v>
      </c>
    </row>
    <row r="2082" spans="1:2" x14ac:dyDescent="0.25">
      <c r="A2082" t="s">
        <v>8219</v>
      </c>
      <c r="B2082" s="10">
        <v>78</v>
      </c>
    </row>
    <row r="2083" spans="1:2" x14ac:dyDescent="0.25">
      <c r="A2083" t="s">
        <v>8219</v>
      </c>
      <c r="B2083" s="10">
        <v>30</v>
      </c>
    </row>
    <row r="2084" spans="1:2" x14ac:dyDescent="0.25">
      <c r="A2084" t="s">
        <v>8219</v>
      </c>
      <c r="B2084" s="10">
        <v>136</v>
      </c>
    </row>
    <row r="2085" spans="1:2" x14ac:dyDescent="0.25">
      <c r="A2085" t="s">
        <v>8219</v>
      </c>
      <c r="B2085" s="10">
        <v>40</v>
      </c>
    </row>
    <row r="2086" spans="1:2" x14ac:dyDescent="0.25">
      <c r="A2086" t="s">
        <v>8219</v>
      </c>
      <c r="B2086" s="10">
        <v>18</v>
      </c>
    </row>
    <row r="2087" spans="1:2" x14ac:dyDescent="0.25">
      <c r="A2087" t="s">
        <v>8219</v>
      </c>
      <c r="B2087" s="10">
        <v>39</v>
      </c>
    </row>
    <row r="2088" spans="1:2" x14ac:dyDescent="0.25">
      <c r="A2088" t="s">
        <v>8219</v>
      </c>
      <c r="B2088" s="10">
        <v>21</v>
      </c>
    </row>
    <row r="2089" spans="1:2" x14ac:dyDescent="0.25">
      <c r="A2089" t="s">
        <v>8219</v>
      </c>
      <c r="B2089" s="10">
        <v>30</v>
      </c>
    </row>
    <row r="2090" spans="1:2" x14ac:dyDescent="0.25">
      <c r="A2090" t="s">
        <v>8219</v>
      </c>
      <c r="B2090" s="10">
        <v>27</v>
      </c>
    </row>
    <row r="2091" spans="1:2" x14ac:dyDescent="0.25">
      <c r="A2091" t="s">
        <v>8219</v>
      </c>
      <c r="B2091" s="10">
        <v>35</v>
      </c>
    </row>
    <row r="2092" spans="1:2" x14ac:dyDescent="0.25">
      <c r="A2092" t="s">
        <v>8219</v>
      </c>
      <c r="B2092" s="10">
        <v>13</v>
      </c>
    </row>
    <row r="2093" spans="1:2" x14ac:dyDescent="0.25">
      <c r="A2093" t="s">
        <v>8219</v>
      </c>
      <c r="B2093" s="10">
        <v>23</v>
      </c>
    </row>
    <row r="2094" spans="1:2" x14ac:dyDescent="0.25">
      <c r="A2094" t="s">
        <v>8219</v>
      </c>
      <c r="B2094" s="10">
        <v>39</v>
      </c>
    </row>
    <row r="2095" spans="1:2" x14ac:dyDescent="0.25">
      <c r="A2095" t="s">
        <v>8219</v>
      </c>
      <c r="B2095" s="10">
        <v>35</v>
      </c>
    </row>
    <row r="2096" spans="1:2" x14ac:dyDescent="0.25">
      <c r="A2096" t="s">
        <v>8219</v>
      </c>
      <c r="B2096" s="10">
        <v>27</v>
      </c>
    </row>
    <row r="2097" spans="1:2" x14ac:dyDescent="0.25">
      <c r="A2097" t="s">
        <v>8219</v>
      </c>
      <c r="B2097" s="10">
        <v>21</v>
      </c>
    </row>
    <row r="2098" spans="1:2" x14ac:dyDescent="0.25">
      <c r="A2098" t="s">
        <v>8219</v>
      </c>
      <c r="B2098" s="10">
        <v>104</v>
      </c>
    </row>
    <row r="2099" spans="1:2" x14ac:dyDescent="0.25">
      <c r="A2099" t="s">
        <v>8219</v>
      </c>
      <c r="B2099" s="10">
        <v>19</v>
      </c>
    </row>
    <row r="2100" spans="1:2" x14ac:dyDescent="0.25">
      <c r="A2100" t="s">
        <v>8219</v>
      </c>
      <c r="B2100" s="10">
        <v>97</v>
      </c>
    </row>
    <row r="2101" spans="1:2" x14ac:dyDescent="0.25">
      <c r="A2101" t="s">
        <v>8219</v>
      </c>
      <c r="B2101" s="10">
        <v>27</v>
      </c>
    </row>
    <row r="2102" spans="1:2" x14ac:dyDescent="0.25">
      <c r="A2102" t="s">
        <v>8219</v>
      </c>
      <c r="B2102" s="10">
        <v>24</v>
      </c>
    </row>
    <row r="2103" spans="1:2" x14ac:dyDescent="0.25">
      <c r="A2103" t="s">
        <v>8219</v>
      </c>
      <c r="B2103" s="10">
        <v>13</v>
      </c>
    </row>
    <row r="2104" spans="1:2" x14ac:dyDescent="0.25">
      <c r="A2104" t="s">
        <v>8219</v>
      </c>
      <c r="B2104" s="10">
        <v>46</v>
      </c>
    </row>
    <row r="2105" spans="1:2" x14ac:dyDescent="0.25">
      <c r="A2105" t="s">
        <v>8219</v>
      </c>
      <c r="B2105" s="10">
        <v>4</v>
      </c>
    </row>
    <row r="2106" spans="1:2" x14ac:dyDescent="0.25">
      <c r="A2106" t="s">
        <v>8219</v>
      </c>
      <c r="B2106" s="10">
        <v>40</v>
      </c>
    </row>
    <row r="2107" spans="1:2" x14ac:dyDescent="0.25">
      <c r="A2107" t="s">
        <v>8219</v>
      </c>
      <c r="B2107" s="10">
        <v>44</v>
      </c>
    </row>
    <row r="2108" spans="1:2" x14ac:dyDescent="0.25">
      <c r="A2108" t="s">
        <v>8219</v>
      </c>
      <c r="B2108" s="10">
        <v>35</v>
      </c>
    </row>
    <row r="2109" spans="1:2" x14ac:dyDescent="0.25">
      <c r="A2109" t="s">
        <v>8219</v>
      </c>
      <c r="B2109" s="10">
        <v>63</v>
      </c>
    </row>
    <row r="2110" spans="1:2" x14ac:dyDescent="0.25">
      <c r="A2110" t="s">
        <v>8219</v>
      </c>
      <c r="B2110" s="10">
        <v>89</v>
      </c>
    </row>
    <row r="2111" spans="1:2" x14ac:dyDescent="0.25">
      <c r="A2111" t="s">
        <v>8219</v>
      </c>
      <c r="B2111" s="10">
        <v>15</v>
      </c>
    </row>
    <row r="2112" spans="1:2" x14ac:dyDescent="0.25">
      <c r="A2112" t="s">
        <v>8219</v>
      </c>
      <c r="B2112" s="10">
        <v>46</v>
      </c>
    </row>
    <row r="2113" spans="1:2" x14ac:dyDescent="0.25">
      <c r="A2113" t="s">
        <v>8219</v>
      </c>
      <c r="B2113" s="10">
        <v>33</v>
      </c>
    </row>
    <row r="2114" spans="1:2" x14ac:dyDescent="0.25">
      <c r="A2114" t="s">
        <v>8219</v>
      </c>
      <c r="B2114" s="10">
        <v>52</v>
      </c>
    </row>
    <row r="2115" spans="1:2" x14ac:dyDescent="0.25">
      <c r="A2115" t="s">
        <v>8219</v>
      </c>
      <c r="B2115" s="10">
        <v>7</v>
      </c>
    </row>
    <row r="2116" spans="1:2" x14ac:dyDescent="0.25">
      <c r="A2116" t="s">
        <v>8219</v>
      </c>
      <c r="B2116" s="10">
        <v>28</v>
      </c>
    </row>
    <row r="2117" spans="1:2" x14ac:dyDescent="0.25">
      <c r="A2117" t="s">
        <v>8219</v>
      </c>
      <c r="B2117" s="10">
        <v>11</v>
      </c>
    </row>
    <row r="2118" spans="1:2" x14ac:dyDescent="0.25">
      <c r="A2118" t="s">
        <v>8219</v>
      </c>
      <c r="B2118" s="10">
        <v>15</v>
      </c>
    </row>
    <row r="2119" spans="1:2" x14ac:dyDescent="0.25">
      <c r="A2119" t="s">
        <v>8219</v>
      </c>
      <c r="B2119" s="10">
        <v>30</v>
      </c>
    </row>
    <row r="2120" spans="1:2" x14ac:dyDescent="0.25">
      <c r="A2120" t="s">
        <v>8219</v>
      </c>
      <c r="B2120" s="10">
        <v>27</v>
      </c>
    </row>
    <row r="2121" spans="1:2" x14ac:dyDescent="0.25">
      <c r="A2121" t="s">
        <v>8219</v>
      </c>
      <c r="B2121" s="10">
        <v>28</v>
      </c>
    </row>
    <row r="2122" spans="1:2" x14ac:dyDescent="0.25">
      <c r="A2122" t="s">
        <v>8219</v>
      </c>
      <c r="B2122" s="10">
        <v>17</v>
      </c>
    </row>
    <row r="2123" spans="1:2" x14ac:dyDescent="0.25">
      <c r="A2123" t="s">
        <v>8219</v>
      </c>
      <c r="B2123" s="10">
        <v>50</v>
      </c>
    </row>
    <row r="2124" spans="1:2" x14ac:dyDescent="0.25">
      <c r="A2124" t="s">
        <v>8219</v>
      </c>
      <c r="B2124" s="10">
        <v>26</v>
      </c>
    </row>
    <row r="2125" spans="1:2" x14ac:dyDescent="0.25">
      <c r="A2125" t="s">
        <v>8219</v>
      </c>
      <c r="B2125" s="10">
        <v>88</v>
      </c>
    </row>
    <row r="2126" spans="1:2" x14ac:dyDescent="0.25">
      <c r="A2126" t="s">
        <v>8219</v>
      </c>
      <c r="B2126" s="10">
        <v>91</v>
      </c>
    </row>
    <row r="2127" spans="1:2" x14ac:dyDescent="0.25">
      <c r="A2127" t="s">
        <v>8219</v>
      </c>
      <c r="B2127" s="10">
        <v>3</v>
      </c>
    </row>
    <row r="2128" spans="1:2" x14ac:dyDescent="0.25">
      <c r="A2128" t="s">
        <v>8219</v>
      </c>
      <c r="B2128" s="10">
        <v>28</v>
      </c>
    </row>
    <row r="2129" spans="1:2" x14ac:dyDescent="0.25">
      <c r="A2129" t="s">
        <v>8219</v>
      </c>
      <c r="B2129" s="10">
        <v>77</v>
      </c>
    </row>
    <row r="2130" spans="1:2" x14ac:dyDescent="0.25">
      <c r="A2130" t="s">
        <v>8219</v>
      </c>
      <c r="B2130" s="10">
        <v>27</v>
      </c>
    </row>
    <row r="2131" spans="1:2" x14ac:dyDescent="0.25">
      <c r="A2131" t="s">
        <v>8219</v>
      </c>
      <c r="B2131" s="10">
        <v>107</v>
      </c>
    </row>
    <row r="2132" spans="1:2" x14ac:dyDescent="0.25">
      <c r="A2132" t="s">
        <v>8219</v>
      </c>
      <c r="B2132" s="10">
        <v>96</v>
      </c>
    </row>
    <row r="2133" spans="1:2" x14ac:dyDescent="0.25">
      <c r="A2133" t="s">
        <v>8219</v>
      </c>
      <c r="B2133" s="10">
        <v>56</v>
      </c>
    </row>
    <row r="2134" spans="1:2" x14ac:dyDescent="0.25">
      <c r="A2134" t="s">
        <v>8219</v>
      </c>
      <c r="B2134" s="10">
        <v>58</v>
      </c>
    </row>
    <row r="2135" spans="1:2" x14ac:dyDescent="0.25">
      <c r="A2135" t="s">
        <v>8219</v>
      </c>
      <c r="B2135" s="10">
        <v>15</v>
      </c>
    </row>
    <row r="2136" spans="1:2" x14ac:dyDescent="0.25">
      <c r="A2136" t="s">
        <v>8219</v>
      </c>
      <c r="B2136" s="10">
        <v>20</v>
      </c>
    </row>
    <row r="2137" spans="1:2" x14ac:dyDescent="0.25">
      <c r="A2137" t="s">
        <v>8219</v>
      </c>
      <c r="B2137" s="10">
        <v>38</v>
      </c>
    </row>
    <row r="2138" spans="1:2" x14ac:dyDescent="0.25">
      <c r="A2138" t="s">
        <v>8219</v>
      </c>
      <c r="B2138" s="10">
        <v>33</v>
      </c>
    </row>
    <row r="2139" spans="1:2" x14ac:dyDescent="0.25">
      <c r="A2139" t="s">
        <v>8219</v>
      </c>
      <c r="B2139" s="10">
        <v>57</v>
      </c>
    </row>
    <row r="2140" spans="1:2" x14ac:dyDescent="0.25">
      <c r="A2140" t="s">
        <v>8219</v>
      </c>
      <c r="B2140" s="10">
        <v>25</v>
      </c>
    </row>
    <row r="2141" spans="1:2" x14ac:dyDescent="0.25">
      <c r="A2141" t="s">
        <v>8219</v>
      </c>
      <c r="B2141" s="10">
        <v>14</v>
      </c>
    </row>
    <row r="2142" spans="1:2" x14ac:dyDescent="0.25">
      <c r="A2142" t="s">
        <v>8219</v>
      </c>
      <c r="B2142" s="10">
        <v>94</v>
      </c>
    </row>
    <row r="2143" spans="1:2" x14ac:dyDescent="0.25">
      <c r="A2143" t="s">
        <v>8219</v>
      </c>
      <c r="B2143" s="10">
        <v>59</v>
      </c>
    </row>
    <row r="2144" spans="1:2" x14ac:dyDescent="0.25">
      <c r="A2144" t="s">
        <v>8219</v>
      </c>
      <c r="B2144" s="10">
        <v>36</v>
      </c>
    </row>
    <row r="2145" spans="1:2" x14ac:dyDescent="0.25">
      <c r="A2145" t="s">
        <v>8219</v>
      </c>
      <c r="B2145" s="10">
        <v>115</v>
      </c>
    </row>
    <row r="2146" spans="1:2" x14ac:dyDescent="0.25">
      <c r="A2146" t="s">
        <v>8219</v>
      </c>
      <c r="B2146" s="10">
        <v>30</v>
      </c>
    </row>
    <row r="2147" spans="1:2" x14ac:dyDescent="0.25">
      <c r="A2147" t="s">
        <v>8219</v>
      </c>
      <c r="B2147" s="10">
        <v>52</v>
      </c>
    </row>
    <row r="2148" spans="1:2" x14ac:dyDescent="0.25">
      <c r="A2148" t="s">
        <v>8219</v>
      </c>
      <c r="B2148" s="10">
        <v>27</v>
      </c>
    </row>
    <row r="2149" spans="1:2" x14ac:dyDescent="0.25">
      <c r="A2149" t="s">
        <v>8219</v>
      </c>
      <c r="B2149" s="10">
        <v>24</v>
      </c>
    </row>
    <row r="2150" spans="1:2" x14ac:dyDescent="0.25">
      <c r="A2150" t="s">
        <v>8219</v>
      </c>
      <c r="B2150" s="10">
        <v>10</v>
      </c>
    </row>
    <row r="2151" spans="1:2" x14ac:dyDescent="0.25">
      <c r="A2151" t="s">
        <v>8219</v>
      </c>
      <c r="B2151" s="10">
        <v>30</v>
      </c>
    </row>
    <row r="2152" spans="1:2" x14ac:dyDescent="0.25">
      <c r="A2152" t="s">
        <v>8219</v>
      </c>
      <c r="B2152" s="10">
        <v>71</v>
      </c>
    </row>
    <row r="2153" spans="1:2" x14ac:dyDescent="0.25">
      <c r="A2153" t="s">
        <v>8219</v>
      </c>
      <c r="B2153" s="10">
        <v>10</v>
      </c>
    </row>
    <row r="2154" spans="1:2" x14ac:dyDescent="0.25">
      <c r="A2154" t="s">
        <v>8219</v>
      </c>
      <c r="B2154" s="10">
        <v>24</v>
      </c>
    </row>
    <row r="2155" spans="1:2" x14ac:dyDescent="0.25">
      <c r="A2155" t="s">
        <v>8219</v>
      </c>
      <c r="B2155" s="10">
        <v>38</v>
      </c>
    </row>
    <row r="2156" spans="1:2" x14ac:dyDescent="0.25">
      <c r="A2156" t="s">
        <v>8219</v>
      </c>
      <c r="B2156" s="10">
        <v>26</v>
      </c>
    </row>
    <row r="2157" spans="1:2" x14ac:dyDescent="0.25">
      <c r="A2157" t="s">
        <v>8219</v>
      </c>
      <c r="B2157" s="10">
        <v>19</v>
      </c>
    </row>
    <row r="2158" spans="1:2" x14ac:dyDescent="0.25">
      <c r="A2158" t="s">
        <v>8219</v>
      </c>
      <c r="B2158" s="10">
        <v>11</v>
      </c>
    </row>
    <row r="2159" spans="1:2" x14ac:dyDescent="0.25">
      <c r="A2159" t="s">
        <v>8219</v>
      </c>
      <c r="B2159" s="10">
        <v>27</v>
      </c>
    </row>
    <row r="2160" spans="1:2" x14ac:dyDescent="0.25">
      <c r="A2160" t="s">
        <v>8219</v>
      </c>
      <c r="B2160" s="10">
        <v>34</v>
      </c>
    </row>
    <row r="2161" spans="1:2" x14ac:dyDescent="0.25">
      <c r="A2161" t="s">
        <v>8219</v>
      </c>
      <c r="B2161" s="10">
        <v>20</v>
      </c>
    </row>
    <row r="2162" spans="1:2" x14ac:dyDescent="0.25">
      <c r="A2162" t="s">
        <v>8219</v>
      </c>
      <c r="B2162" s="10">
        <v>37</v>
      </c>
    </row>
    <row r="2163" spans="1:2" x14ac:dyDescent="0.25">
      <c r="A2163" t="s">
        <v>8219</v>
      </c>
      <c r="B2163" s="10">
        <v>20</v>
      </c>
    </row>
    <row r="2164" spans="1:2" x14ac:dyDescent="0.25">
      <c r="A2164" t="s">
        <v>8219</v>
      </c>
      <c r="B2164" s="10">
        <v>10</v>
      </c>
    </row>
    <row r="2165" spans="1:2" x14ac:dyDescent="0.25">
      <c r="A2165" t="s">
        <v>8219</v>
      </c>
      <c r="B2165" s="10">
        <v>26</v>
      </c>
    </row>
    <row r="2166" spans="1:2" x14ac:dyDescent="0.25">
      <c r="A2166" t="s">
        <v>8219</v>
      </c>
      <c r="B2166" s="10">
        <v>20</v>
      </c>
    </row>
    <row r="2167" spans="1:2" x14ac:dyDescent="0.25">
      <c r="A2167" t="s">
        <v>8219</v>
      </c>
      <c r="B2167" s="10">
        <v>46</v>
      </c>
    </row>
    <row r="2168" spans="1:2" x14ac:dyDescent="0.25">
      <c r="A2168" t="s">
        <v>8219</v>
      </c>
      <c r="B2168" s="10">
        <v>76</v>
      </c>
    </row>
    <row r="2169" spans="1:2" x14ac:dyDescent="0.25">
      <c r="A2169" t="s">
        <v>8219</v>
      </c>
      <c r="B2169" s="10">
        <v>41</v>
      </c>
    </row>
    <row r="2170" spans="1:2" x14ac:dyDescent="0.25">
      <c r="A2170" t="s">
        <v>8219</v>
      </c>
      <c r="B2170" s="10">
        <v>7</v>
      </c>
    </row>
    <row r="2171" spans="1:2" x14ac:dyDescent="0.25">
      <c r="A2171" t="s">
        <v>8219</v>
      </c>
      <c r="B2171" s="10">
        <v>49</v>
      </c>
    </row>
    <row r="2172" spans="1:2" x14ac:dyDescent="0.25">
      <c r="A2172" t="s">
        <v>8219</v>
      </c>
      <c r="B2172" s="10">
        <v>26</v>
      </c>
    </row>
    <row r="2173" spans="1:2" x14ac:dyDescent="0.25">
      <c r="A2173" t="s">
        <v>8219</v>
      </c>
      <c r="B2173" s="10">
        <v>65</v>
      </c>
    </row>
    <row r="2174" spans="1:2" x14ac:dyDescent="0.25">
      <c r="A2174" t="s">
        <v>8219</v>
      </c>
      <c r="B2174" s="10">
        <v>28</v>
      </c>
    </row>
    <row r="2175" spans="1:2" x14ac:dyDescent="0.25">
      <c r="A2175" t="s">
        <v>8219</v>
      </c>
      <c r="B2175" s="10">
        <v>8</v>
      </c>
    </row>
    <row r="2176" spans="1:2" x14ac:dyDescent="0.25">
      <c r="A2176" t="s">
        <v>8219</v>
      </c>
      <c r="B2176" s="10">
        <v>3</v>
      </c>
    </row>
    <row r="2177" spans="1:2" x14ac:dyDescent="0.25">
      <c r="A2177" t="s">
        <v>8219</v>
      </c>
      <c r="B2177" s="10">
        <v>9</v>
      </c>
    </row>
    <row r="2178" spans="1:2" x14ac:dyDescent="0.25">
      <c r="A2178" t="s">
        <v>8219</v>
      </c>
      <c r="B2178" s="10">
        <v>9</v>
      </c>
    </row>
    <row r="2179" spans="1:2" x14ac:dyDescent="0.25">
      <c r="A2179" t="s">
        <v>8219</v>
      </c>
      <c r="B2179" s="10">
        <v>20</v>
      </c>
    </row>
    <row r="2180" spans="1:2" x14ac:dyDescent="0.25">
      <c r="A2180" t="s">
        <v>8219</v>
      </c>
      <c r="B2180" s="10">
        <v>57</v>
      </c>
    </row>
    <row r="2181" spans="1:2" x14ac:dyDescent="0.25">
      <c r="A2181" t="s">
        <v>8219</v>
      </c>
      <c r="B2181" s="10">
        <v>8</v>
      </c>
    </row>
    <row r="2182" spans="1:2" x14ac:dyDescent="0.25">
      <c r="A2182" t="s">
        <v>8219</v>
      </c>
      <c r="B2182" s="10">
        <v>14</v>
      </c>
    </row>
    <row r="2183" spans="1:2" x14ac:dyDescent="0.25">
      <c r="A2183" t="s">
        <v>8219</v>
      </c>
      <c r="B2183" s="10">
        <v>17</v>
      </c>
    </row>
    <row r="2184" spans="1:2" x14ac:dyDescent="0.25">
      <c r="A2184" t="s">
        <v>8219</v>
      </c>
      <c r="B2184" s="10">
        <v>100</v>
      </c>
    </row>
    <row r="2185" spans="1:2" x14ac:dyDescent="0.25">
      <c r="A2185" t="s">
        <v>8219</v>
      </c>
      <c r="B2185" s="10">
        <v>32</v>
      </c>
    </row>
    <row r="2186" spans="1:2" x14ac:dyDescent="0.25">
      <c r="A2186" t="s">
        <v>8219</v>
      </c>
      <c r="B2186" s="10">
        <v>3</v>
      </c>
    </row>
  </sheetData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conditionalFormatting sqref="A2:A2186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Category</vt:lpstr>
      <vt:lpstr>Pivot Sub-Cat</vt:lpstr>
      <vt:lpstr>Line Chart</vt:lpstr>
      <vt:lpstr>Bonus Stuff</vt:lpstr>
      <vt:lpstr>Statistical Analysis # Stuff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</cp:lastModifiedBy>
  <dcterms:created xsi:type="dcterms:W3CDTF">2017-04-20T15:17:24Z</dcterms:created>
  <dcterms:modified xsi:type="dcterms:W3CDTF">2019-06-08T22:08:15Z</dcterms:modified>
</cp:coreProperties>
</file>