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a46800ede63d46/Desktop/Rutgers/"/>
    </mc:Choice>
  </mc:AlternateContent>
  <xr:revisionPtr revIDLastSave="0" documentId="8_{41B059EB-12DC-4139-8F26-987D63B69397}" xr6:coauthVersionLast="47" xr6:coauthVersionMax="47" xr10:uidLastSave="{00000000-0000-0000-0000-000000000000}"/>
  <bookViews>
    <workbookView xWindow="-98" yWindow="-98" windowWidth="20715" windowHeight="13155" firstSheet="3" activeTab="5" xr2:uid="{00000000-000D-0000-FFFF-FFFF00000000}"/>
  </bookViews>
  <sheets>
    <sheet name="Crowdfunding" sheetId="1" r:id="rId1"/>
    <sheet name="Pivot Table and Stacked 1" sheetId="3" r:id="rId2"/>
    <sheet name="Pivot Table and stacked 2" sheetId="5" r:id="rId3"/>
    <sheet name="Pivot Table and Line Graph" sheetId="7" r:id="rId4"/>
    <sheet name="Crowdfunding Goal Analysis" sheetId="9" r:id="rId5"/>
    <sheet name="Campaign backers" sheetId="10" r:id="rId6"/>
  </sheets>
  <definedNames>
    <definedName name="_xlnm._FilterDatabase" localSheetId="0" hidden="1">Crowdfunding!$A$1:$T$1001</definedName>
    <definedName name="outcomedata">Crowdfunding!$G$1:$G$1001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10" l="1"/>
  <c r="N19" i="10"/>
  <c r="N18" i="10"/>
  <c r="N17" i="10"/>
  <c r="N16" i="10"/>
  <c r="N15" i="10"/>
  <c r="N11" i="10"/>
  <c r="N10" i="10"/>
  <c r="N8" i="10"/>
  <c r="N9" i="10"/>
  <c r="N7" i="10"/>
  <c r="N6" i="10"/>
  <c r="B2" i="9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2" i="9"/>
  <c r="B11" i="9"/>
  <c r="B10" i="9"/>
  <c r="B9" i="9"/>
  <c r="B8" i="9"/>
  <c r="B7" i="9"/>
  <c r="B6" i="9"/>
  <c r="B5" i="9"/>
  <c r="B3" i="9"/>
  <c r="B4" i="9"/>
  <c r="B13" i="9"/>
  <c r="E12" i="9" l="1"/>
  <c r="F12" i="9" s="1"/>
  <c r="E4" i="9"/>
  <c r="F4" i="9" s="1"/>
  <c r="E11" i="9"/>
  <c r="G11" i="9" s="1"/>
  <c r="E13" i="9"/>
  <c r="G13" i="9" s="1"/>
  <c r="E3" i="9"/>
  <c r="H3" i="9" s="1"/>
  <c r="E5" i="9"/>
  <c r="H5" i="9" s="1"/>
  <c r="G12" i="9"/>
  <c r="H12" i="9"/>
  <c r="E7" i="9"/>
  <c r="G7" i="9" s="1"/>
  <c r="E8" i="9"/>
  <c r="G8" i="9" s="1"/>
  <c r="E9" i="9"/>
  <c r="G9" i="9" s="1"/>
  <c r="E2" i="9"/>
  <c r="F11" i="9"/>
  <c r="E10" i="9"/>
  <c r="E6" i="9"/>
  <c r="G3" i="9" l="1"/>
  <c r="H11" i="9"/>
  <c r="H4" i="9"/>
  <c r="G4" i="9"/>
  <c r="H9" i="9"/>
  <c r="F9" i="9"/>
  <c r="H13" i="9"/>
  <c r="F3" i="9"/>
  <c r="F13" i="9"/>
  <c r="H8" i="9"/>
  <c r="F5" i="9"/>
  <c r="F8" i="9"/>
  <c r="G5" i="9"/>
  <c r="H7" i="9"/>
  <c r="F7" i="9"/>
  <c r="G2" i="9"/>
  <c r="H2" i="9"/>
  <c r="F2" i="9"/>
  <c r="G10" i="9"/>
  <c r="F10" i="9"/>
  <c r="H10" i="9"/>
  <c r="G6" i="9"/>
  <c r="F6" i="9"/>
  <c r="H6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<sst xmlns="http://schemas.openxmlformats.org/spreadsheetml/2006/main" count="23432" uniqueCount="18478">
  <si>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</si>
  <si>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</si>
  <si>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</si>
  <si>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</si>
  <si>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</si>
  <si>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</si>
  <si>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</si>
  <si>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</si>
  <si>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</si>
  <si>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</si>
  <si>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</si>
  <si>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</si>
  <si>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</si>
  <si>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</si>
  <si>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</si>
  <si>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</si>
  <si>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</si>
  <si>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</si>
  <si>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</si>
  <si>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</si>
  <si>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</si>
  <si>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</si>
  <si>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</si>
  <si>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</si>
  <si>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</si>
  <si>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</si>
  <si>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</si>
  <si>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</si>
  <si>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</si>
  <si>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</si>
  <si>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</si>
  <si>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</si>
  <si>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</si>
  <si>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</si>
  <si>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</si>
  <si>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</si>
  <si>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</si>
  <si>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</si>
  <si>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</si>
  <si>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</si>
  <si>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</si>
  <si>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</si>
  <si>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</si>
  <si>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</si>
  <si>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</si>
  <si>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</si>
  <si>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</si>
  <si>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</si>
  <si>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</si>
  <si>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</si>
  <si>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</si>
  <si>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</si>
  <si>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</si>
  <si>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</si>
  <si>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</si>
  <si>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</si>
  <si>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</si>
  <si>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</si>
  <si>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</si>
  <si>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</si>
  <si>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</si>
  <si>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</si>
  <si>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</si>
  <si>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</si>
  <si>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</si>
  <si>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</si>
  <si>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</si>
  <si>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</si>
  <si>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</si>
  <si>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</si>
  <si>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</si>
  <si>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</si>
  <si>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</si>
  <si>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</si>
  <si>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</si>
  <si>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</si>
  <si>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</si>
  <si>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</si>
  <si>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</si>
  <si>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</si>
  <si>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</si>
  <si>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</si>
  <si>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</si>
  <si>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</si>
  <si>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</si>
  <si>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</si>
  <si>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</si>
  <si>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</si>
  <si>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</si>
  <si>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</si>
  <si>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</si>
  <si>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</si>
  <si>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</si>
  <si>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</si>
  <si>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</si>
  <si>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</si>
  <si>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</si>
  <si>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</si>
  <si>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</si>
  <si>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</si>
  <si>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</si>
  <si>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</si>
  <si>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</si>
  <si>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</si>
  <si>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</si>
  <si>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</si>
  <si>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</si>
  <si>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</si>
  <si>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</si>
  <si>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</si>
  <si>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</si>
  <si>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</si>
  <si>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</si>
  <si>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</si>
  <si>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</si>
  <si>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</si>
  <si>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</si>
  <si>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</si>
  <si>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</si>
  <si>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</si>
  <si>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</si>
  <si>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</si>
  <si>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</si>
  <si>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</si>
  <si>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</si>
  <si>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</si>
  <si>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</si>
  <si>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</si>
  <si>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</si>
  <si>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</si>
  <si>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</si>
  <si>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</si>
  <si>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</si>
  <si>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</si>
  <si>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</si>
  <si>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</si>
  <si>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</si>
  <si>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</si>
  <si>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</si>
  <si>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</si>
  <si>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</si>
  <si>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</si>
  <si>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</si>
  <si>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</si>
  <si>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</si>
  <si>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</si>
  <si>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</si>
  <si>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</si>
  <si>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</si>
  <si>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</si>
  <si>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</si>
  <si>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</si>
  <si>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</si>
  <si>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</si>
  <si>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</si>
  <si>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</si>
  <si>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</si>
  <si>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</si>
  <si>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</si>
  <si>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</si>
  <si>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</si>
  <si>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</si>
  <si>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</si>
  <si>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</si>
  <si>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</si>
  <si>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</si>
  <si>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</si>
  <si>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</si>
  <si>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</si>
  <si>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</si>
  <si>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</si>
  <si>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</si>
  <si>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</si>
  <si>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</si>
  <si>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</si>
  <si>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</si>
  <si>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</si>
  <si>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</si>
  <si>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</si>
  <si>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</si>
  <si>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</si>
  <si>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</si>
  <si>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</si>
  <si>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</si>
  <si>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</si>
  <si>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</si>
  <si>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</si>
  <si>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</si>
  <si>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</si>
  <si>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</si>
  <si>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</si>
  <si>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</si>
  <si>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</si>
  <si>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</si>
  <si>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</si>
  <si>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</si>
  <si>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</si>
  <si>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</si>
  <si>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</si>
  <si>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</si>
  <si>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</si>
  <si>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</si>
  <si>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</si>
  <si>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</si>
  <si>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</si>
  <si>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</si>
  <si>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</si>
  <si>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</si>
  <si>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</si>
  <si>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</si>
  <si>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</si>
  <si>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</si>
  <si>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</si>
  <si>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</si>
  <si>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</si>
  <si>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</si>
  <si>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</si>
  <si>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</si>
  <si>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</si>
  <si>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</si>
  <si>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</si>
  <si>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</si>
  <si>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</si>
  <si>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</si>
  <si>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</si>
  <si>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</si>
  <si>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</si>
  <si>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</si>
  <si>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</si>
  <si>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</si>
  <si>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</si>
  <si>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</si>
  <si>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</si>
  <si>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</si>
  <si>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</si>
  <si>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</si>
  <si>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</si>
  <si>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</si>
  <si>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</si>
  <si>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</si>
  <si>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</si>
  <si>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</si>
  <si>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</si>
  <si>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</si>
  <si>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</si>
  <si>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</si>
  <si>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</si>
  <si>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</si>
  <si>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</si>
  <si>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</si>
  <si>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</si>
  <si>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</si>
  <si>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</si>
  <si>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</si>
  <si>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</si>
  <si>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</si>
  <si>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</si>
  <si>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</si>
  <si>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</si>
  <si>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</si>
  <si>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</si>
  <si>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</si>
  <si>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</si>
  <si>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</si>
  <si>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</si>
  <si>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</si>
  <si>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</si>
  <si>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</si>
  <si>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</si>
  <si>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</si>
  <si>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</si>
  <si>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</si>
  <si>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</si>
  <si>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</si>
  <si>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</si>
  <si>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</si>
  <si>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</si>
  <si>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</si>
  <si>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</si>
  <si>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</si>
  <si>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</si>
  <si>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</si>
  <si>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</si>
  <si>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</si>
  <si>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</si>
  <si>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</si>
  <si>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</si>
  <si>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</si>
  <si>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</si>
  <si>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</si>
  <si>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</si>
  <si>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</si>
  <si>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</si>
  <si>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</si>
  <si>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</si>
  <si>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</si>
  <si>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</si>
  <si>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</si>
  <si>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</si>
  <si>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</si>
  <si>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</si>
  <si>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</si>
  <si>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</si>
  <si>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</si>
  <si>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</si>
  <si>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</si>
  <si>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</si>
  <si>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</si>
  <si>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</si>
  <si>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</si>
  <si>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</si>
  <si>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</si>
  <si>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</si>
  <si>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</si>
  <si>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</si>
  <si>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</si>
  <si>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</si>
  <si>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</si>
  <si>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</si>
  <si>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</si>
  <si>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</si>
  <si>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</si>
  <si>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</si>
  <si>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</si>
  <si>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</si>
  <si>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</si>
  <si>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</si>
  <si>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</si>
  <si>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</si>
  <si>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</si>
  <si>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</si>
  <si>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</si>
  <si>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</si>
  <si>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</si>
  <si>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</si>
  <si>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</si>
  <si>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</si>
  <si>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</si>
  <si>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</si>
  <si>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</si>
  <si>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</si>
  <si>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</si>
  <si>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</si>
  <si>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</si>
  <si>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</si>
  <si>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</si>
  <si>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</si>
  <si>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</si>
  <si>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</si>
  <si>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</si>
  <si>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</si>
  <si>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</si>
  <si>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</si>
  <si>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</si>
  <si>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</si>
  <si>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</si>
  <si>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</si>
  <si>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</si>
  <si>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</si>
  <si>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</si>
  <si>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</si>
  <si>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</si>
  <si>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</si>
  <si>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</si>
  <si>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</si>
  <si>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</si>
  <si>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</si>
  <si>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</si>
  <si>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</si>
  <si>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</si>
  <si>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</si>
  <si>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</si>
  <si>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</si>
  <si>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</si>
  <si>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</si>
  <si>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</si>
  <si>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</si>
  <si>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</si>
  <si>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</si>
  <si>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</si>
  <si>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</si>
  <si>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</si>
  <si>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</si>
  <si>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</si>
  <si>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</si>
  <si>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</si>
  <si>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</si>
  <si>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</si>
  <si>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</si>
  <si>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</si>
  <si>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</si>
  <si>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</si>
  <si>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</si>
  <si>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</si>
  <si>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</si>
  <si>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</si>
  <si>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</si>
  <si>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</si>
  <si>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</si>
  <si>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</si>
  <si>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</si>
  <si>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</si>
  <si>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</si>
  <si>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</si>
  <si>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</si>
  <si>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</si>
  <si>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</si>
  <si>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</si>
  <si>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</si>
  <si>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</si>
  <si>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</si>
  <si>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</si>
  <si>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</si>
  <si>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</si>
  <si>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</si>
  <si>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</si>
  <si>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</si>
  <si>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</si>
  <si>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</si>
  <si>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</si>
  <si>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</si>
  <si>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</si>
  <si>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</si>
  <si>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</si>
  <si>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</si>
  <si>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</si>
  <si>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</si>
  <si>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</si>
  <si>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</si>
  <si>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</si>
  <si>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</si>
  <si>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</si>
  <si>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</si>
  <si>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</si>
  <si>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</si>
  <si>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</si>
  <si>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</si>
  <si>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</si>
  <si>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</si>
  <si>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</si>
  <si>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</si>
  <si>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</si>
  <si>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</si>
  <si>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</si>
  <si>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</si>
  <si>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</si>
  <si>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</si>
  <si>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</si>
  <si>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</si>
  <si>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</si>
  <si>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</si>
  <si>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</si>
  <si>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</si>
  <si>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</si>
  <si>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</si>
  <si>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</si>
  <si>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</si>
  <si>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</si>
  <si>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</si>
  <si>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</si>
  <si>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</si>
  <si>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</si>
  <si>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</si>
  <si>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</si>
  <si>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</si>
  <si>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</si>
  <si>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</si>
  <si>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</si>
  <si>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</si>
  <si>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</si>
  <si>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</si>
  <si>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</si>
  <si>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</si>
  <si>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</si>
  <si>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</si>
  <si>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</si>
  <si>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</si>
  <si>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</si>
  <si>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</si>
  <si>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</si>
  <si>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</si>
  <si>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</si>
  <si>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</si>
  <si>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</si>
  <si>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</si>
  <si>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</si>
  <si>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</si>
  <si>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</si>
  <si>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</si>
  <si>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</si>
  <si>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</si>
  <si>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</si>
  <si>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</si>
  <si>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</si>
  <si>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</si>
  <si>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</si>
  <si>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</si>
  <si>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</si>
  <si>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</si>
  <si>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</si>
  <si>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</si>
  <si>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</si>
  <si>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</si>
  <si>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</si>
  <si>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</si>
  <si>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</si>
  <si>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</si>
  <si>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</si>
  <si>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</si>
  <si>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</si>
  <si>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</si>
  <si>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</si>
  <si>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</si>
  <si>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</si>
  <si>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</si>
  <si>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</si>
  <si>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</si>
  <si>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</si>
  <si>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</si>
  <si>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</si>
  <si>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</si>
  <si>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</si>
  <si>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</si>
  <si>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</si>
  <si>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</si>
  <si>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</si>
  <si>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</si>
  <si>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</si>
  <si>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</si>
  <si>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</si>
  <si>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</si>
  <si>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</si>
  <si>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</si>
  <si>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</si>
  <si>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</si>
  <si>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</si>
  <si>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</si>
  <si>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</si>
  <si>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</si>
  <si>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</si>
  <si>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</si>
  <si>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</si>
  <si>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</si>
  <si>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</si>
  <si>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</si>
  <si>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</si>
  <si>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</si>
  <si>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</si>
  <si>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</si>
  <si>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</si>
  <si>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</si>
  <si>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</si>
  <si>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</si>
  <si>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</si>
  <si>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</si>
  <si>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</si>
  <si>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</si>
  <si>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</si>
  <si>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</si>
  <si>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</si>
  <si>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</si>
  <si>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</si>
  <si>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</si>
  <si>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</si>
  <si>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</si>
  <si>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</si>
  <si>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</si>
  <si>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</si>
  <si>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</si>
  <si>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</si>
  <si>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</si>
  <si>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</si>
  <si>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</si>
  <si>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</si>
  <si>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</si>
  <si>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</si>
  <si>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</si>
  <si>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</si>
  <si>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</si>
  <si>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</si>
  <si>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</si>
  <si>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</si>
  <si>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</si>
  <si>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</si>
  <si>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</si>
  <si>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</si>
  <si>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</si>
  <si>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</si>
  <si>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</si>
  <si>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</si>
  <si>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</si>
  <si>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</si>
  <si>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</si>
  <si>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</si>
  <si>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</si>
  <si>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</si>
  <si>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</si>
  <si>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</si>
  <si>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</si>
  <si>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</si>
  <si>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</si>
  <si>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</si>
  <si>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</si>
  <si>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</si>
  <si>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</si>
  <si>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</si>
  <si>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</si>
  <si>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</si>
  <si>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</si>
  <si>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</si>
  <si>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</si>
  <si>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</si>
  <si>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</si>
  <si>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</si>
  <si>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</si>
  <si>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</si>
  <si>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</si>
  <si>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</si>
  <si>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</si>
  <si>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</si>
  <si>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</si>
  <si>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</si>
  <si>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</si>
  <si>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</si>
  <si>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</si>
  <si>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</si>
  <si>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</si>
  <si>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</si>
  <si>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</si>
  <si>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</si>
  <si>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</si>
  <si>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</si>
  <si>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</si>
  <si>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</si>
  <si>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</si>
  <si>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</si>
  <si>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</si>
  <si>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</si>
  <si>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</si>
  <si>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</si>
  <si>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</si>
  <si>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</si>
  <si>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</si>
  <si>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</si>
  <si>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</si>
  <si>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</si>
  <si>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</si>
  <si>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</si>
  <si>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</si>
  <si>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</si>
  <si>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</si>
  <si>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</si>
  <si>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</si>
  <si>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</si>
  <si>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</si>
  <si>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</si>
  <si>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</si>
  <si>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</si>
  <si>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</si>
  <si>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</si>
  <si>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</si>
  <si>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</si>
  <si>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</si>
  <si>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</si>
  <si>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</si>
  <si>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</si>
  <si>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</si>
  <si>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</si>
  <si>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</si>
  <si>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</si>
  <si>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</si>
  <si>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</si>
  <si>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</si>
  <si>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</si>
  <si>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</si>
  <si>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</si>
  <si>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</si>
  <si>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</si>
  <si>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</si>
  <si>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</si>
  <si>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</si>
  <si>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</si>
  <si>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</si>
  <si>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</si>
  <si>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</si>
  <si>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</si>
  <si>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</si>
  <si>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</si>
  <si>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</si>
  <si>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</si>
  <si>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</si>
  <si>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</si>
  <si>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</si>
  <si>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</si>
  <si>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</si>
  <si>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</si>
  <si>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</si>
  <si>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</si>
  <si>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</si>
  <si>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</si>
  <si>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</si>
  <si>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</si>
  <si>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</si>
  <si>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</si>
  <si>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</si>
  <si>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</si>
  <si>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</si>
  <si>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</si>
  <si>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</si>
  <si>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</si>
  <si>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</si>
  <si>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</si>
  <si>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</si>
  <si>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</si>
  <si>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</si>
  <si>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</si>
  <si>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</si>
  <si>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</si>
  <si>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</si>
  <si>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</si>
  <si>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</si>
  <si>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</si>
  <si>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</si>
  <si>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</si>
  <si>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</si>
  <si>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</si>
  <si>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</si>
  <si>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</si>
  <si>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</si>
  <si>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</si>
  <si>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</si>
  <si>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</si>
  <si>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</si>
  <si>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</si>
  <si>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</si>
  <si>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</si>
  <si>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</si>
  <si>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</si>
  <si>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</si>
  <si>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</si>
  <si>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</si>
  <si>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</si>
  <si>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</si>
  <si>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</si>
  <si>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</si>
  <si>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</si>
  <si>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</si>
  <si>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</si>
  <si>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</si>
  <si>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</si>
  <si>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</si>
  <si>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</si>
  <si>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</si>
  <si>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</si>
  <si>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</si>
  <si>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</si>
  <si>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</si>
  <si>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</si>
  <si>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</si>
  <si>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</si>
  <si>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</si>
  <si>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</si>
  <si>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</si>
  <si>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</si>
  <si>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</si>
  <si>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</si>
  <si>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</si>
  <si>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</si>
  <si>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</si>
  <si>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</si>
  <si>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</si>
  <si>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</si>
  <si>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</si>
  <si>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</si>
  <si>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</si>
  <si>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</si>
  <si>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</si>
  <si>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</si>
  <si>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</si>
  <si>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</si>
  <si>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</si>
  <si>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</si>
  <si>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</si>
  <si>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</si>
  <si>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</si>
  <si>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</si>
  <si>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</si>
  <si>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</si>
  <si>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</si>
  <si>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</si>
  <si>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</si>
  <si>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</si>
  <si>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</si>
  <si>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</si>
  <si>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</si>
  <si>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</si>
  <si>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</si>
  <si>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</si>
  <si>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</si>
  <si>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</si>
  <si>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</si>
  <si>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</si>
  <si>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</si>
  <si>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</si>
  <si>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</si>
  <si>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</si>
  <si>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</si>
  <si>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</si>
  <si>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</si>
  <si>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</si>
  <si>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</si>
  <si>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</si>
  <si>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</si>
  <si>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</si>
  <si>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</si>
  <si>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</si>
  <si>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</si>
  <si>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</si>
  <si>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</si>
  <si>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</si>
  <si>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</si>
  <si>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</si>
  <si>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</si>
  <si>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</si>
  <si>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</si>
  <si>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</si>
  <si>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</si>
  <si>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</si>
  <si>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</si>
  <si>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</si>
  <si>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</si>
  <si>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</si>
  <si>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</si>
  <si>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</si>
  <si>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</si>
  <si>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</si>
  <si>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</si>
  <si>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</si>
  <si>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</si>
  <si>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</si>
  <si>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</si>
  <si>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</si>
  <si>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</si>
  <si>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</si>
  <si>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</si>
  <si>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</si>
  <si>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</si>
  <si>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</si>
  <si>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</si>
  <si>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</si>
  <si>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</si>
  <si>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</si>
  <si>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</si>
  <si>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</si>
  <si>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</si>
  <si>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</si>
  <si>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</si>
  <si>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</si>
  <si>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</si>
  <si>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</si>
  <si>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</si>
  <si>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</si>
  <si>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</si>
  <si>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</si>
  <si>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</si>
  <si>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</si>
  <si>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</si>
  <si>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</si>
  <si>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</si>
  <si>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</si>
  <si>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</si>
  <si>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</si>
  <si>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</si>
  <si>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</si>
  <si>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</si>
  <si>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</si>
  <si>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</si>
  <si>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</si>
  <si>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</si>
  <si>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</si>
  <si>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</si>
  <si>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</si>
  <si>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</si>
  <si>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</si>
  <si>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</si>
  <si>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</si>
  <si>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</si>
  <si>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</si>
  <si>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</si>
  <si>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</si>
  <si>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</si>
  <si>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</si>
  <si>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</si>
  <si>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</si>
  <si>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</si>
  <si>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</si>
  <si>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</si>
  <si>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</si>
  <si>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</si>
  <si>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</si>
  <si>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</si>
  <si>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</si>
  <si>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</si>
  <si>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</si>
  <si>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</si>
  <si>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</si>
  <si>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</si>
  <si>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</si>
  <si>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</si>
  <si>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</si>
  <si>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</si>
  <si>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</si>
  <si>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</si>
  <si>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</si>
  <si>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</si>
  <si>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</si>
  <si>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</si>
  <si>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</si>
  <si>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</si>
  <si>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</si>
  <si>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</si>
  <si>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</si>
  <si>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</si>
  <si>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</si>
  <si>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</si>
  <si>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</si>
  <si>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</si>
  <si>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</si>
  <si>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</si>
  <si>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</si>
  <si>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</si>
  <si>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</si>
  <si>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</si>
  <si>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</si>
  <si>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</si>
  <si>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</si>
  <si>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</si>
  <si>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</si>
  <si>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</si>
  <si>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</si>
  <si>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</si>
  <si>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</si>
  <si>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</si>
  <si>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</si>
  <si>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</si>
  <si>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</si>
  <si>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</si>
  <si>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</si>
  <si>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</si>
  <si>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</si>
  <si>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</si>
  <si>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</si>
  <si>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</si>
  <si>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</si>
  <si>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</si>
  <si>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</si>
  <si>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</si>
  <si>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</si>
  <si>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</si>
  <si>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</si>
  <si>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</si>
  <si>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</si>
  <si>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</si>
  <si>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</si>
  <si>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</si>
  <si>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</si>
  <si>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</si>
  <si>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</si>
  <si>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</si>
  <si>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</si>
  <si>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</si>
  <si>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</si>
  <si>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</si>
  <si>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</si>
  <si>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</si>
  <si>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</si>
  <si>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</si>
  <si>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</si>
  <si>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</si>
  <si>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</si>
  <si>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</si>
  <si>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</si>
  <si>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</si>
  <si>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</si>
  <si>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</si>
  <si>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</si>
  <si>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</si>
  <si>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</si>
  <si>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</si>
  <si>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</si>
  <si>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</si>
  <si>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</si>
  <si>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</si>
  <si>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</si>
  <si>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</si>
  <si>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</si>
  <si>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</si>
  <si>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</si>
  <si>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</si>
  <si>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</si>
  <si>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</si>
  <si>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</si>
  <si>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</si>
  <si>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</si>
  <si>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</si>
  <si>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</si>
  <si>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</si>
  <si>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</si>
  <si>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</si>
  <si>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</si>
  <si>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</si>
  <si>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</si>
  <si>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</si>
  <si>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</si>
  <si>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</si>
  <si>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</si>
  <si>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</si>
  <si>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</si>
  <si>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</si>
  <si>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</si>
  <si>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</si>
  <si>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</si>
  <si>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</si>
  <si>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</si>
  <si>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</si>
  <si>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</si>
  <si>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</si>
  <si>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</si>
  <si>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</si>
  <si>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</si>
  <si>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</si>
  <si>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</si>
  <si>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</si>
  <si>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</si>
  <si>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</si>
  <si>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</si>
  <si>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</si>
  <si>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</si>
  <si>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</si>
  <si>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</si>
  <si>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</si>
  <si>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</si>
  <si>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</si>
  <si>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</si>
  <si>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</si>
  <si>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</si>
  <si>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</si>
  <si>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</si>
  <si>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</si>
  <si>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</si>
  <si>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</si>
  <si>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</si>
  <si>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</si>
  <si>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</si>
  <si>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</si>
  <si>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</si>
  <si>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</si>
  <si>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</si>
  <si>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</si>
  <si>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</si>
  <si>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</si>
  <si>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</si>
  <si>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</si>
  <si>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</si>
  <si>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</si>
  <si>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</si>
  <si>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</si>
  <si>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</si>
  <si>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</si>
  <si>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</si>
  <si>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</si>
  <si>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</si>
  <si>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</si>
  <si>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</si>
  <si>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</si>
  <si>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</si>
  <si>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</si>
  <si>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</si>
  <si>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</si>
  <si>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</si>
  <si>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</si>
  <si>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</si>
  <si>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</si>
  <si>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</si>
  <si>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</si>
  <si>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</si>
  <si>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</si>
  <si>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</si>
  <si>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</si>
  <si>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</si>
  <si>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</si>
  <si>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</si>
  <si>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</si>
  <si>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</si>
  <si>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</si>
  <si>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</si>
  <si>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</si>
  <si>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</si>
  <si>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</si>
  <si>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</si>
  <si>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</si>
  <si>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</si>
  <si>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</si>
  <si>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</si>
  <si>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</si>
  <si>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</si>
  <si>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</si>
  <si>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</si>
  <si>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</si>
  <si>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</si>
  <si>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</si>
  <si>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</si>
  <si>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</si>
  <si>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</si>
  <si>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</si>
  <si>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</si>
  <si>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</si>
  <si>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</si>
  <si>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</si>
  <si>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</si>
  <si>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</si>
  <si>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</si>
  <si>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</si>
  <si>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</si>
  <si>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</si>
  <si>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</si>
  <si>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</si>
  <si>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</si>
  <si>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</si>
  <si>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</si>
  <si>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</si>
  <si>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</si>
  <si>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</si>
  <si>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</si>
  <si>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</si>
  <si>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</si>
  <si>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</si>
  <si>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</si>
  <si>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</si>
  <si>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</si>
  <si>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</si>
  <si>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</si>
  <si>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</si>
  <si>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</si>
  <si>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</si>
  <si>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</si>
  <si>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</si>
  <si>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</si>
  <si>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</si>
  <si>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</si>
  <si>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</si>
  <si>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</si>
  <si>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</si>
  <si>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</si>
  <si>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</si>
  <si>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</si>
  <si>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</si>
  <si>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</si>
  <si>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</si>
  <si>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</si>
  <si>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</si>
  <si>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</si>
  <si>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</si>
  <si>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</si>
  <si>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</si>
  <si>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</si>
  <si>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</si>
  <si>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</si>
  <si>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</si>
  <si>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</si>
  <si>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</si>
  <si>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</si>
  <si>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</si>
  <si>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</si>
  <si>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</si>
  <si>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</si>
  <si>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</si>
  <si>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</si>
  <si>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</si>
  <si>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</si>
  <si>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</si>
  <si>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</si>
  <si>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</si>
  <si>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</si>
  <si>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</si>
  <si>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</si>
  <si>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</si>
  <si>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</si>
  <si>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</si>
  <si>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</si>
  <si>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</si>
  <si>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</si>
  <si>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</si>
  <si>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</si>
  <si>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</si>
  <si>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</si>
  <si>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</si>
  <si>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</si>
  <si>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</si>
  <si>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</si>
  <si>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</si>
  <si>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</si>
  <si>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</si>
  <si>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</si>
  <si>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</si>
  <si>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</si>
  <si>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</si>
  <si>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</si>
  <si>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</si>
  <si>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</si>
  <si>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</si>
  <si>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</si>
  <si>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</si>
  <si>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</si>
  <si>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</si>
  <si>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</si>
  <si>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</si>
  <si>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</si>
  <si>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</si>
  <si>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</si>
  <si>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</si>
  <si>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</si>
  <si>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</si>
  <si>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</si>
  <si>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</si>
  <si>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</si>
  <si>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</si>
  <si>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</si>
  <si>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</si>
  <si>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</si>
  <si>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</si>
  <si>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</si>
  <si>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</si>
  <si>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</si>
  <si>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</si>
  <si>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</si>
  <si>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</si>
  <si>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</si>
  <si>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</si>
  <si>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</si>
  <si>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</si>
  <si>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</si>
  <si>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</si>
  <si>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</si>
  <si>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</si>
  <si>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</si>
  <si>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</si>
  <si>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</si>
  <si>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</si>
  <si>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</si>
  <si>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</si>
  <si>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</si>
  <si>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</si>
  <si>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</si>
  <si>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</si>
  <si>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</si>
  <si>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</si>
  <si>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</si>
  <si>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</si>
  <si>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</si>
  <si>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</si>
  <si>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</si>
  <si>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</si>
  <si>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</si>
  <si>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</si>
  <si>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</si>
  <si>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</si>
  <si>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</si>
  <si>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</si>
  <si>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</si>
  <si>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</si>
  <si>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</si>
  <si>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</si>
  <si>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</si>
  <si>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</si>
  <si>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</si>
  <si>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</si>
  <si>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</si>
  <si>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</si>
  <si>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</si>
  <si>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</si>
  <si>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</si>
  <si>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</si>
  <si>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</si>
  <si>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</si>
  <si>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</si>
  <si>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</si>
  <si>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</si>
  <si>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</si>
  <si>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</si>
  <si>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</si>
  <si>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</si>
  <si>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</si>
  <si>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</si>
  <si>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</si>
  <si>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</si>
  <si>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</si>
  <si>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</si>
  <si>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</si>
  <si>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</si>
  <si>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</si>
  <si>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</si>
  <si>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</si>
  <si>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</si>
  <si>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</si>
  <si>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</si>
  <si>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</si>
  <si>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</si>
  <si>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</si>
  <si>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</si>
  <si>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</si>
  <si>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</si>
  <si>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</si>
  <si>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</si>
  <si>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</si>
  <si>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</si>
  <si>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</si>
  <si>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</si>
  <si>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</si>
  <si>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</si>
  <si>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</si>
  <si>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</si>
  <si>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</si>
  <si>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</si>
  <si>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</si>
  <si>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</si>
  <si>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</si>
  <si>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</si>
  <si>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</si>
  <si>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</si>
  <si>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</si>
  <si>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</si>
  <si>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</si>
  <si>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</si>
  <si>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</si>
  <si>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</si>
  <si>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</si>
  <si>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</si>
  <si>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</si>
  <si>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</si>
  <si>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</si>
  <si>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</si>
  <si>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</si>
  <si>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</si>
  <si>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</si>
  <si>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</si>
  <si>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</si>
  <si>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</si>
  <si>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</si>
  <si>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</si>
  <si>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</si>
  <si>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</si>
  <si>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</si>
  <si>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</si>
  <si>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</si>
  <si>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</si>
  <si>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</si>
  <si>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</si>
  <si>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</si>
  <si>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</si>
  <si>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</si>
  <si>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</si>
  <si>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</si>
  <si>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</si>
  <si>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</si>
  <si>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</si>
  <si>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</si>
  <si>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</si>
  <si>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</si>
  <si>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</si>
  <si>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</si>
  <si>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</si>
  <si>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</si>
  <si>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</si>
  <si>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</si>
  <si>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</si>
  <si>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</si>
  <si>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</si>
  <si>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</si>
  <si>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</si>
  <si>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</si>
  <si>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</si>
  <si>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</si>
  <si>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</si>
  <si>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</si>
  <si>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</si>
  <si>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</si>
  <si>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</si>
  <si>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</si>
  <si>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</si>
  <si>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</si>
  <si>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</si>
  <si>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</si>
  <si>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</si>
  <si>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</si>
  <si>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</si>
  <si>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</si>
  <si>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</si>
  <si>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</si>
  <si>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</si>
  <si>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</si>
  <si>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</si>
  <si>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</si>
  <si>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</si>
  <si>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</si>
  <si>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</si>
  <si>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</si>
  <si>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</si>
  <si>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</si>
  <si>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</si>
  <si>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</si>
  <si>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</si>
  <si>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</si>
  <si>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</si>
  <si>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</si>
  <si>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</si>
  <si>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</si>
  <si>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</si>
  <si>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</si>
  <si>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</si>
  <si>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</si>
  <si>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</si>
  <si>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</si>
  <si>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</si>
  <si>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</si>
  <si>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</si>
  <si>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</si>
  <si>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</si>
  <si>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</si>
  <si>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</si>
  <si>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</si>
  <si>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</si>
  <si>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</si>
  <si>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</si>
  <si>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</si>
  <si>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</si>
  <si>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</si>
  <si>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</si>
  <si>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</si>
  <si>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</si>
  <si>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</si>
  <si>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</si>
  <si>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</si>
  <si>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</si>
  <si>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</si>
  <si>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</si>
  <si>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</si>
  <si>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</si>
  <si>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</si>
  <si>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</si>
  <si>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</si>
  <si>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</si>
  <si>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</si>
  <si>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</si>
  <si>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</si>
  <si>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</si>
  <si>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</si>
  <si>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</si>
  <si>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</si>
  <si>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</si>
  <si>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</si>
  <si>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</si>
  <si>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</si>
  <si>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</si>
  <si>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</si>
  <si>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</si>
  <si>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</si>
  <si>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</si>
  <si>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</si>
  <si>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</si>
  <si>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</si>
  <si>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</si>
  <si>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</si>
  <si>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</si>
  <si>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</si>
  <si>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</si>
  <si>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</si>
  <si>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</si>
  <si>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</si>
  <si>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</si>
  <si>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</si>
  <si>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</si>
  <si>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</si>
  <si>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</si>
  <si>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</si>
  <si>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</si>
  <si>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</si>
  <si>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</si>
  <si>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</si>
  <si>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</si>
  <si>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</si>
  <si>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</si>
  <si>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</si>
  <si>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</si>
  <si>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</si>
  <si>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</si>
  <si>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</si>
  <si>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</si>
  <si>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</si>
  <si>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</si>
  <si>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</si>
  <si>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</si>
  <si>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</si>
  <si>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</si>
  <si>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</si>
  <si>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</si>
  <si>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</si>
  <si>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</si>
  <si>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</si>
  <si>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</si>
  <si>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</si>
  <si>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</si>
  <si>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</si>
  <si>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</si>
  <si>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</si>
  <si>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</si>
  <si>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</si>
  <si>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</si>
  <si>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</si>
  <si>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</si>
  <si>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</si>
  <si>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</si>
  <si>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</si>
  <si>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</si>
  <si>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</si>
  <si>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</si>
  <si>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</si>
  <si>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</si>
  <si>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</si>
  <si>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</si>
  <si>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</si>
  <si>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</si>
  <si>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</si>
  <si>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</si>
  <si>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</si>
  <si>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</si>
  <si>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</si>
  <si>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</si>
  <si>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</si>
  <si>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</si>
  <si>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</si>
  <si>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</si>
  <si>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</si>
  <si>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</si>
  <si>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</si>
  <si>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</si>
  <si>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</si>
  <si>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</si>
  <si>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</si>
  <si>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</si>
  <si>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</si>
  <si>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</si>
  <si>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</si>
  <si>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</si>
  <si>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</si>
  <si>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</si>
  <si>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</si>
  <si>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</si>
  <si>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</si>
  <si>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</si>
  <si>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</si>
  <si>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</si>
  <si>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</si>
  <si>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</si>
  <si>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</si>
  <si>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</si>
  <si>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</si>
  <si>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</si>
  <si>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</si>
  <si>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</si>
  <si>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</si>
  <si>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</si>
  <si>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</si>
  <si>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</si>
  <si>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</si>
  <si>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</si>
  <si>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</si>
  <si>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</si>
  <si>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</si>
  <si>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</si>
  <si>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</si>
  <si>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</si>
  <si>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</si>
  <si>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</si>
  <si>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</si>
  <si>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</si>
  <si>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</si>
  <si>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</si>
  <si>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</si>
  <si>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</si>
  <si>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</si>
  <si>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</si>
  <si>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</si>
  <si>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</si>
  <si>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</si>
  <si>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</si>
  <si>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</si>
  <si>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</si>
  <si>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</si>
  <si>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</si>
  <si>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</si>
  <si>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</si>
  <si>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</si>
  <si>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</si>
  <si>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</si>
  <si>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</si>
  <si>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</si>
  <si>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</si>
  <si>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</si>
  <si>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</si>
  <si>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</si>
  <si>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</si>
  <si>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</si>
  <si>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</si>
  <si>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</si>
  <si>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</si>
  <si>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</si>
  <si>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</si>
  <si>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</si>
  <si>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</si>
  <si>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</si>
  <si>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</si>
  <si>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</si>
  <si>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</si>
  <si>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</si>
  <si>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</si>
  <si>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</si>
  <si>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</si>
  <si>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</si>
  <si>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</si>
  <si>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</si>
  <si>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</si>
  <si>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</si>
  <si>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</si>
  <si>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</si>
  <si>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</si>
  <si>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</si>
  <si>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</si>
  <si>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</si>
  <si>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</si>
  <si>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</si>
  <si>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</si>
  <si>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</si>
  <si>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</si>
  <si>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</si>
  <si>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</si>
  <si>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</si>
  <si>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</si>
  <si>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</si>
  <si>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</si>
  <si>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</si>
  <si>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</si>
  <si>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</si>
  <si>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</si>
  <si>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</si>
  <si>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</si>
  <si>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</si>
  <si>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</si>
  <si>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</si>
  <si>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</si>
  <si>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</si>
  <si>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</si>
  <si>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</si>
  <si>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</si>
  <si>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</si>
  <si>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</si>
  <si>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</si>
  <si>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</si>
  <si>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</si>
  <si>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</si>
  <si>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</si>
  <si>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</si>
  <si>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</si>
  <si>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</si>
  <si>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</si>
  <si>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</si>
  <si>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</si>
  <si>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</si>
  <si>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</si>
  <si>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</si>
  <si>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</si>
  <si>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</si>
  <si>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</si>
  <si>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</si>
  <si>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</si>
  <si>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</si>
  <si>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</si>
  <si>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</si>
  <si>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</si>
  <si>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</si>
  <si>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</si>
  <si>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</si>
  <si>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</si>
  <si>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</si>
  <si>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</si>
  <si>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</si>
  <si>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</si>
  <si>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</si>
  <si>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</si>
  <si>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</si>
  <si>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</si>
  <si>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</si>
  <si>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</si>
  <si>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</si>
  <si>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</si>
  <si>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</si>
  <si>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</si>
  <si>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</si>
  <si>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</si>
  <si>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</si>
  <si>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</si>
  <si>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</si>
  <si>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</si>
  <si>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</si>
  <si>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</si>
  <si>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</si>
  <si>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</si>
  <si>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</si>
  <si>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</si>
  <si>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</si>
  <si>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</si>
  <si>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</si>
  <si>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</si>
  <si>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</si>
  <si>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</si>
  <si>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</si>
  <si>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</si>
  <si>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</si>
  <si>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</si>
  <si>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</si>
  <si>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</si>
  <si>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</si>
  <si>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</si>
  <si>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</si>
  <si>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</si>
  <si>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</si>
  <si>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</si>
  <si>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</si>
  <si>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</si>
  <si>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</si>
  <si>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</si>
  <si>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</si>
  <si>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</si>
  <si>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</si>
  <si>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</si>
  <si>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</si>
  <si>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</si>
  <si>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</si>
  <si>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</si>
  <si>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</si>
  <si>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</si>
  <si>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</si>
  <si>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</si>
  <si>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</si>
  <si>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</si>
  <si>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</si>
  <si>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</si>
  <si>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</si>
  <si>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</si>
  <si>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</si>
  <si>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</si>
  <si>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</si>
  <si>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</si>
  <si>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</si>
  <si>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</si>
  <si>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</si>
  <si>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</si>
  <si>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</si>
  <si>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</si>
  <si>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</si>
  <si>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</si>
  <si>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</si>
  <si>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</si>
  <si>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</si>
  <si>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</si>
  <si>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</si>
  <si>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</si>
  <si>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</si>
  <si>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</si>
  <si>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</si>
  <si>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</si>
  <si>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</si>
  <si>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</si>
  <si>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</si>
  <si>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</si>
  <si>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</si>
  <si>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</si>
  <si>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</si>
  <si>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</si>
  <si>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</si>
  <si>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</si>
  <si>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</si>
  <si>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</si>
  <si>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</si>
  <si>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</si>
  <si>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</si>
  <si>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</si>
  <si>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</si>
  <si>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</si>
  <si>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</si>
  <si>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</si>
  <si>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</si>
  <si>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</si>
  <si>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</si>
  <si>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</si>
  <si>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</si>
  <si>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</si>
  <si>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</si>
  <si>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</si>
  <si>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</si>
  <si>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</si>
  <si>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</si>
  <si>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</si>
  <si>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</si>
  <si>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</si>
  <si>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</si>
  <si>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</si>
  <si>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</si>
  <si>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</si>
  <si>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</si>
  <si>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</si>
  <si>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</si>
  <si>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</si>
  <si>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</si>
  <si>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</si>
  <si>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</si>
  <si>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</si>
  <si>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</si>
  <si>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</si>
  <si>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</si>
  <si>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</si>
  <si>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</si>
  <si>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</si>
  <si>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</si>
  <si>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</si>
  <si>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</si>
  <si>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</si>
  <si>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</si>
  <si>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</si>
  <si>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</si>
  <si>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</si>
  <si>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</si>
  <si>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</si>
  <si>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</si>
  <si>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</si>
  <si>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</si>
  <si>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</si>
  <si>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</si>
  <si>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</si>
  <si>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</si>
  <si>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</si>
  <si>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</si>
  <si>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</si>
  <si>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</si>
  <si>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</si>
  <si>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</si>
  <si>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</si>
  <si>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</si>
  <si>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</si>
  <si>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</si>
  <si>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</si>
  <si>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</si>
  <si>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</si>
  <si>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</si>
  <si>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</si>
  <si>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</si>
  <si>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</si>
  <si>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</si>
  <si>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</si>
  <si>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</si>
  <si>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</si>
  <si>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</si>
  <si>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</si>
  <si>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</si>
  <si>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</si>
  <si>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</si>
  <si>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</si>
  <si>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</si>
  <si>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</si>
  <si>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</si>
  <si>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</si>
  <si>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</si>
  <si>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</si>
  <si>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</si>
  <si>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</si>
  <si>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</si>
  <si>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</si>
  <si>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</si>
  <si>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</si>
  <si>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</si>
  <si>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</si>
  <si>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</si>
  <si>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</si>
  <si>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</si>
  <si>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</si>
  <si>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</si>
  <si>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</si>
  <si>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</si>
  <si>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</si>
  <si>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</si>
  <si>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</si>
  <si>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</si>
  <si>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</si>
  <si>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</si>
  <si>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</si>
  <si>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</si>
  <si>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</si>
  <si>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</si>
  <si>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</si>
  <si>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</si>
  <si>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</si>
  <si>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</si>
  <si>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</si>
  <si>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</si>
  <si>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</si>
  <si>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</si>
  <si>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</si>
  <si>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</si>
  <si>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</si>
  <si>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</si>
  <si>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</si>
  <si>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</si>
  <si>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</si>
  <si>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</si>
  <si>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</si>
  <si>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</si>
  <si>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</si>
  <si>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</si>
  <si>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</si>
  <si>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</si>
  <si>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</si>
  <si>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</si>
  <si>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</si>
  <si>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</si>
  <si>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</si>
  <si>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</si>
  <si>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</si>
  <si>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</si>
  <si>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</si>
  <si>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</si>
  <si>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</si>
  <si>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</si>
  <si>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</si>
  <si>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</si>
  <si>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</si>
  <si>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</si>
  <si>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</si>
  <si>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</si>
  <si>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</si>
  <si>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</si>
  <si>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</si>
  <si>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</si>
  <si>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</si>
  <si>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</si>
  <si>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</si>
  <si>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</si>
  <si>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</si>
  <si>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</si>
  <si>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</si>
  <si>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</si>
  <si>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</si>
  <si>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</si>
  <si>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</si>
  <si>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</si>
  <si>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</si>
  <si>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</si>
  <si>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</si>
  <si>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</si>
  <si>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</si>
  <si>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</si>
  <si>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</si>
  <si>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</si>
  <si>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</si>
  <si>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</si>
  <si>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</si>
  <si>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</si>
  <si>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</si>
  <si>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</si>
  <si>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</si>
  <si>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</si>
  <si>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</si>
  <si>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</si>
  <si>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</si>
  <si>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</si>
  <si>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</si>
  <si>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</si>
  <si>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</si>
  <si>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</si>
  <si>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</si>
  <si>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</si>
  <si>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</si>
  <si>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</si>
  <si>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</si>
  <si>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</si>
  <si>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</si>
  <si>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</si>
  <si>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</si>
  <si>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</si>
  <si>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</si>
  <si>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</si>
  <si>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</si>
  <si>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</si>
  <si>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</si>
  <si>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</si>
  <si>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</si>
  <si>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</si>
  <si>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</si>
  <si>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</si>
  <si>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</si>
  <si>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</si>
  <si>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</si>
  <si>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</si>
  <si>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</si>
  <si>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</si>
  <si>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</si>
  <si>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</si>
  <si>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</si>
  <si>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</si>
  <si>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</si>
  <si>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</si>
  <si>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</si>
  <si>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</si>
  <si>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</si>
  <si>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</si>
  <si>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</si>
  <si>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</si>
  <si>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</si>
  <si>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</si>
  <si>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</si>
  <si>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</si>
  <si>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</si>
  <si>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</si>
  <si>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</si>
  <si>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</si>
  <si>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Grand Total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</si>
  <si>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</si>
  <si>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</si>
  <si>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</si>
  <si>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</si>
  <si>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</si>
  <si>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</si>
  <si>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</si>
  <si>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</si>
  <si>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</si>
  <si>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</si>
  <si>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</si>
  <si>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(All)</t>
  </si>
  <si>
    <t>animation</t>
  </si>
  <si>
    <t>documentary</t>
  </si>
  <si>
    <t>drama</t>
  </si>
  <si>
    <t>fiction</t>
  </si>
  <si>
    <t>food trucks</t>
  </si>
  <si>
    <t>indie rock</t>
  </si>
  <si>
    <t>jazz</t>
  </si>
  <si>
    <t>nonfiction</t>
  </si>
  <si>
    <t>photography books</t>
  </si>
  <si>
    <t>plays</t>
  </si>
  <si>
    <t>rock</t>
  </si>
  <si>
    <t>shorts</t>
  </si>
  <si>
    <t>television</t>
  </si>
  <si>
    <t>video games</t>
  </si>
  <si>
    <t>web</t>
  </si>
  <si>
    <t>electric music</t>
  </si>
  <si>
    <t>metal</t>
  </si>
  <si>
    <t>mobile games</t>
  </si>
  <si>
    <t>radio &amp; podcasts</t>
  </si>
  <si>
    <t>science fiction</t>
  </si>
  <si>
    <t>translations</t>
  </si>
  <si>
    <t>wearables</t>
  </si>
  <si>
    <t>audio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</si>
  <si>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</si>
  <si>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</si>
  <si>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</si>
  <si>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</si>
  <si>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</si>
  <si>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</si>
  <si>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</si>
  <si>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</si>
  <si>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</si>
  <si>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</si>
  <si>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</si>
  <si>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</si>
  <si>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</si>
  <si>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</si>
  <si>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</si>
  <si>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</si>
  <si>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</si>
  <si>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</si>
  <si>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</si>
  <si>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</si>
  <si>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</si>
  <si>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</si>
  <si>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</si>
  <si>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</si>
  <si>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</si>
  <si>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10000 to 14999</t>
  </si>
  <si>
    <t>1000  to 4999</t>
  </si>
  <si>
    <t>5000 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</si>
  <si>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</si>
  <si>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</si>
  <si>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</si>
  <si>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</si>
  <si>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</si>
  <si>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</si>
  <si>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</si>
  <si>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</si>
  <si>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</si>
  <si>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</si>
  <si>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</si>
  <si>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</si>
  <si>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</si>
  <si>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</si>
  <si>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</si>
  <si>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</si>
  <si>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</si>
  <si>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</si>
  <si>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</si>
  <si>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</si>
  <si>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</si>
  <si>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</si>
  <si>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</si>
  <si>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</si>
  <si>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</si>
  <si>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</si>
  <si>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</si>
  <si>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</si>
  <si>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</si>
  <si>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</si>
  <si>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</si>
  <si>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</si>
  <si>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</si>
  <si>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</si>
  <si>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</si>
  <si>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</si>
  <si>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</si>
  <si>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</si>
  <si>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</si>
  <si>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</si>
  <si>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</si>
  <si>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</si>
  <si>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</si>
  <si>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</si>
  <si>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</si>
  <si>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</si>
  <si>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</si>
  <si>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</si>
  <si>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</si>
  <si>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</si>
  <si>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</si>
  <si>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</si>
  <si>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</si>
  <si>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</si>
  <si>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</si>
  <si>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</si>
  <si>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</si>
  <si>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</si>
  <si>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</si>
  <si>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</si>
  <si>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</si>
  <si>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</si>
  <si>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</si>
  <si>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</si>
  <si>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</si>
  <si>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</si>
  <si>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</si>
  <si>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</si>
  <si>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</si>
  <si>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</si>
  <si>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</si>
  <si>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</si>
  <si>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</si>
  <si>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</si>
  <si>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</si>
  <si>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</si>
  <si>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</si>
  <si>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</si>
  <si>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</si>
  <si>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</si>
  <si>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</si>
  <si>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</si>
  <si>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</si>
  <si>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</si>
  <si>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</si>
  <si>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</si>
  <si>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</si>
  <si>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</si>
  <si>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</si>
  <si>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</si>
  <si>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</si>
  <si>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</si>
  <si>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</si>
  <si>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</si>
  <si>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</si>
  <si>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</si>
  <si>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</si>
  <si>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</si>
  <si>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</si>
  <si>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</si>
  <si>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</si>
  <si>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</si>
  <si>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</si>
  <si>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</si>
  <si>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</si>
  <si>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</si>
  <si>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</si>
  <si>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</si>
  <si>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</si>
  <si>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</si>
  <si>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</si>
  <si>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</si>
  <si>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</si>
  <si>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</si>
  <si>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</si>
  <si>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</si>
  <si>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</si>
  <si>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</si>
  <si>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</si>
  <si>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</si>
  <si>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</si>
  <si>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</si>
  <si>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</si>
  <si>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</si>
  <si>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</si>
  <si>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</si>
  <si>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</si>
  <si>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</si>
  <si>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</si>
  <si>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</si>
  <si>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</si>
  <si>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</si>
  <si>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</si>
  <si>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</si>
  <si>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</si>
  <si>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</si>
  <si>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</si>
  <si>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</si>
  <si>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</si>
  <si>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</si>
  <si>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</si>
  <si>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</si>
  <si>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</si>
  <si>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</si>
  <si>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</si>
  <si>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</si>
  <si>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</si>
  <si>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</si>
  <si>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</si>
  <si>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</si>
  <si>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</si>
  <si>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</si>
  <si>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</si>
  <si>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</si>
  <si>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</si>
  <si>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</si>
  <si>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</si>
  <si>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</si>
  <si>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</si>
  <si>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</si>
  <si>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</si>
  <si>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</si>
  <si>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</si>
  <si>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</si>
  <si>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</si>
  <si>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</si>
  <si>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</si>
  <si>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</si>
  <si>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</si>
  <si>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</si>
  <si>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</si>
  <si>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</si>
  <si>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</si>
  <si>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</si>
  <si>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</si>
  <si>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</si>
  <si>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</si>
  <si>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</si>
  <si>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</si>
  <si>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</si>
  <si>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</si>
  <si>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</si>
  <si>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</si>
  <si>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</si>
  <si>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</si>
  <si>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</si>
  <si>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</si>
  <si>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</si>
  <si>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</si>
  <si>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</si>
  <si>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</si>
  <si>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</si>
  <si>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</si>
  <si>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</si>
  <si>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</si>
  <si>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</si>
  <si>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</si>
  <si>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</si>
  <si>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</si>
  <si>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</si>
  <si>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</si>
  <si>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</si>
  <si>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</si>
  <si>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</si>
  <si>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</si>
  <si>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</si>
  <si>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</si>
  <si>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</si>
  <si>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</si>
  <si>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</si>
  <si>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</si>
  <si>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</si>
  <si>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</si>
  <si>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</si>
  <si>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</si>
  <si>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</si>
  <si>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</si>
  <si>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</si>
  <si>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</si>
  <si>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</si>
  <si>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</si>
  <si>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</si>
  <si>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</si>
  <si>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</si>
  <si>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</si>
  <si>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</si>
  <si>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</si>
  <si>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</si>
  <si>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</si>
  <si>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</si>
  <si>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</si>
  <si>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</si>
  <si>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</si>
  <si>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</si>
  <si>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</si>
  <si>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</si>
  <si>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</si>
  <si>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</si>
  <si>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</si>
  <si>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</si>
  <si>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</si>
  <si>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</si>
  <si>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</si>
  <si>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</si>
  <si>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</si>
  <si>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</si>
  <si>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</si>
  <si>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</si>
  <si>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</si>
  <si>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</si>
  <si>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</si>
  <si>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</si>
  <si>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</si>
  <si>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</si>
  <si>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</si>
  <si>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</si>
  <si>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</si>
  <si>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</si>
  <si>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</si>
  <si>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</si>
  <si>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</si>
  <si>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</si>
  <si>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</si>
  <si>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</si>
  <si>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</si>
  <si>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</si>
  <si>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</si>
  <si>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</si>
  <si>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</si>
  <si>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</si>
  <si>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</si>
  <si>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</si>
  <si>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</si>
  <si>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</si>
  <si>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</si>
  <si>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</si>
  <si>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</si>
  <si>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</si>
  <si>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</si>
  <si>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</si>
  <si>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</si>
  <si>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</si>
  <si>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</si>
  <si>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</si>
  <si>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</si>
  <si>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</si>
  <si>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</si>
  <si>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</si>
  <si>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</si>
  <si>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</si>
  <si>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</si>
  <si>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</si>
  <si>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</si>
  <si>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</si>
  <si>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</si>
  <si>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</si>
  <si>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</si>
  <si>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</si>
  <si>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</si>
  <si>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</si>
  <si>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</si>
  <si>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</si>
  <si>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</si>
  <si>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</si>
  <si>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</si>
  <si>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</si>
  <si>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</si>
  <si>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</si>
  <si>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</si>
  <si>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</si>
  <si>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</si>
  <si>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</si>
  <si>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</si>
  <si>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</si>
  <si>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</si>
  <si>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</si>
  <si>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</si>
  <si>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</si>
  <si>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</si>
  <si>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</si>
  <si>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</si>
  <si>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</si>
  <si>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</si>
  <si>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</si>
  <si>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</si>
  <si>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</si>
  <si>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</si>
  <si>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</si>
  <si>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</si>
  <si>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</si>
  <si>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</si>
  <si>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</si>
  <si>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</si>
  <si>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</si>
  <si>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</si>
  <si>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</si>
  <si>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</si>
  <si>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</si>
  <si>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</si>
  <si>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</si>
  <si>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</si>
  <si>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</si>
  <si>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</si>
  <si>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</si>
  <si>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</si>
  <si>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</si>
  <si>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</si>
  <si>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</si>
  <si>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</si>
  <si>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</si>
  <si>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</si>
  <si>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</si>
  <si>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</si>
  <si>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</si>
  <si>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</si>
  <si>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</si>
  <si>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</si>
  <si>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</si>
  <si>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</si>
  <si>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</si>
  <si>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</si>
  <si>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</si>
  <si>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</si>
  <si>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</si>
  <si>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</si>
  <si>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</si>
  <si>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</si>
  <si>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</si>
  <si>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</si>
  <si>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</si>
  <si>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</si>
  <si>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</si>
  <si>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</si>
  <si>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</si>
  <si>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</si>
  <si>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</si>
  <si>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</si>
  <si>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</si>
  <si>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</si>
  <si>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</si>
  <si>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</si>
  <si>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</si>
  <si>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</si>
  <si>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</si>
  <si>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</si>
  <si>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</si>
  <si>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</si>
  <si>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</si>
  <si>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</si>
  <si>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</si>
  <si>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</si>
  <si>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</si>
  <si>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</si>
  <si>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</si>
  <si>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</si>
  <si>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</si>
  <si>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</si>
  <si>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</si>
  <si>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</si>
  <si>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</si>
  <si>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</si>
  <si>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</si>
  <si>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</si>
  <si>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</si>
  <si>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</si>
  <si>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</si>
  <si>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</si>
  <si>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</si>
  <si>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</si>
  <si>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</si>
  <si>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</si>
  <si>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</si>
  <si>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</si>
  <si>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</si>
  <si>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</si>
  <si>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</si>
  <si>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</si>
  <si>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</si>
  <si>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</si>
  <si>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</si>
  <si>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</si>
  <si>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</si>
  <si>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</si>
  <si>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</si>
  <si>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</si>
  <si>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</si>
  <si>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</si>
  <si>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</si>
  <si>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</si>
  <si>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</si>
  <si>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</si>
  <si>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</si>
  <si>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</si>
  <si>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</si>
  <si>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</si>
  <si>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</si>
  <si>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</si>
  <si>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</si>
  <si>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</si>
  <si>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</si>
  <si>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</si>
  <si>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</si>
  <si>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</si>
  <si>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</si>
  <si>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</si>
  <si>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</si>
  <si>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</si>
  <si>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</si>
  <si>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</si>
  <si>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</si>
  <si>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</si>
  <si>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</si>
  <si>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</si>
  <si>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</si>
  <si>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</si>
  <si>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</si>
  <si>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</si>
  <si>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</si>
  <si>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</si>
  <si>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</si>
  <si>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</si>
  <si>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</si>
  <si>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</si>
  <si>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</si>
  <si>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</si>
  <si>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</si>
  <si>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</si>
  <si>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</si>
  <si>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</si>
  <si>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</si>
  <si>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</si>
  <si>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</si>
  <si>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</si>
  <si>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</si>
  <si>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</si>
  <si>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</si>
  <si>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</si>
  <si>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</si>
  <si>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</si>
  <si>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</si>
  <si>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</si>
  <si>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</si>
  <si>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</si>
  <si>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</si>
  <si>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</si>
  <si>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</si>
  <si>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</si>
  <si>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</si>
  <si>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</si>
  <si>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</si>
  <si>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</si>
  <si>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</si>
  <si>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</si>
  <si>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</si>
  <si>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</si>
  <si>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</si>
  <si>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</si>
  <si>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</si>
  <si>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</si>
  <si>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</si>
  <si>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</si>
  <si>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</si>
  <si>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</si>
  <si>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</si>
  <si>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</si>
  <si>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</si>
  <si>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</si>
  <si>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</si>
  <si>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</si>
  <si>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</si>
  <si>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</si>
  <si>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</si>
  <si>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</si>
  <si>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</si>
  <si>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</si>
  <si>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</si>
  <si>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</si>
  <si>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</si>
  <si>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</si>
  <si>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</si>
  <si>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</si>
  <si>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</si>
  <si>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</si>
  <si>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</si>
  <si>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</si>
  <si>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</si>
  <si>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</si>
  <si>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</si>
  <si>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</si>
  <si>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</si>
  <si>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</si>
  <si>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</si>
  <si>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</si>
  <si>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</si>
  <si>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</si>
  <si>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</si>
  <si>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</si>
  <si>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</si>
  <si>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</si>
  <si>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</si>
  <si>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</si>
  <si>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</si>
  <si>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</si>
  <si>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</si>
  <si>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</si>
  <si>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</si>
  <si>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</si>
  <si>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</si>
  <si>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</si>
  <si>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</si>
  <si>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</si>
  <si>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</si>
  <si>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</si>
  <si>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</si>
  <si>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</si>
  <si>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</si>
  <si>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</si>
  <si>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</si>
  <si>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</si>
  <si>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</si>
  <si>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</si>
  <si>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</si>
  <si>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</si>
  <si>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</si>
  <si>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</si>
  <si>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</si>
  <si>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</si>
  <si>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</si>
  <si>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</si>
  <si>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</si>
  <si>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</si>
  <si>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</si>
  <si>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</si>
  <si>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</si>
  <si>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</si>
  <si>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</si>
  <si>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</si>
  <si>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</si>
  <si>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</si>
  <si>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</si>
  <si>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</si>
  <si>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</si>
  <si>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</si>
  <si>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</si>
  <si>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</si>
  <si>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</si>
  <si>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</si>
  <si>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</si>
  <si>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</si>
  <si>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</si>
  <si>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</si>
  <si>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</si>
  <si>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</si>
  <si>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</si>
  <si>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</si>
  <si>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</si>
  <si>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</si>
  <si>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</si>
  <si>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</si>
  <si>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</si>
  <si>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</si>
  <si>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</si>
  <si>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</si>
  <si>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</si>
  <si>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</si>
  <si>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</si>
  <si>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</si>
  <si>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</si>
  <si>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</si>
  <si>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</si>
  <si>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</si>
  <si>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</si>
  <si>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</si>
  <si>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</si>
  <si>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</si>
  <si>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</si>
  <si>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</si>
  <si>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</si>
  <si>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</si>
  <si>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</si>
  <si>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</si>
  <si>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</si>
  <si>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</si>
  <si>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</si>
  <si>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</si>
  <si>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</si>
  <si>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</si>
  <si>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</si>
  <si>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</si>
  <si>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</si>
  <si>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</si>
  <si>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</si>
  <si>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</si>
  <si>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</si>
  <si>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</si>
  <si>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</si>
  <si>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</si>
  <si>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</si>
  <si>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</si>
  <si>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</si>
  <si>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</si>
  <si>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</si>
  <si>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</si>
  <si>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</si>
  <si>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</si>
  <si>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</si>
  <si>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</si>
  <si>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</si>
  <si>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</si>
  <si>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</si>
  <si>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</si>
  <si>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</si>
  <si>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</si>
  <si>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</si>
  <si>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</si>
  <si>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</si>
  <si>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</si>
  <si>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</si>
  <si>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</si>
  <si>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</si>
  <si>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</si>
  <si>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</si>
  <si>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</si>
  <si>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</si>
  <si>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</si>
  <si>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</si>
  <si>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</si>
  <si>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</si>
  <si>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</si>
  <si>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</si>
  <si>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</si>
  <si>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</si>
  <si>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</si>
  <si>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</si>
  <si>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</si>
  <si>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</si>
  <si>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</si>
  <si>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</si>
  <si>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</si>
  <si>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</si>
  <si>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</si>
  <si>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</si>
  <si>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</si>
  <si>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</si>
  <si>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</si>
  <si>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</si>
  <si>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</si>
  <si>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</si>
  <si>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</si>
  <si>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</si>
  <si>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</si>
  <si>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</si>
  <si>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</si>
  <si>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</si>
  <si>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</si>
  <si>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</si>
  <si>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</si>
  <si>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</si>
  <si>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</si>
  <si>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</si>
  <si>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</si>
  <si>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</si>
  <si>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</si>
  <si>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</si>
  <si>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</si>
  <si>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</si>
  <si>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</si>
  <si>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</si>
  <si>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</si>
  <si>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</si>
  <si>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</si>
  <si>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</si>
  <si>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</si>
  <si>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</si>
  <si>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</si>
  <si>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</si>
  <si>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</si>
  <si>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</si>
  <si>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</si>
  <si>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</si>
  <si>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</si>
  <si>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</si>
  <si>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</si>
  <si>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</si>
  <si>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</si>
  <si>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</si>
  <si>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</si>
  <si>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</si>
  <si>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</si>
  <si>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</si>
  <si>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</si>
  <si>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</si>
  <si>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</si>
  <si>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</si>
  <si>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</si>
  <si>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</si>
  <si>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</si>
  <si>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</si>
  <si>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</si>
  <si>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</si>
  <si>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</si>
  <si>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</si>
  <si>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</si>
  <si>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</si>
  <si>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</si>
  <si>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</si>
  <si>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</si>
  <si>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</si>
  <si>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</si>
  <si>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</si>
  <si>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</si>
  <si>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</si>
  <si>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</si>
  <si>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</si>
  <si>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</si>
  <si>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</si>
  <si>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</si>
  <si>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</si>
  <si>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</si>
  <si>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</si>
  <si>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</si>
  <si>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</si>
  <si>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</si>
  <si>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</si>
  <si>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</si>
  <si>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</si>
  <si>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</si>
  <si>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</si>
  <si>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</si>
  <si>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</si>
  <si>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</si>
  <si>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</si>
  <si>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</si>
  <si>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</si>
  <si>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</si>
  <si>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</si>
  <si>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</si>
  <si>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</si>
  <si>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</si>
  <si>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</si>
  <si>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</si>
  <si>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</si>
  <si>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</si>
  <si>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</si>
  <si>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</si>
  <si>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</si>
  <si>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</si>
  <si>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</si>
  <si>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</si>
  <si>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</si>
  <si>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</si>
  <si>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</si>
  <si>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</si>
  <si>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</si>
  <si>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</si>
  <si>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</si>
  <si>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</si>
  <si>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</si>
  <si>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</si>
  <si>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</si>
  <si>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</si>
  <si>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</si>
  <si>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</si>
  <si>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</si>
  <si>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</si>
  <si>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</si>
  <si>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</si>
  <si>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</si>
  <si>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</si>
  <si>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</si>
  <si>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</si>
  <si>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</si>
  <si>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</si>
  <si>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</si>
  <si>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</si>
  <si>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</si>
  <si>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</si>
  <si>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</si>
  <si>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</si>
  <si>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</si>
  <si>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</si>
  <si>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</si>
  <si>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</si>
  <si>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</si>
  <si>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</si>
  <si>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</si>
  <si>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</si>
  <si>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</si>
  <si>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</si>
  <si>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</si>
  <si>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</si>
  <si>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</si>
  <si>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</si>
  <si>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</si>
  <si>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</si>
  <si>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</si>
  <si>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</si>
  <si>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</si>
  <si>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</si>
  <si>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</si>
  <si>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</si>
  <si>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</si>
  <si>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</si>
  <si>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</si>
  <si>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</si>
  <si>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</si>
  <si>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</si>
  <si>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</si>
  <si>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</si>
  <si>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</si>
  <si>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</si>
  <si>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</si>
  <si>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</si>
  <si>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</si>
  <si>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</si>
  <si>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</si>
  <si>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</si>
  <si>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</si>
  <si>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</si>
  <si>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</si>
  <si>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</si>
  <si>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</si>
  <si>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</si>
  <si>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</si>
  <si>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</si>
  <si>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</si>
  <si>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</si>
  <si>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</si>
  <si>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</si>
  <si>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</si>
  <si>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</si>
  <si>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</si>
  <si>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</si>
  <si>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</si>
  <si>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</si>
  <si>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</si>
  <si>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</si>
  <si>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</si>
  <si>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</si>
  <si>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</si>
  <si>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</si>
  <si>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</si>
  <si>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</si>
  <si>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</si>
  <si>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</si>
  <si>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</si>
  <si>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</si>
  <si>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</si>
  <si>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</si>
  <si>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</si>
  <si>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</si>
  <si>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</si>
  <si>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</si>
  <si>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</si>
  <si>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</si>
  <si>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</si>
  <si>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</si>
  <si>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</si>
  <si>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</si>
  <si>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</si>
  <si>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</si>
  <si>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</si>
  <si>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</si>
  <si>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</si>
  <si>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</si>
  <si>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</si>
  <si>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</si>
  <si>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</si>
  <si>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</si>
  <si>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</si>
  <si>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</si>
  <si>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</si>
  <si>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</si>
  <si>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</si>
  <si>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</si>
  <si>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</si>
  <si>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</si>
  <si>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</si>
  <si>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</si>
  <si>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</si>
  <si>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</si>
  <si>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</si>
  <si>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</si>
  <si>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</si>
  <si>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</si>
  <si>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</si>
  <si>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</si>
  <si>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</si>
  <si>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</si>
  <si>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</si>
  <si>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</si>
  <si>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</si>
  <si>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</si>
  <si>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</si>
  <si>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</si>
  <si>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</si>
  <si>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</si>
  <si>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</si>
  <si>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</si>
  <si>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</si>
  <si>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</si>
  <si>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</si>
  <si>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</si>
  <si>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</si>
  <si>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</si>
  <si>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</si>
  <si>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</si>
  <si>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</si>
  <si>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</si>
  <si>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</si>
  <si>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</si>
  <si>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</si>
  <si>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</si>
  <si>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</si>
  <si>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</si>
  <si>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</si>
  <si>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</si>
  <si>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</si>
  <si>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</si>
  <si>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</si>
  <si>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</si>
  <si>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</si>
  <si>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</si>
  <si>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</si>
  <si>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</si>
  <si>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</si>
  <si>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</si>
  <si>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</si>
  <si>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</si>
  <si>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</si>
  <si>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</si>
  <si>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</si>
  <si>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</si>
  <si>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</si>
  <si>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</si>
  <si>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</si>
  <si>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</si>
  <si>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</si>
  <si>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</si>
  <si>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</si>
  <si>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</si>
  <si>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</si>
  <si>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</si>
  <si>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</si>
  <si>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</si>
  <si>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</si>
  <si>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</si>
  <si>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</si>
  <si>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</si>
  <si>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</si>
  <si>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</si>
  <si>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</si>
  <si>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</si>
  <si>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</si>
  <si>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</si>
  <si>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</si>
  <si>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</si>
  <si>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</si>
  <si>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</si>
  <si>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</si>
  <si>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</si>
  <si>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</si>
  <si>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</si>
  <si>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</si>
  <si>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</si>
  <si>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</si>
  <si>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</si>
  <si>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</si>
  <si>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</si>
  <si>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</si>
  <si>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</si>
  <si>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</si>
  <si>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</si>
  <si>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</si>
  <si>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</si>
  <si>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</si>
  <si>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</si>
  <si>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</si>
  <si>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</si>
  <si>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</si>
  <si>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</si>
  <si>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</si>
  <si>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</si>
  <si>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</si>
  <si>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</si>
  <si>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</si>
  <si>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</si>
  <si>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</si>
  <si>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</si>
  <si>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</si>
  <si>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</si>
  <si>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</si>
  <si>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</si>
  <si>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</si>
  <si>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</si>
  <si>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</si>
  <si>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</si>
  <si>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</si>
  <si>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</si>
  <si>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</si>
  <si>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</si>
  <si>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</si>
  <si>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</si>
  <si>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</si>
  <si>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</si>
  <si>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</si>
  <si>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</si>
  <si>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</si>
  <si>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</si>
  <si>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</si>
  <si>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</si>
  <si>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</si>
  <si>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</si>
  <si>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</si>
  <si>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</si>
  <si>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</si>
  <si>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</si>
  <si>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</si>
  <si>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</si>
  <si>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</si>
  <si>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</si>
  <si>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</si>
  <si>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</si>
  <si>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</si>
  <si>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</si>
  <si>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</si>
  <si>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</si>
  <si>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</si>
  <si>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</si>
  <si>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</si>
  <si>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</si>
  <si>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</si>
  <si>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</si>
  <si>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</si>
  <si>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</si>
  <si>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</si>
  <si>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</si>
  <si>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</si>
  <si>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</si>
  <si>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</si>
  <si>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</si>
  <si>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</si>
  <si>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</si>
  <si>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</si>
  <si>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</si>
  <si>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</si>
  <si>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</si>
  <si>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</si>
  <si>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</si>
  <si>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</si>
  <si>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</si>
  <si>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</si>
  <si>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</si>
  <si>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</si>
  <si>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</si>
  <si>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</si>
  <si>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</si>
  <si>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</si>
  <si>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</si>
  <si>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</si>
  <si>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</si>
  <si>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</si>
  <si>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</si>
  <si>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</si>
  <si>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</si>
  <si>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</si>
  <si>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</si>
  <si>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</si>
  <si>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</si>
  <si>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</si>
  <si>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</si>
  <si>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</si>
  <si>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</si>
  <si>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</si>
  <si>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</si>
  <si>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</si>
  <si>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</si>
  <si>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</si>
  <si>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</si>
  <si>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</si>
  <si>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</si>
  <si>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</si>
  <si>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</si>
  <si>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</si>
  <si>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</si>
  <si>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</si>
  <si>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</si>
  <si>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</si>
  <si>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</si>
  <si>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</si>
  <si>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</si>
  <si>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</si>
  <si>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</si>
  <si>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</si>
  <si>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</si>
  <si>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</si>
  <si>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</si>
  <si>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</si>
  <si>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</si>
  <si>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</si>
  <si>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</si>
  <si>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</si>
  <si>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</si>
  <si>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</si>
  <si>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</si>
  <si>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</si>
  <si>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</si>
  <si>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</si>
  <si>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</si>
  <si>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</si>
  <si>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</si>
  <si>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</si>
  <si>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</si>
  <si>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</si>
  <si>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</si>
  <si>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</si>
  <si>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</si>
  <si>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</si>
  <si>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</si>
  <si>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</si>
  <si>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</si>
  <si>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</si>
  <si>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</si>
  <si>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</si>
  <si>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</si>
  <si>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</si>
  <si>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</si>
  <si>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</si>
  <si>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</si>
  <si>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</si>
  <si>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</si>
  <si>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</si>
  <si>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</si>
  <si>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</si>
  <si>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</si>
  <si>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</si>
  <si>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</si>
  <si>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</si>
  <si>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</si>
  <si>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</si>
  <si>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</si>
  <si>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</si>
  <si>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</si>
  <si>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</si>
  <si>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</si>
  <si>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</si>
  <si>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</si>
  <si>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</si>
  <si>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</si>
  <si>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</si>
  <si>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</si>
  <si>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</si>
  <si>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</si>
  <si>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</si>
  <si>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</si>
  <si>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</si>
  <si>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</si>
  <si>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</si>
  <si>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</si>
  <si>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</si>
  <si>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</si>
  <si>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</si>
  <si>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</si>
  <si>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</si>
  <si>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</si>
  <si>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</si>
  <si>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</si>
  <si>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</si>
  <si>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</si>
  <si>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</si>
  <si>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</si>
  <si>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</si>
  <si>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</si>
  <si>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</si>
  <si>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</si>
  <si>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</si>
  <si>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</si>
  <si>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</si>
  <si>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</si>
  <si>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</si>
  <si>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</si>
  <si>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</si>
  <si>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</si>
  <si>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</si>
  <si>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</si>
  <si>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</si>
  <si>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</si>
  <si>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</si>
  <si>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</si>
  <si>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</si>
  <si>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</si>
  <si>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</si>
  <si>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</si>
  <si>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</si>
  <si>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</si>
  <si>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</si>
  <si>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</si>
  <si>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</si>
  <si>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</si>
  <si>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</si>
  <si>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</si>
  <si>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</si>
  <si>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</si>
  <si>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</si>
  <si>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</si>
  <si>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</si>
  <si>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</si>
  <si>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</si>
  <si>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</si>
  <si>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</si>
  <si>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</si>
  <si>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</si>
  <si>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</si>
  <si>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</si>
  <si>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</si>
  <si>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</si>
  <si>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</si>
  <si>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</si>
  <si>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</si>
  <si>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</si>
  <si>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</si>
  <si>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</si>
  <si>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</si>
  <si>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</si>
  <si>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</si>
  <si>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</si>
  <si>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</si>
  <si>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</si>
  <si>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</si>
  <si>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</si>
  <si>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</si>
  <si>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</si>
  <si>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</si>
  <si>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</si>
  <si>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</si>
  <si>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</si>
  <si>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</si>
  <si>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</si>
  <si>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</si>
  <si>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</si>
  <si>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</si>
  <si>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</si>
  <si>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</si>
  <si>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</si>
  <si>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</si>
  <si>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</si>
  <si>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</si>
  <si>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</si>
  <si>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</si>
  <si>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</si>
  <si>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</si>
  <si>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</si>
  <si>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</si>
  <si>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</si>
  <si>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</si>
  <si>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</si>
  <si>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</si>
  <si>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</si>
  <si>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</si>
  <si>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</si>
  <si>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</si>
  <si>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</si>
  <si>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</si>
  <si>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</si>
  <si>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</si>
  <si>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</si>
  <si>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</si>
  <si>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</si>
  <si>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</si>
  <si>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</si>
  <si>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</si>
  <si>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</si>
  <si>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</si>
  <si>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</si>
  <si>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</si>
  <si>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</si>
  <si>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</si>
  <si>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</si>
  <si>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</si>
  <si>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</si>
  <si>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</si>
  <si>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</si>
  <si>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</si>
  <si>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</si>
  <si>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</si>
  <si>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</si>
  <si>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</si>
  <si>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</si>
  <si>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</si>
  <si>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</si>
  <si>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</si>
  <si>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</si>
  <si>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</si>
  <si>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</si>
  <si>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</si>
  <si>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</si>
  <si>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</si>
  <si>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</si>
  <si>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</si>
  <si>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</si>
  <si>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</si>
  <si>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</si>
  <si>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</si>
  <si>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</si>
  <si>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</si>
  <si>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</si>
  <si>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</si>
  <si>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</si>
  <si>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</si>
  <si>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</si>
  <si>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</si>
  <si>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</si>
  <si>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</si>
  <si>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</si>
  <si>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</si>
  <si>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</si>
  <si>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</si>
  <si>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</si>
  <si>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</si>
  <si>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</si>
  <si>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</si>
  <si>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</si>
  <si>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</si>
  <si>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</si>
  <si>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</si>
  <si>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</si>
  <si>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</si>
  <si>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</si>
  <si>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</si>
  <si>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</si>
  <si>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</si>
  <si>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</si>
  <si>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</si>
  <si>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</si>
  <si>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</si>
  <si>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</si>
  <si>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</si>
  <si>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</si>
  <si>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</si>
  <si>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</si>
  <si>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</si>
  <si>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</si>
  <si>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</si>
  <si>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</si>
  <si>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</si>
  <si>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</si>
  <si>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</si>
  <si>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</si>
  <si>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</si>
  <si>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</si>
  <si>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</si>
  <si>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</si>
  <si>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</si>
  <si>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</si>
  <si>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</si>
  <si>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</si>
  <si>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</si>
  <si>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</si>
  <si>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</si>
  <si>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</si>
  <si>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</si>
  <si>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</si>
  <si>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</si>
  <si>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</si>
  <si>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</si>
  <si>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</si>
  <si>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</si>
  <si>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</si>
  <si>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</si>
  <si>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</si>
  <si>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</si>
  <si>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</si>
  <si>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</si>
  <si>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</si>
  <si>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</si>
  <si>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</si>
  <si>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</si>
  <si>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</si>
  <si>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</si>
  <si>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</si>
  <si>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</si>
  <si>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</si>
  <si>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</si>
  <si>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</si>
  <si>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</si>
  <si>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</si>
  <si>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</si>
  <si>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</si>
  <si>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</si>
  <si>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</si>
  <si>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</si>
  <si>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</si>
  <si>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</si>
  <si>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</si>
  <si>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</si>
  <si>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</si>
  <si>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</si>
  <si>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</si>
  <si>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</si>
  <si>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</si>
  <si>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</si>
  <si>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</si>
  <si>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</si>
  <si>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</si>
  <si>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</si>
  <si>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</si>
  <si>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</si>
  <si>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</si>
  <si>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</si>
  <si>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</si>
  <si>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</si>
  <si>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</si>
  <si>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</si>
  <si>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</si>
  <si>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</si>
  <si>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</si>
  <si>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</si>
  <si>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</si>
  <si>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</si>
  <si>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</si>
  <si>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</si>
  <si>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</si>
  <si>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</si>
  <si>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</si>
  <si>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</si>
  <si>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</si>
  <si>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</si>
  <si>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</si>
  <si>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</si>
  <si>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</si>
  <si>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</si>
  <si>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</si>
  <si>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</si>
  <si>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</si>
  <si>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</si>
  <si>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</si>
  <si>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</si>
  <si>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</si>
  <si>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</si>
  <si>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</si>
  <si>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</si>
  <si>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</si>
  <si>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</si>
  <si>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</si>
  <si>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</si>
  <si>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</si>
  <si>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</si>
  <si>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</si>
  <si>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</si>
  <si>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</si>
  <si>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</si>
  <si>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</si>
  <si>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</si>
  <si>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</si>
  <si>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</si>
  <si>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</si>
  <si>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</si>
  <si>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</si>
  <si>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</si>
  <si>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</si>
  <si>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</si>
  <si>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</si>
  <si>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</si>
  <si>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</si>
  <si>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</si>
  <si>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</si>
  <si>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</si>
  <si>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</si>
  <si>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</si>
  <si>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</si>
  <si>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</si>
  <si>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</si>
  <si>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</si>
  <si>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</si>
  <si>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</si>
  <si>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</si>
  <si>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</si>
  <si>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</si>
  <si>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</si>
  <si>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</si>
  <si>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</si>
  <si>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</si>
  <si>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</si>
  <si>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</si>
  <si>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</si>
  <si>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</si>
  <si>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</si>
  <si>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</si>
  <si>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</si>
  <si>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</si>
  <si>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</si>
  <si>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</si>
  <si>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</si>
  <si>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</si>
  <si>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</si>
  <si>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</si>
  <si>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</si>
  <si>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</si>
  <si>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</si>
  <si>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</si>
  <si>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</si>
  <si>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</si>
  <si>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</si>
  <si>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</si>
  <si>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</si>
  <si>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</si>
  <si>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</si>
  <si>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</si>
  <si>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</si>
  <si>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</si>
  <si>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</si>
  <si>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</si>
  <si>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</si>
  <si>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</si>
  <si>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</si>
  <si>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</si>
  <si>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</si>
  <si>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</si>
  <si>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</si>
  <si>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</si>
  <si>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</si>
  <si>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</si>
  <si>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</si>
  <si>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</si>
  <si>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</si>
  <si>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</si>
  <si>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</si>
  <si>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</si>
  <si>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</si>
  <si>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</si>
  <si>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</si>
  <si>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</si>
  <si>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</si>
  <si>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</si>
  <si>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</si>
  <si>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</si>
  <si>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</si>
  <si>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</si>
  <si>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</si>
  <si>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</si>
  <si>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</si>
  <si>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</si>
  <si>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</si>
  <si>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</si>
  <si>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</si>
  <si>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</si>
  <si>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</si>
  <si>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</si>
  <si>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</si>
  <si>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</si>
  <si>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</si>
  <si>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</si>
  <si>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</si>
  <si>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</si>
  <si>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</si>
  <si>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</si>
  <si>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</si>
  <si>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</si>
  <si>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</si>
  <si>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</si>
  <si>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</si>
  <si>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</si>
  <si>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</si>
  <si>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</si>
  <si>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</si>
  <si>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</si>
  <si>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</si>
  <si>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</si>
  <si>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</si>
  <si>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</si>
  <si>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</si>
  <si>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</si>
  <si>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</si>
  <si>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</si>
  <si>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</si>
  <si>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</si>
  <si>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</si>
  <si>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</si>
  <si>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</si>
  <si>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</si>
  <si>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</si>
  <si>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</si>
  <si>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</si>
  <si>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</si>
  <si>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</si>
  <si>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</si>
  <si>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</si>
  <si>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</si>
  <si>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</si>
  <si>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</si>
  <si>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</si>
  <si>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</si>
  <si>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</si>
  <si>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</si>
  <si>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</si>
  <si>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</si>
  <si>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</si>
  <si>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</si>
  <si>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</si>
  <si>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</si>
  <si>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</si>
  <si>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</si>
  <si>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</si>
  <si>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</si>
  <si>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</si>
  <si>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</si>
  <si>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</si>
  <si>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</si>
  <si>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</si>
  <si>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</si>
  <si>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</si>
  <si>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</si>
  <si>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</si>
  <si>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</si>
  <si>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</si>
  <si>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</si>
  <si>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</si>
  <si>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</si>
  <si>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</si>
  <si>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</si>
  <si>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</si>
  <si>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</si>
  <si>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</si>
  <si>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</si>
  <si>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</si>
  <si>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</si>
  <si>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</si>
  <si>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</si>
  <si>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</si>
  <si>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</si>
  <si>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</si>
  <si>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</si>
  <si>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</si>
  <si>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</si>
  <si>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</si>
  <si>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</si>
  <si>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</si>
  <si>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</si>
  <si>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</si>
  <si>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</si>
  <si>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</si>
  <si>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</si>
  <si>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</si>
  <si>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</si>
  <si>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</si>
  <si>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</si>
  <si>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</si>
  <si>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</si>
  <si>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</si>
  <si>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</si>
  <si>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</si>
  <si>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</si>
  <si>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</si>
  <si>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</si>
  <si>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</si>
  <si>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</si>
  <si>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</si>
  <si>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</si>
  <si>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</si>
  <si>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</si>
  <si>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</si>
  <si>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</si>
  <si>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</si>
  <si>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</si>
  <si>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</si>
  <si>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</si>
  <si>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</si>
  <si>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</si>
  <si>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</si>
  <si>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</si>
  <si>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</si>
  <si>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</si>
  <si>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</si>
  <si>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</si>
  <si>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</si>
  <si>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</si>
  <si>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</si>
  <si>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</si>
  <si>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</si>
  <si>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</si>
  <si>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</si>
  <si>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</si>
  <si>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</si>
  <si>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</si>
  <si>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</si>
  <si>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</si>
  <si>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</si>
  <si>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</si>
  <si>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</si>
  <si>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</si>
  <si>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</si>
  <si>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</si>
  <si>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</si>
  <si>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</si>
  <si>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</si>
  <si>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</si>
  <si>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</si>
  <si>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</si>
  <si>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</si>
  <si>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</si>
  <si>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</si>
  <si>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</si>
  <si>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</si>
  <si>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</si>
  <si>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</si>
  <si>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</si>
  <si>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</si>
  <si>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</si>
  <si>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</si>
  <si>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</si>
  <si>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</si>
  <si>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</si>
  <si>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</si>
  <si>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</si>
  <si>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</si>
  <si>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</si>
  <si>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</si>
  <si>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</si>
  <si>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</si>
  <si>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</si>
  <si>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</si>
  <si>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</si>
  <si>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</si>
  <si>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</si>
  <si>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</si>
  <si>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</si>
  <si>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</si>
  <si>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</si>
  <si>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</si>
  <si>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</si>
  <si>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</si>
  <si>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</si>
  <si>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</si>
  <si>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</si>
  <si>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</si>
  <si>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</si>
  <si>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</si>
  <si>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</si>
  <si>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</si>
  <si>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</si>
  <si>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</si>
  <si>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</si>
  <si>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</si>
  <si>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</si>
  <si>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</si>
  <si>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</si>
  <si>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</si>
  <si>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</si>
  <si>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</si>
  <si>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</si>
  <si>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</si>
  <si>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</si>
  <si>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</si>
  <si>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</si>
  <si>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</si>
  <si>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</si>
  <si>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</si>
  <si>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</si>
  <si>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</si>
  <si>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</si>
  <si>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</si>
  <si>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</si>
  <si>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</si>
  <si>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</si>
  <si>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</si>
  <si>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</si>
  <si>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</si>
  <si>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</si>
  <si>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</si>
  <si>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</si>
  <si>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</si>
  <si>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</si>
  <si>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</si>
  <si>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</si>
  <si>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</si>
  <si>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</si>
  <si>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</si>
  <si>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</si>
  <si>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</si>
  <si>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</si>
  <si>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</si>
  <si>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</si>
  <si>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</si>
  <si>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</si>
  <si>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</si>
  <si>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</si>
  <si>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</si>
  <si>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</si>
  <si>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</si>
  <si>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</si>
  <si>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</si>
  <si>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</si>
  <si>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</si>
  <si>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</si>
  <si>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</si>
  <si>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</si>
  <si>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</si>
  <si>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</si>
  <si>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</si>
  <si>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</si>
  <si>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</si>
  <si>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</si>
  <si>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</si>
  <si>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</si>
  <si>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</si>
  <si>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</si>
  <si>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</si>
  <si>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</si>
  <si>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</si>
  <si>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</si>
  <si>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</si>
  <si>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</si>
  <si>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</si>
  <si>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</si>
  <si>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</si>
  <si>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</si>
  <si>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</si>
  <si>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</si>
  <si>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</si>
  <si>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</si>
  <si>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</si>
  <si>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</si>
  <si>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</si>
  <si>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</si>
  <si>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</si>
  <si>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</si>
  <si>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</si>
  <si>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</si>
  <si>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</si>
  <si>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</si>
  <si>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</si>
  <si>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</si>
  <si>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</si>
  <si>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</si>
  <si>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</si>
  <si>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</si>
  <si>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</si>
  <si>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</si>
  <si>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</si>
  <si>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</si>
  <si>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</si>
  <si>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</si>
  <si>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</si>
  <si>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</si>
  <si>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</si>
  <si>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</si>
  <si>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</si>
  <si>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</si>
  <si>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</si>
  <si>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</si>
  <si>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</si>
  <si>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</si>
  <si>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</si>
  <si>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</si>
  <si>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</si>
  <si>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</si>
  <si>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</si>
  <si>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</si>
  <si>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</si>
  <si>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</si>
  <si>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</si>
  <si>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</si>
  <si>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</si>
  <si>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</si>
  <si>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</si>
  <si>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</si>
  <si>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</si>
  <si>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</si>
  <si>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</si>
  <si>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</si>
  <si>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</si>
  <si>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</si>
  <si>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</si>
  <si>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</si>
  <si>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</si>
  <si>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</si>
  <si>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</si>
  <si>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</si>
  <si>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</si>
  <si>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</si>
  <si>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</si>
  <si>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</si>
  <si>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</si>
  <si>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</si>
  <si>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</si>
  <si>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</si>
  <si>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</si>
  <si>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</si>
  <si>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</si>
  <si>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</si>
  <si>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</si>
  <si>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</si>
  <si>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</si>
  <si>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</si>
  <si>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</si>
  <si>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</si>
  <si>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</si>
  <si>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</si>
  <si>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</si>
  <si>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</si>
  <si>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</si>
  <si>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</si>
  <si>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</si>
  <si>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</si>
  <si>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</si>
  <si>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</si>
  <si>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</si>
  <si>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</si>
  <si>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</si>
  <si>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</si>
  <si>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</si>
  <si>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</si>
  <si>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</si>
  <si>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</si>
  <si>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</si>
  <si>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</si>
  <si>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</si>
  <si>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</si>
  <si>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</si>
  <si>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</si>
  <si>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</si>
  <si>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</si>
  <si>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</si>
  <si>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</si>
  <si>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</si>
  <si>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</si>
  <si>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</si>
  <si>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</si>
  <si>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</si>
  <si>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</si>
  <si>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</si>
  <si>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</si>
  <si>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</si>
  <si>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</si>
  <si>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</si>
  <si>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</si>
  <si>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</si>
  <si>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</si>
  <si>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</si>
  <si>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</si>
  <si>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</si>
  <si>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</si>
  <si>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</si>
  <si>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</si>
  <si>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</si>
  <si>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</si>
  <si>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</si>
  <si>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</si>
  <si>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</si>
  <si>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</si>
  <si>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</si>
  <si>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</si>
  <si>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</si>
  <si>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</si>
  <si>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</si>
  <si>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</si>
  <si>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</si>
  <si>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</si>
  <si>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</si>
  <si>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</si>
  <si>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</si>
  <si>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</si>
  <si>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</si>
  <si>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</si>
  <si>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</si>
  <si>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</si>
  <si>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</si>
  <si>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</si>
  <si>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</si>
  <si>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</si>
  <si>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</si>
  <si>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</si>
  <si>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</si>
  <si>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</si>
  <si>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</si>
  <si>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</si>
  <si>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</si>
  <si>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</si>
  <si>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</si>
  <si>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</si>
  <si>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</si>
  <si>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</si>
  <si>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</si>
  <si>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</si>
  <si>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</si>
  <si>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</si>
  <si>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</si>
  <si>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</si>
  <si>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</si>
  <si>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</si>
  <si>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</si>
  <si>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</si>
  <si>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</si>
  <si>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</si>
  <si>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</si>
  <si>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</si>
  <si>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</si>
  <si>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</si>
  <si>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</si>
  <si>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</si>
  <si>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</si>
  <si>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</si>
  <si>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</si>
  <si>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</si>
  <si>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</si>
  <si>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</si>
  <si>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</si>
  <si>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</si>
  <si>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</si>
  <si>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</si>
  <si>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</si>
  <si>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</si>
  <si>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</si>
  <si>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</si>
  <si>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</si>
  <si>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</si>
  <si>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</si>
  <si>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</si>
  <si>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</si>
  <si>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</si>
  <si>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</si>
  <si>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</si>
  <si>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</si>
  <si>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</si>
  <si>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</si>
  <si>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</si>
  <si>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</si>
  <si>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</si>
  <si>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</si>
  <si>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</si>
  <si>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</si>
  <si>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</si>
  <si>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</si>
  <si>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</si>
  <si>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</si>
  <si>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</si>
  <si>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</si>
  <si>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</si>
  <si>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</si>
  <si>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</si>
  <si>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</si>
  <si>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</si>
  <si>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</si>
  <si>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</si>
  <si>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</si>
  <si>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</si>
  <si>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</si>
  <si>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</si>
  <si>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</si>
  <si>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</si>
  <si>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</si>
  <si>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</si>
  <si>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</si>
  <si>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</si>
  <si>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</si>
  <si>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</si>
  <si>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</si>
  <si>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</si>
  <si>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</si>
  <si>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</si>
  <si>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</si>
  <si>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</si>
  <si>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</si>
  <si>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</si>
  <si>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</si>
  <si>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</si>
  <si>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</si>
  <si>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</si>
  <si>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</si>
  <si>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</si>
  <si>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</si>
  <si>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</si>
  <si>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</si>
  <si>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</si>
  <si>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</si>
  <si>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</si>
  <si>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</si>
  <si>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</si>
  <si>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</si>
  <si>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</si>
  <si>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</si>
  <si>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</si>
  <si>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</si>
  <si>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</si>
  <si>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</si>
  <si>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</si>
  <si>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</si>
  <si>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</si>
  <si>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</si>
  <si>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</si>
  <si>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</si>
  <si>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</si>
  <si>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</si>
  <si>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</si>
  <si>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</si>
  <si>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</si>
  <si>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</si>
  <si>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</si>
  <si>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</si>
  <si>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</si>
  <si>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</si>
  <si>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</si>
  <si>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</si>
  <si>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</si>
  <si>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</si>
  <si>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</si>
  <si>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</si>
  <si>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</si>
  <si>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</si>
  <si>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</si>
  <si>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</si>
  <si>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</si>
  <si>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</si>
  <si>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</si>
  <si>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</si>
  <si>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</si>
  <si>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</si>
  <si>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</si>
  <si>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</si>
  <si>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</si>
  <si>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</si>
  <si>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</si>
  <si>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</si>
  <si>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</si>
  <si>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</si>
  <si>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</si>
  <si>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</si>
  <si>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</si>
  <si>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</si>
  <si>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</si>
  <si>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</si>
  <si>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</si>
  <si>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</si>
  <si>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</si>
  <si>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</si>
  <si>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</si>
  <si>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</si>
  <si>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</si>
  <si>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</si>
  <si>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</si>
  <si>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</si>
  <si>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</si>
  <si>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</si>
  <si>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</si>
  <si>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</si>
  <si>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</si>
  <si>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</si>
  <si>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</si>
  <si>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</si>
  <si>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</si>
  <si>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</si>
  <si>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</si>
  <si>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</si>
  <si>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</si>
  <si>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</si>
  <si>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</si>
  <si>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</si>
  <si>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</si>
  <si>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</si>
  <si>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</si>
  <si>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</si>
  <si>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</si>
  <si>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</si>
  <si>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</si>
  <si>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</si>
  <si>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</si>
  <si>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</si>
  <si>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</si>
  <si>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</si>
  <si>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</si>
  <si>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</si>
  <si>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</si>
  <si>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</si>
  <si>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</si>
  <si>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</si>
  <si>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</si>
  <si>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</si>
  <si>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</si>
  <si>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</si>
  <si>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</si>
  <si>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</si>
  <si>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</si>
  <si>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</si>
  <si>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</si>
  <si>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</si>
  <si>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</si>
  <si>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</si>
  <si>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</si>
  <si>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</si>
  <si>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</si>
  <si>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</si>
  <si>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</si>
  <si>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</si>
  <si>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</si>
  <si>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</si>
  <si>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</si>
  <si>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</si>
  <si>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</si>
  <si>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</si>
  <si>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</si>
  <si>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</si>
  <si>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</si>
  <si>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</si>
  <si>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</si>
  <si>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</si>
  <si>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</si>
  <si>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</si>
  <si>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</si>
  <si>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</si>
  <si>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</si>
  <si>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</si>
  <si>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</si>
  <si>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</si>
  <si>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</si>
  <si>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</si>
  <si>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</si>
  <si>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</si>
  <si>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</si>
  <si>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</si>
  <si>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</si>
  <si>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</si>
  <si>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</si>
  <si>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</si>
  <si>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</si>
  <si>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</si>
  <si>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</si>
  <si>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</si>
  <si>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</si>
  <si>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</si>
  <si>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</si>
  <si>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</si>
  <si>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</si>
  <si>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</si>
  <si>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</si>
  <si>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</si>
  <si>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</si>
  <si>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</si>
  <si>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</si>
  <si>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</si>
  <si>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</si>
  <si>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</si>
  <si>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</si>
  <si>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</si>
  <si>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</si>
  <si>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</si>
  <si>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</si>
  <si>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</si>
  <si>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</si>
  <si>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</si>
  <si>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</si>
  <si>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</si>
  <si>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</si>
  <si>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</si>
  <si>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</si>
  <si>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</si>
  <si>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</si>
  <si>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</si>
  <si>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</si>
  <si>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</si>
  <si>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</si>
  <si>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</si>
  <si>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</si>
  <si>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</si>
  <si>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</si>
  <si>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</si>
  <si>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</si>
  <si>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</si>
  <si>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</si>
  <si>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</si>
  <si>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</si>
  <si>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</si>
  <si>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</si>
  <si>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</si>
  <si>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</si>
  <si>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</si>
  <si>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</si>
  <si>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</si>
  <si>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</si>
  <si>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</si>
  <si>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</si>
  <si>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</si>
  <si>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</si>
  <si>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</si>
  <si>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</si>
  <si>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</si>
  <si>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</si>
  <si>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</si>
  <si>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</si>
  <si>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</si>
  <si>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</si>
  <si>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</si>
  <si>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</si>
  <si>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</si>
  <si>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</si>
  <si>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</si>
  <si>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</si>
  <si>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</si>
  <si>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</si>
  <si>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</si>
  <si>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</si>
  <si>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</si>
  <si>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</si>
  <si>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</si>
  <si>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</si>
  <si>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</si>
  <si>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</si>
  <si>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</si>
  <si>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</si>
  <si>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</si>
  <si>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</si>
  <si>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</si>
  <si>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</si>
  <si>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</si>
  <si>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</si>
  <si>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</si>
  <si>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</si>
  <si>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</si>
  <si>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</si>
  <si>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</si>
  <si>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</si>
  <si>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</si>
  <si>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</si>
  <si>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</si>
  <si>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</si>
  <si>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</si>
  <si>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</si>
  <si>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</si>
  <si>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</si>
  <si>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</si>
  <si>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</si>
  <si>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</si>
  <si>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</si>
  <si>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</si>
  <si>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</si>
  <si>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</si>
  <si>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</si>
  <si>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</si>
  <si>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</si>
  <si>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</si>
  <si>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</si>
  <si>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</si>
  <si>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</si>
  <si>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</si>
  <si>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</si>
  <si>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</si>
  <si>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</si>
  <si>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</si>
  <si>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</si>
  <si>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</si>
  <si>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</si>
  <si>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</si>
  <si>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</si>
  <si>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</si>
  <si>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</si>
  <si>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</si>
  <si>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</si>
  <si>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</si>
  <si>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</si>
  <si>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</si>
  <si>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</si>
  <si>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</si>
  <si>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</si>
  <si>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</si>
  <si>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</si>
  <si>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</si>
  <si>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</si>
  <si>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</si>
  <si>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</si>
  <si>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</si>
  <si>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</si>
  <si>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</si>
  <si>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</si>
  <si>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</si>
  <si>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</si>
  <si>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</si>
  <si>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</si>
  <si>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</si>
  <si>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</si>
  <si>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</si>
  <si>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</si>
  <si>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</si>
  <si>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</si>
  <si>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</si>
  <si>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</si>
  <si>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</si>
  <si>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</si>
  <si>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</si>
  <si>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</si>
  <si>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</si>
  <si>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</si>
  <si>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</si>
  <si>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</si>
  <si>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</si>
  <si>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</si>
  <si>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</si>
  <si>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</si>
  <si>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</si>
  <si>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</si>
  <si>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</si>
  <si>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</si>
  <si>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</si>
  <si>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</si>
  <si>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</si>
  <si>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</si>
  <si>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</si>
  <si>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</si>
  <si>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</si>
  <si>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</si>
  <si>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</si>
  <si>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</si>
  <si>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</si>
  <si>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</si>
  <si>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</si>
  <si>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</si>
  <si>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</si>
  <si>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</si>
  <si>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</si>
  <si>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</si>
  <si>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</si>
  <si>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</si>
  <si>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</si>
  <si>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</si>
  <si>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</si>
  <si>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</si>
  <si>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</si>
  <si>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</si>
  <si>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</si>
  <si>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</si>
  <si>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</si>
  <si>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</si>
  <si>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</si>
  <si>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</si>
  <si>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</si>
  <si>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</si>
  <si>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</si>
  <si>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</si>
  <si>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</si>
  <si>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</si>
  <si>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</si>
  <si>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</si>
  <si>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</si>
  <si>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</si>
  <si>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</si>
  <si>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</si>
  <si>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</si>
  <si>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</si>
  <si>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</si>
  <si>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</si>
  <si>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</si>
  <si>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</si>
  <si>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</si>
  <si>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</si>
  <si>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</si>
  <si>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</si>
  <si>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</si>
  <si>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</si>
  <si>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</si>
  <si>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</si>
  <si>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</si>
  <si>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</si>
  <si>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</si>
  <si>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</si>
  <si>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</si>
  <si>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</si>
  <si>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</si>
  <si>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</si>
  <si>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</si>
  <si>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</si>
  <si>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</si>
  <si>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</si>
  <si>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</si>
  <si>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</si>
  <si>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</si>
  <si>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</si>
  <si>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</si>
  <si>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</si>
  <si>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</si>
  <si>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</si>
  <si>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</si>
  <si>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</si>
  <si>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</si>
  <si>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</si>
  <si>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</si>
  <si>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</si>
  <si>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</si>
  <si>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</si>
  <si>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</si>
  <si>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</si>
  <si>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</si>
  <si>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</si>
  <si>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</si>
  <si>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</si>
  <si>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</si>
  <si>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</si>
  <si>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</si>
  <si>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</si>
  <si>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</si>
  <si>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</si>
  <si>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</si>
  <si>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</si>
  <si>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</si>
  <si>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</si>
  <si>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</si>
  <si>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</si>
  <si>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</si>
  <si>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</si>
  <si>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</si>
  <si>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</si>
  <si>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</si>
  <si>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</si>
  <si>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</si>
  <si>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</si>
  <si>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</si>
  <si>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</si>
  <si>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</si>
  <si>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</si>
  <si>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</si>
  <si>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</si>
  <si>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</si>
  <si>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</si>
  <si>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</si>
  <si>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</si>
  <si>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</si>
  <si>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</si>
  <si>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</si>
  <si>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</si>
  <si>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</si>
  <si>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</si>
  <si>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</si>
  <si>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</si>
  <si>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</si>
  <si>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</si>
  <si>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</si>
  <si>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</si>
  <si>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</si>
  <si>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</si>
  <si>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</si>
  <si>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</si>
  <si>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</si>
  <si>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</si>
  <si>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</si>
  <si>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</si>
  <si>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</si>
  <si>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</si>
  <si>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</si>
  <si>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</si>
  <si>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</si>
  <si>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</si>
  <si>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</si>
  <si>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</si>
  <si>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</si>
  <si>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</si>
  <si>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</si>
  <si>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</si>
  <si>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</si>
  <si>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</si>
  <si>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</si>
  <si>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</si>
  <si>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</si>
  <si>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</si>
  <si>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</si>
  <si>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</si>
  <si>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</si>
  <si>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</si>
  <si>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</si>
  <si>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</si>
  <si>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</si>
  <si>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</si>
  <si>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</si>
  <si>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</si>
  <si>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</si>
  <si>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</si>
  <si>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</si>
  <si>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</si>
  <si>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</si>
  <si>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</si>
  <si>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</si>
  <si>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</si>
  <si>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</si>
  <si>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</si>
  <si>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</si>
  <si>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</si>
  <si>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</si>
  <si>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</si>
  <si>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</si>
  <si>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</si>
  <si>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</si>
  <si>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</si>
  <si>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</si>
  <si>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</si>
  <si>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</si>
  <si>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</si>
  <si>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</si>
  <si>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</si>
  <si>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</si>
  <si>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</si>
  <si>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</si>
  <si>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</si>
  <si>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</si>
  <si>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</si>
  <si>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</si>
  <si>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</si>
  <si>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</si>
  <si>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</si>
  <si>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</si>
  <si>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</si>
  <si>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</si>
  <si>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</si>
  <si>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</si>
  <si>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</si>
  <si>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</si>
  <si>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</si>
  <si>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</si>
  <si>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</si>
  <si>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</si>
  <si>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</si>
  <si>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</si>
  <si>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</si>
  <si>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</si>
  <si>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</si>
  <si>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</si>
  <si>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</si>
  <si>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</si>
  <si>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</si>
  <si>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</si>
  <si>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</si>
  <si>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</si>
  <si>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</si>
  <si>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</si>
  <si>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</si>
  <si>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</si>
  <si>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</si>
  <si>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</si>
  <si>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</si>
  <si>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</si>
  <si>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</si>
  <si>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</si>
  <si>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</si>
  <si>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</si>
  <si>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</si>
  <si>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</si>
  <si>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</si>
  <si>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</si>
  <si>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</si>
  <si>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</si>
  <si>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</si>
  <si>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</si>
  <si>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</si>
  <si>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</si>
  <si>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</si>
  <si>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</si>
  <si>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</si>
  <si>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</si>
  <si>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</si>
  <si>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</si>
  <si>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</si>
  <si>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</si>
  <si>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</si>
  <si>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</si>
  <si>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</si>
  <si>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</si>
  <si>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</si>
  <si>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</si>
  <si>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</si>
  <si>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</si>
  <si>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</si>
  <si>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</si>
  <si>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</si>
  <si>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</si>
  <si>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</si>
  <si>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</si>
  <si>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</si>
  <si>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</si>
  <si>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</si>
  <si>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</si>
  <si>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</si>
  <si>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</si>
  <si>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</si>
  <si>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</si>
  <si>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</si>
  <si>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</si>
  <si>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</si>
  <si>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</si>
  <si>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</si>
  <si>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</si>
  <si>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</si>
  <si>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</si>
  <si>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</si>
  <si>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</si>
  <si>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</si>
  <si>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</si>
  <si>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</si>
  <si>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</si>
  <si>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</si>
  <si>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</si>
  <si>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</si>
  <si>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</si>
  <si>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</si>
  <si>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</si>
  <si>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</si>
  <si>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</si>
  <si>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</si>
  <si>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</si>
  <si>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</si>
  <si>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</si>
  <si>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</si>
  <si>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</si>
  <si>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</si>
  <si>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</si>
  <si>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</si>
  <si>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</si>
  <si>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</si>
  <si>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</si>
  <si>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</si>
  <si>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</si>
  <si>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</si>
  <si>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</si>
  <si>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</si>
  <si>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</si>
  <si>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</si>
  <si>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</si>
  <si>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</si>
  <si>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</si>
  <si>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</si>
  <si>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</si>
  <si>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</si>
  <si>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</si>
  <si>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</si>
  <si>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</si>
  <si>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</si>
  <si>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</si>
  <si>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</si>
  <si>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</si>
  <si>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</si>
  <si>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</si>
  <si>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</si>
  <si>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</si>
  <si>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</si>
  <si>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</si>
  <si>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</si>
  <si>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</si>
  <si>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</si>
  <si>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</si>
  <si>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</si>
  <si>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</si>
  <si>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</si>
  <si>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</si>
  <si>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</si>
  <si>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</si>
  <si>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</si>
  <si>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</si>
  <si>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</si>
  <si>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</si>
  <si>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</si>
  <si>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</si>
  <si>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</si>
  <si>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</si>
  <si>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</si>
  <si>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</si>
  <si>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</si>
  <si>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</si>
  <si>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</si>
  <si>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</si>
  <si>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</si>
  <si>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</si>
  <si>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</si>
  <si>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</si>
  <si>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</si>
  <si>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</si>
  <si>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</si>
  <si>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</si>
  <si>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</si>
  <si>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</si>
  <si>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</si>
  <si>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</si>
  <si>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</si>
  <si>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</si>
  <si>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</si>
  <si>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</si>
  <si>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</si>
  <si>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</si>
  <si>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</si>
  <si>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</si>
  <si>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</si>
  <si>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</si>
  <si>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</si>
  <si>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</si>
  <si>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</si>
  <si>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</si>
  <si>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</si>
  <si>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</si>
  <si>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</si>
  <si>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</si>
  <si>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</si>
  <si>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</si>
  <si>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</si>
  <si>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</si>
  <si>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</si>
  <si>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</si>
  <si>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</si>
  <si>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</si>
  <si>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</si>
  <si>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</si>
  <si>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</si>
  <si>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</si>
  <si>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</si>
  <si>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</si>
  <si>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</si>
  <si>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</si>
  <si>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</si>
  <si>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</si>
  <si>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</si>
  <si>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</si>
  <si>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</si>
  <si>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</si>
  <si>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</si>
  <si>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</si>
  <si>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</si>
  <si>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</si>
  <si>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</si>
  <si>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</si>
  <si>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</si>
  <si>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</si>
  <si>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</si>
  <si>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</si>
  <si>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</si>
  <si>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</si>
  <si>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</si>
  <si>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</si>
  <si>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</si>
  <si>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</si>
  <si>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</si>
  <si>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</si>
  <si>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</si>
  <si>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</si>
  <si>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</si>
  <si>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</si>
  <si>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</si>
  <si>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</si>
  <si>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</si>
  <si>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</si>
  <si>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</si>
  <si>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</si>
  <si>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</si>
  <si>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</si>
  <si>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</si>
  <si>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</si>
  <si>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</si>
  <si>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</si>
  <si>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</si>
  <si>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</si>
  <si>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</si>
  <si>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</si>
  <si>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</si>
  <si>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</si>
  <si>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</si>
  <si>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</si>
  <si>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</si>
  <si>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</si>
  <si>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</si>
  <si>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</si>
  <si>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</si>
  <si>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</si>
  <si>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</si>
  <si>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</si>
  <si>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</si>
  <si>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</si>
  <si>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</si>
  <si>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</si>
  <si>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</si>
  <si>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</si>
  <si>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</si>
  <si>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</si>
  <si>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</si>
  <si>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</si>
  <si>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</si>
  <si>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</si>
  <si>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</si>
  <si>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</si>
  <si>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</si>
  <si>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</si>
  <si>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</si>
  <si>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</si>
  <si>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</si>
  <si>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</si>
  <si>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</si>
  <si>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</si>
  <si>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</si>
  <si>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</si>
  <si>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</si>
  <si>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</si>
  <si>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</si>
  <si>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</si>
  <si>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</si>
  <si>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</si>
  <si>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</si>
  <si>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</si>
  <si>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</si>
  <si>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</si>
  <si>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</si>
  <si>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</si>
  <si>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</si>
  <si>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</si>
  <si>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</si>
  <si>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</si>
  <si>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</si>
  <si>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</si>
  <si>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</si>
  <si>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</si>
  <si>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</si>
  <si>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</si>
  <si>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</si>
  <si>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</si>
  <si>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</si>
  <si>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</si>
  <si>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</si>
  <si>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</si>
  <si>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</si>
  <si>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</si>
  <si>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</si>
  <si>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</si>
  <si>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</si>
  <si>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</si>
  <si>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</si>
  <si>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</si>
  <si>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</si>
  <si>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</si>
  <si>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</si>
  <si>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</si>
  <si>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</si>
  <si>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</si>
  <si>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</si>
  <si>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</si>
  <si>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</si>
  <si>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</si>
  <si>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</si>
  <si>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</si>
  <si>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</si>
  <si>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</si>
  <si>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</si>
  <si>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</si>
  <si>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</si>
  <si>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</si>
  <si>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</si>
  <si>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</si>
  <si>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</si>
  <si>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</si>
  <si>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</si>
  <si>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</si>
  <si>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</si>
  <si>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</si>
  <si>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</si>
  <si>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</si>
  <si>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</si>
  <si>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</si>
  <si>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</si>
  <si>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</si>
  <si>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</si>
  <si>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</si>
  <si>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</si>
  <si>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</si>
  <si>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</si>
  <si>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</si>
  <si>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</si>
  <si>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</si>
  <si>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</si>
  <si>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</si>
  <si>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</si>
  <si>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</si>
  <si>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</si>
  <si>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</si>
  <si>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</si>
  <si>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</si>
  <si>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</si>
  <si>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</si>
  <si>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</si>
  <si>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</si>
  <si>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</si>
  <si>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</si>
  <si>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</si>
  <si>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</si>
  <si>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</si>
  <si>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</si>
  <si>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</si>
  <si>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</si>
  <si>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</si>
  <si>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</si>
  <si>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</si>
  <si>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</si>
  <si>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</si>
  <si>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</si>
  <si>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</si>
  <si>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</si>
  <si>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</si>
  <si>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</si>
  <si>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</si>
  <si>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</si>
  <si>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</si>
  <si>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</si>
  <si>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</si>
  <si>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</si>
  <si>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</si>
  <si>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</si>
  <si>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</si>
  <si>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</si>
  <si>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</si>
  <si>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</si>
  <si>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</si>
  <si>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</si>
  <si>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</si>
  <si>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</si>
  <si>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</si>
  <si>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</si>
  <si>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</si>
  <si>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</si>
  <si>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</si>
  <si>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</si>
  <si>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</si>
  <si>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</si>
  <si>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</si>
  <si>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</si>
  <si>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</si>
  <si>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</si>
  <si>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</si>
  <si>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</si>
  <si>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</si>
  <si>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</si>
  <si>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</si>
  <si>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</si>
  <si>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</si>
  <si>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</si>
  <si>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</si>
  <si>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</si>
  <si>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</si>
  <si>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</si>
  <si>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</si>
  <si>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</si>
  <si>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</si>
  <si>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</si>
  <si>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</si>
  <si>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</si>
  <si>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</si>
  <si>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</si>
  <si>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</si>
  <si>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</si>
  <si>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</si>
  <si>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</si>
  <si>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</si>
  <si>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</si>
  <si>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</si>
  <si>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</si>
  <si>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</si>
  <si>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</si>
  <si>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</si>
  <si>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</si>
  <si>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</si>
  <si>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</si>
  <si>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</si>
  <si>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</si>
  <si>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</si>
  <si>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</si>
  <si>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</si>
  <si>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</si>
  <si>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</si>
  <si>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</si>
  <si>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</si>
  <si>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</si>
  <si>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</si>
  <si>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</si>
  <si>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</si>
  <si>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</si>
  <si>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</si>
  <si>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</si>
  <si>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</si>
  <si>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</si>
  <si>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</si>
  <si>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</si>
  <si>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</si>
  <si>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</si>
  <si>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</si>
  <si>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</si>
  <si>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</si>
  <si>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</si>
  <si>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</si>
  <si>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</si>
  <si>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</si>
  <si>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</si>
  <si>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</si>
  <si>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</si>
  <si>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</si>
  <si>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</si>
  <si>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</si>
  <si>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</si>
  <si>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</si>
  <si>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</si>
  <si>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</si>
  <si>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</si>
  <si>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</si>
  <si>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</si>
  <si>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</si>
  <si>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</si>
  <si>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</si>
  <si>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</si>
  <si>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</si>
  <si>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</si>
  <si>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</si>
  <si>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</si>
  <si>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</si>
  <si>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</si>
  <si>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</si>
  <si>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</si>
  <si>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</si>
  <si>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</si>
  <si>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</si>
  <si>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</si>
  <si>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</si>
  <si>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</si>
  <si>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</si>
  <si>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</si>
  <si>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</si>
  <si>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</si>
  <si>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</si>
  <si>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</si>
  <si>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</si>
  <si>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</si>
  <si>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</si>
  <si>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</si>
  <si>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</si>
  <si>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</si>
  <si>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</si>
  <si>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</si>
  <si>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</si>
  <si>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</si>
  <si>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</si>
  <si>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</si>
  <si>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</si>
  <si>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</si>
  <si>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</si>
  <si>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</si>
  <si>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</si>
  <si>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</si>
  <si>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</si>
  <si>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</si>
  <si>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</si>
  <si>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</si>
  <si>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</si>
  <si>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</si>
  <si>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</si>
  <si>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</si>
  <si>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</si>
  <si>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</si>
  <si>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</si>
  <si>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</si>
  <si>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</si>
  <si>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</si>
  <si>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</si>
  <si>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</si>
  <si>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</si>
  <si>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</si>
  <si>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</si>
  <si>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</si>
  <si>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</si>
  <si>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</si>
  <si>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</si>
  <si>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</si>
  <si>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</si>
  <si>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</si>
  <si>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</si>
  <si>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</si>
  <si>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</si>
  <si>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</si>
  <si>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</si>
  <si>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</si>
  <si>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</si>
  <si>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</si>
  <si>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</si>
  <si>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</si>
  <si>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</si>
  <si>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</si>
  <si>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</si>
  <si>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</si>
  <si>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</si>
  <si>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</si>
  <si>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</si>
  <si>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</si>
  <si>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</si>
  <si>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</si>
  <si>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</si>
  <si>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</si>
  <si>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</si>
  <si>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</si>
  <si>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</si>
  <si>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</si>
  <si>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</si>
  <si>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</si>
  <si>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</si>
  <si>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</si>
  <si>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</si>
  <si>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</si>
  <si>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</si>
  <si>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</si>
  <si>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</si>
  <si>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</si>
  <si>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</si>
  <si>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</si>
  <si>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</si>
  <si>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</si>
  <si>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</si>
  <si>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</si>
  <si>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</si>
  <si>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</si>
  <si>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</si>
  <si>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</si>
  <si>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</si>
  <si>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</si>
  <si>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</si>
  <si>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</si>
  <si>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</si>
  <si>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</si>
  <si>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</si>
  <si>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</si>
  <si>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</si>
  <si>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</si>
  <si>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</si>
  <si>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</si>
  <si>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</si>
  <si>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</si>
  <si>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</si>
  <si>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</si>
  <si>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</si>
  <si>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</si>
  <si>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</si>
  <si>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</si>
  <si>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</si>
  <si>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</si>
  <si>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</si>
  <si>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</si>
  <si>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</si>
  <si>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</si>
  <si>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</si>
  <si>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</si>
  <si>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</si>
  <si>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</si>
  <si>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</si>
  <si>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</si>
  <si>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</si>
  <si>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</si>
  <si>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</si>
  <si>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</si>
  <si>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</si>
  <si>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</si>
  <si>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</si>
  <si>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</si>
  <si>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</si>
  <si>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</si>
  <si>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</si>
  <si>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</si>
  <si>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</si>
  <si>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</si>
  <si>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</si>
  <si>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</si>
  <si>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</si>
  <si>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</si>
  <si>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</si>
  <si>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</si>
  <si>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</si>
  <si>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</si>
  <si>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</si>
  <si>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</si>
  <si>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</si>
  <si>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</si>
  <si>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</si>
  <si>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</si>
  <si>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</si>
  <si>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</si>
  <si>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</si>
  <si>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</si>
  <si>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</si>
  <si>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</si>
  <si>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</si>
  <si>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</si>
  <si>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</si>
  <si>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</si>
  <si>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</si>
  <si>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</si>
  <si>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</si>
  <si>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</si>
  <si>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</si>
  <si>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</si>
  <si>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</si>
  <si>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</si>
  <si>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</si>
  <si>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</si>
  <si>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</si>
  <si>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</si>
  <si>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</si>
  <si>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</si>
  <si>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</si>
  <si>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</si>
  <si>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</si>
  <si>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</si>
  <si>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</si>
  <si>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</si>
  <si>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</si>
  <si>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</si>
  <si>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</si>
  <si>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</si>
  <si>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</si>
  <si>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</si>
  <si>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</si>
  <si>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</si>
  <si>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</si>
  <si>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</si>
  <si>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</si>
  <si>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</si>
  <si>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</si>
  <si>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</si>
  <si>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</si>
  <si>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</si>
  <si>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</si>
  <si>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</si>
  <si>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</si>
  <si>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</si>
  <si>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</si>
  <si>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</si>
  <si>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</si>
  <si>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</si>
  <si>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</si>
  <si>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</si>
  <si>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</si>
  <si>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</si>
  <si>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</si>
  <si>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</si>
  <si>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</si>
  <si>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</si>
  <si>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</si>
  <si>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</si>
  <si>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</si>
  <si>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</si>
  <si>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</si>
  <si>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</si>
  <si>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</si>
  <si>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</si>
  <si>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</si>
  <si>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</si>
  <si>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</si>
  <si>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</si>
  <si>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</si>
  <si>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</si>
  <si>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</si>
  <si>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</si>
  <si>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</si>
  <si>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</si>
  <si>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</si>
  <si>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</si>
  <si>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</si>
  <si>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</si>
  <si>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</si>
  <si>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</si>
  <si>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</si>
  <si>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</si>
  <si>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</si>
  <si>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</si>
  <si>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</si>
  <si>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</si>
  <si>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</si>
  <si>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</si>
  <si>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</si>
  <si>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</si>
  <si>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</si>
  <si>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</si>
  <si>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</si>
  <si>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</si>
  <si>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</si>
  <si>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</si>
  <si>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</si>
  <si>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</si>
  <si>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</si>
  <si>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</si>
  <si>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</si>
  <si>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</si>
  <si>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</si>
  <si>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</si>
  <si>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</si>
  <si>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</si>
  <si>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</si>
  <si>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</si>
  <si>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</si>
  <si>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</si>
  <si>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</si>
  <si>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</si>
  <si>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</si>
  <si>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</si>
  <si>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</si>
  <si>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</si>
  <si>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</si>
  <si>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</si>
  <si>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</si>
  <si>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</si>
  <si>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</si>
  <si>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</si>
  <si>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</si>
  <si>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</si>
  <si>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</si>
  <si>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</si>
  <si>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</si>
  <si>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</si>
  <si>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</si>
  <si>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</si>
  <si>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</si>
  <si>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</si>
  <si>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</si>
  <si>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</si>
  <si>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</si>
  <si>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</si>
  <si>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</si>
  <si>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</si>
  <si>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</si>
  <si>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</si>
  <si>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</si>
  <si>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</si>
  <si>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</si>
  <si>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</si>
  <si>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</si>
  <si>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</si>
  <si>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</si>
  <si>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</si>
  <si>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</si>
  <si>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</si>
  <si>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</si>
  <si>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</si>
  <si>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</si>
  <si>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</si>
  <si>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</si>
  <si>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</si>
  <si>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</si>
  <si>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</si>
  <si>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</si>
  <si>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</si>
  <si>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</si>
  <si>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</si>
  <si>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</si>
  <si>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</si>
  <si>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</si>
  <si>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</si>
  <si>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</si>
  <si>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</si>
  <si>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</si>
  <si>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</si>
  <si>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</si>
  <si>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</si>
  <si>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</si>
  <si>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</si>
  <si>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</si>
  <si>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</si>
  <si>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</si>
  <si>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</si>
  <si>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</si>
  <si>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</si>
  <si>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</si>
  <si>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</si>
  <si>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</si>
  <si>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</si>
  <si>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</si>
  <si>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</si>
  <si>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</si>
  <si>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</si>
  <si>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</si>
  <si>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</si>
  <si>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</si>
  <si>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</si>
  <si>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</si>
  <si>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</si>
  <si>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</si>
  <si>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</si>
  <si>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</si>
  <si>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</si>
  <si>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</si>
  <si>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</si>
  <si>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</si>
  <si>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</si>
  <si>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</si>
  <si>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</si>
  <si>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</si>
  <si>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</si>
  <si>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</si>
  <si>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</si>
  <si>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</si>
  <si>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</si>
  <si>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</si>
  <si>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</si>
  <si>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</si>
  <si>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</si>
  <si>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</si>
  <si>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</si>
  <si>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</si>
  <si>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</si>
  <si>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</si>
  <si>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</si>
  <si>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</si>
  <si>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</si>
  <si>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</si>
  <si>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</si>
  <si>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</si>
  <si>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</si>
  <si>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</si>
  <si>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</si>
  <si>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</si>
  <si>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</si>
  <si>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</si>
  <si>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</si>
  <si>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</si>
  <si>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</si>
  <si>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</si>
  <si>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</si>
  <si>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</si>
  <si>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</si>
  <si>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</si>
  <si>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</si>
  <si>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</si>
  <si>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</si>
  <si>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</si>
  <si>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</si>
  <si>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</si>
  <si>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</si>
  <si>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</si>
  <si>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</si>
  <si>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</si>
  <si>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</si>
  <si>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</si>
  <si>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</si>
  <si>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</si>
  <si>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</si>
  <si>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</si>
  <si>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</si>
  <si>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</si>
  <si>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</si>
  <si>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</si>
  <si>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</si>
  <si>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</si>
  <si>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</si>
  <si>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</si>
  <si>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</si>
  <si>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</si>
  <si>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</si>
  <si>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</si>
  <si>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</si>
  <si>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</si>
  <si>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</si>
  <si>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</si>
  <si>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</si>
  <si>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</si>
  <si>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</si>
  <si>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</si>
  <si>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</si>
  <si>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</si>
  <si>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</si>
  <si>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</si>
  <si>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</si>
  <si>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</si>
  <si>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</si>
  <si>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</si>
  <si>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</si>
  <si>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</si>
  <si>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</si>
  <si>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</si>
  <si>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</si>
  <si>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</si>
  <si>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</si>
  <si>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</si>
  <si>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</si>
  <si>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</si>
  <si>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</si>
  <si>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</si>
  <si>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</si>
  <si>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</si>
  <si>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</si>
  <si>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</si>
  <si>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</si>
  <si>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</si>
  <si>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</si>
  <si>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</si>
  <si>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</si>
  <si>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</si>
  <si>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</si>
  <si>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</si>
  <si>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</si>
  <si>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</si>
  <si>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</si>
  <si>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</si>
  <si>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</si>
  <si>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</si>
  <si>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</si>
  <si>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</si>
  <si>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</si>
  <si>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</si>
  <si>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</si>
  <si>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</si>
  <si>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</si>
  <si>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</si>
  <si>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</si>
  <si>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</si>
  <si>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</si>
  <si>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</si>
  <si>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</si>
  <si>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</si>
  <si>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</si>
  <si>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</si>
  <si>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</si>
  <si>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</si>
  <si>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</si>
  <si>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</si>
  <si>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</si>
  <si>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</si>
  <si>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</si>
  <si>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</si>
  <si>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</si>
  <si>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</si>
  <si>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</si>
  <si>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</si>
  <si>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</si>
  <si>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</si>
  <si>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</si>
  <si>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</si>
  <si>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</si>
  <si>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</si>
  <si>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</si>
  <si>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</si>
  <si>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</si>
  <si>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</si>
  <si>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</si>
  <si>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</si>
  <si>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</si>
  <si>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</si>
  <si>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</si>
  <si>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</si>
  <si>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</si>
  <si>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</si>
  <si>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</si>
  <si>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</si>
  <si>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</si>
  <si>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</si>
  <si>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</si>
  <si>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</si>
  <si>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</si>
  <si>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</si>
  <si>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</si>
  <si>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</si>
  <si>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</si>
  <si>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</si>
  <si>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</si>
  <si>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</si>
  <si>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</si>
  <si>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</si>
  <si>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</si>
  <si>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</si>
  <si>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</si>
  <si>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</si>
  <si>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</si>
  <si>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</si>
  <si>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</si>
  <si>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</si>
  <si>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</si>
  <si>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</si>
  <si>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</si>
  <si>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</si>
  <si>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</si>
  <si>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</si>
  <si>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</si>
  <si>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</si>
  <si>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</si>
  <si>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</si>
  <si>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</si>
  <si>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</si>
  <si>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</si>
  <si>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</si>
  <si>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</si>
  <si>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</si>
  <si>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</si>
  <si>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</si>
  <si>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</si>
  <si>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</si>
  <si>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</si>
  <si>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</si>
  <si>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</si>
  <si>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</si>
  <si>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</si>
  <si>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</si>
  <si>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</si>
  <si>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</si>
  <si>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</si>
  <si>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</si>
  <si>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</si>
  <si>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</si>
  <si>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</si>
  <si>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</si>
  <si>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</si>
  <si>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</si>
  <si>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</si>
  <si>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</si>
  <si>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</si>
  <si>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</si>
  <si>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</si>
  <si>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</si>
  <si>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</si>
  <si>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</si>
  <si>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</si>
  <si>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</si>
  <si>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</si>
  <si>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</si>
  <si>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</si>
  <si>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</si>
  <si>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</si>
  <si>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</si>
  <si>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</si>
  <si>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</si>
  <si>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</si>
  <si>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</si>
  <si>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</si>
  <si>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</si>
  <si>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</si>
  <si>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</si>
  <si>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</si>
  <si>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</si>
  <si>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</si>
  <si>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</si>
  <si>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</si>
  <si>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</si>
  <si>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</si>
  <si>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</si>
  <si>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</si>
  <si>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</si>
  <si>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</si>
  <si>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</si>
  <si>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</si>
  <si>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</si>
  <si>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</si>
  <si>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</si>
  <si>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</si>
  <si>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</si>
  <si>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</si>
  <si>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</si>
  <si>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</si>
  <si>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</si>
  <si>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</si>
  <si>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</si>
  <si>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</si>
  <si>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</si>
  <si>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</si>
  <si>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</si>
  <si>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</si>
  <si>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</si>
  <si>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</si>
  <si>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</si>
  <si>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</si>
  <si>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</si>
  <si>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</si>
  <si>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</si>
  <si>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</si>
  <si>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</si>
  <si>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</si>
  <si>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</si>
  <si>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</si>
  <si>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</si>
  <si>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</si>
  <si>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</si>
  <si>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</si>
  <si>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</si>
  <si>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</si>
  <si>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</si>
  <si>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</si>
  <si>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</si>
  <si>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</si>
  <si>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</si>
  <si>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</si>
  <si>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</si>
  <si>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</si>
  <si>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</si>
  <si>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</si>
  <si>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</si>
  <si>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</si>
  <si>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</si>
  <si>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</si>
  <si>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</si>
  <si>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</si>
  <si>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</si>
  <si>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</si>
  <si>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</si>
  <si>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</si>
  <si>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</si>
  <si>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</si>
  <si>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</si>
  <si>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</si>
  <si>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</si>
  <si>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</si>
  <si>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</si>
  <si>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</si>
  <si>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</si>
  <si>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</si>
  <si>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</si>
  <si>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</si>
  <si>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</si>
  <si>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</si>
  <si>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</si>
  <si>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</si>
  <si>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</si>
  <si>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</si>
  <si>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</si>
  <si>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</si>
  <si>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</si>
  <si>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</si>
  <si>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</si>
  <si>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</si>
  <si>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</si>
  <si>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</si>
  <si>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</si>
  <si>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</si>
  <si>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</si>
  <si>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</si>
  <si>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</si>
  <si>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</si>
  <si>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</si>
  <si>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</si>
  <si>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</si>
  <si>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</si>
  <si>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</si>
  <si>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</si>
  <si>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</si>
  <si>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</si>
  <si>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</si>
  <si>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</si>
  <si>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</si>
  <si>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</si>
  <si>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</si>
  <si>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</si>
  <si>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</si>
  <si>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</si>
  <si>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</si>
  <si>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</si>
  <si>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</si>
  <si>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</si>
  <si>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</si>
  <si>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</si>
  <si>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</si>
  <si>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</si>
  <si>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</si>
  <si>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</si>
  <si>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</si>
  <si>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</si>
  <si>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</si>
  <si>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</si>
  <si>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</si>
  <si>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</si>
  <si>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</si>
  <si>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</si>
  <si>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</si>
  <si>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</si>
  <si>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</si>
  <si>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</si>
  <si>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</si>
  <si>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</si>
  <si>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</si>
  <si>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</si>
  <si>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</si>
  <si>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</si>
  <si>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</si>
  <si>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</si>
  <si>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</si>
  <si>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</si>
  <si>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</si>
  <si>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</si>
  <si>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</si>
  <si>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</si>
  <si>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</si>
  <si>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</si>
  <si>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</si>
  <si>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</si>
  <si>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</si>
  <si>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</si>
  <si>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</si>
  <si>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</si>
  <si>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</si>
  <si>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</si>
  <si>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</si>
  <si>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</si>
  <si>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</si>
  <si>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</si>
  <si>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</si>
  <si>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</si>
  <si>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</si>
  <si>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</si>
  <si>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</si>
  <si>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</si>
  <si>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</si>
  <si>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</si>
  <si>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</si>
  <si>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</si>
  <si>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</si>
  <si>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</si>
  <si>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</si>
  <si>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</si>
  <si>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</si>
  <si>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</si>
  <si>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</si>
  <si>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</si>
  <si>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</si>
  <si>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</si>
  <si>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</si>
  <si>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</si>
  <si>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</si>
  <si>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</si>
  <si>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</si>
  <si>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</si>
  <si>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</si>
  <si>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</si>
  <si>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</si>
  <si>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</si>
  <si>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</si>
  <si>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</si>
  <si>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</si>
  <si>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</si>
  <si>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</si>
  <si>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</si>
  <si>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</si>
  <si>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</si>
  <si>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</si>
  <si>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</si>
  <si>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</si>
  <si>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</si>
  <si>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</si>
  <si>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</si>
  <si>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</si>
  <si>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</si>
  <si>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</si>
  <si>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</si>
  <si>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</si>
  <si>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</si>
  <si>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</si>
  <si>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</si>
  <si>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</si>
  <si>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</si>
  <si>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</si>
  <si>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</si>
  <si>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</si>
  <si>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</si>
  <si>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</si>
  <si>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</si>
  <si>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</si>
  <si>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</si>
  <si>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</si>
  <si>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</si>
  <si>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</si>
  <si>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</si>
  <si>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</si>
  <si>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</si>
  <si>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</si>
  <si>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</si>
  <si>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</si>
  <si>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</si>
  <si>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</si>
  <si>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</si>
  <si>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</si>
  <si>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</si>
  <si>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</si>
  <si>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</si>
  <si>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</si>
  <si>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</si>
  <si>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</si>
  <si>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</si>
  <si>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</si>
  <si>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</si>
  <si>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</si>
  <si>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</si>
  <si>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</si>
  <si>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</si>
  <si>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</si>
  <si>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</si>
  <si>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</si>
  <si>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</si>
  <si>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</si>
  <si>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</si>
  <si>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</si>
  <si>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</si>
  <si>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</si>
  <si>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</si>
  <si>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</si>
  <si>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</si>
  <si>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</si>
  <si>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</si>
  <si>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</si>
  <si>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</si>
  <si>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</si>
  <si>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</si>
  <si>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</si>
  <si>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</si>
  <si>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</si>
  <si>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</si>
  <si>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</si>
  <si>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</si>
  <si>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</si>
  <si>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</si>
  <si>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</si>
  <si>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</si>
  <si>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</si>
  <si>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</si>
  <si>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</si>
  <si>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</si>
  <si>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</si>
  <si>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</si>
  <si>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</si>
  <si>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</si>
  <si>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</si>
  <si>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</si>
  <si>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</si>
  <si>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</si>
  <si>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</si>
  <si>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</si>
  <si>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</si>
  <si>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</si>
  <si>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</si>
  <si>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</si>
  <si>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</si>
  <si>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</si>
  <si>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</si>
  <si>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</si>
  <si>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</si>
  <si>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</si>
  <si>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</si>
  <si>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</si>
  <si>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</si>
  <si>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</si>
  <si>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</si>
  <si>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</si>
  <si>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</si>
  <si>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</si>
  <si>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</si>
  <si>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</si>
  <si>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</si>
  <si>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</si>
  <si>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</si>
  <si>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</si>
  <si>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</si>
  <si>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</si>
  <si>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</si>
  <si>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</si>
  <si>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</si>
  <si>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</si>
  <si>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</si>
  <si>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</si>
  <si>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</si>
  <si>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</si>
  <si>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</si>
  <si>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</si>
  <si>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</si>
  <si>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</si>
  <si>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</si>
  <si>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</si>
  <si>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</si>
  <si>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</si>
  <si>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</si>
  <si>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</si>
  <si>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</si>
  <si>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</si>
  <si>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</si>
  <si>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</si>
  <si>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</si>
  <si>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</si>
  <si>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</si>
  <si>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</si>
  <si>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</si>
  <si>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</si>
  <si>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</si>
  <si>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</si>
  <si>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</si>
  <si>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</si>
  <si>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</si>
  <si>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</si>
  <si>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</si>
  <si>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</si>
  <si>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</si>
  <si>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</si>
  <si>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</si>
  <si>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</si>
  <si>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</si>
  <si>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</si>
  <si>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</si>
  <si>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</si>
  <si>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</si>
  <si>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</si>
  <si>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</si>
  <si>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</si>
  <si>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</si>
  <si>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</si>
  <si>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</si>
  <si>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</si>
  <si>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</si>
  <si>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</si>
  <si>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</si>
  <si>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</si>
  <si>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</si>
  <si>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</si>
  <si>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</si>
  <si>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</si>
  <si>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</si>
  <si>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</si>
  <si>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</si>
  <si>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</si>
  <si>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</si>
  <si>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</si>
  <si>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</si>
  <si>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</si>
  <si>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</si>
  <si>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</si>
  <si>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</si>
  <si>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</si>
  <si>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</si>
  <si>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</si>
  <si>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</si>
  <si>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</si>
  <si>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</si>
  <si>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</si>
  <si>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</si>
  <si>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</si>
  <si>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</si>
  <si>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</si>
  <si>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</si>
  <si>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</si>
  <si>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</si>
  <si>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</si>
  <si>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</si>
  <si>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</si>
  <si>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</si>
  <si>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</si>
  <si>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</si>
  <si>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</si>
  <si>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</si>
  <si>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</si>
  <si>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</si>
  <si>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</si>
  <si>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</si>
  <si>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</si>
  <si>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</si>
  <si>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</si>
  <si>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</si>
  <si>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</si>
  <si>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</si>
  <si>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</si>
  <si>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</si>
  <si>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</si>
  <si>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</si>
  <si>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</si>
  <si>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</si>
  <si>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</si>
  <si>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</si>
  <si>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</si>
  <si>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</si>
  <si>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</si>
  <si>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</si>
  <si>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</si>
  <si>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</si>
  <si>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</si>
  <si>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</si>
  <si>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</si>
  <si>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</si>
  <si>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</si>
  <si>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</si>
  <si>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</si>
  <si>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</si>
  <si>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</si>
  <si>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</si>
  <si>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</si>
  <si>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</si>
  <si>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</si>
  <si>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</si>
  <si>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</si>
  <si>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</si>
  <si>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</si>
  <si>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</si>
  <si>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</si>
  <si>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</si>
  <si>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</si>
  <si>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</si>
  <si>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</si>
  <si>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</si>
  <si>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</si>
  <si>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</si>
  <si>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</si>
  <si>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</si>
  <si>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</si>
  <si>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</si>
  <si>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</si>
  <si>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</si>
  <si>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</si>
  <si>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</si>
  <si>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</si>
  <si>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</si>
  <si>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</si>
  <si>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</si>
  <si>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</si>
  <si>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</si>
  <si>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</si>
  <si>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</si>
  <si>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</si>
  <si>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</si>
  <si>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</si>
  <si>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</si>
  <si>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</si>
  <si>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</si>
  <si>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</si>
  <si>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</si>
  <si>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</si>
  <si>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</si>
  <si>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</si>
  <si>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</si>
  <si>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</si>
  <si>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</si>
  <si>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</si>
  <si>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</si>
  <si>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</si>
  <si>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</si>
  <si>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</si>
  <si>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</si>
  <si>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</si>
  <si>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</si>
  <si>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</si>
  <si>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</si>
  <si>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</si>
  <si>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</si>
  <si>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</si>
  <si>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</si>
  <si>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</si>
  <si>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</si>
  <si>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</si>
  <si>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</si>
  <si>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</si>
  <si>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</si>
  <si>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</si>
  <si>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</si>
  <si>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</si>
  <si>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</si>
  <si>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</si>
  <si>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</si>
  <si>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</si>
  <si>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</si>
  <si>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</si>
  <si>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</si>
  <si>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</si>
  <si>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</si>
  <si>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</si>
  <si>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</si>
  <si>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</si>
  <si>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</si>
  <si>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</si>
  <si>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</si>
  <si>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</si>
  <si>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</si>
  <si>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</si>
  <si>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</si>
  <si>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</si>
  <si>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</si>
  <si>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</si>
  <si>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</si>
  <si>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</si>
  <si>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</si>
  <si>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</si>
  <si>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</si>
  <si>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</si>
  <si>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</si>
  <si>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</si>
  <si>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</si>
  <si>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</si>
  <si>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</si>
  <si>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</si>
  <si>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</si>
  <si>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</si>
  <si>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</si>
  <si>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</si>
  <si>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</si>
  <si>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</si>
  <si>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</si>
  <si>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</si>
  <si>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</si>
  <si>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</si>
  <si>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</si>
  <si>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</si>
  <si>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</si>
  <si>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</si>
  <si>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</si>
  <si>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</si>
  <si>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</si>
  <si>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</si>
  <si>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</si>
  <si>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</si>
  <si>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</si>
  <si>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</si>
  <si>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</si>
  <si>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</si>
  <si>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</si>
  <si>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</si>
  <si>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</si>
  <si>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</si>
  <si>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</si>
  <si>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</si>
  <si>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</si>
  <si>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</si>
  <si>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</si>
  <si>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</si>
  <si>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</si>
  <si>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</si>
  <si>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</si>
  <si>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</si>
  <si>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</si>
  <si>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</si>
  <si>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</si>
  <si>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</si>
  <si>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</si>
  <si>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</si>
  <si>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</si>
  <si>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</si>
  <si>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</si>
  <si>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</si>
  <si>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</si>
  <si>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</si>
  <si>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</si>
  <si>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</si>
  <si>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</si>
  <si>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</si>
  <si>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</si>
  <si>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</si>
  <si>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</si>
  <si>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</si>
  <si>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</si>
  <si>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</si>
  <si>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</si>
  <si>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</si>
  <si>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</si>
  <si>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</si>
  <si>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</si>
  <si>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</si>
  <si>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</si>
  <si>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</si>
  <si>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</si>
  <si>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</si>
  <si>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</si>
  <si>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</si>
  <si>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</si>
  <si>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</si>
  <si>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</si>
  <si>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</si>
  <si>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</si>
  <si>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</si>
  <si>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</si>
  <si>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</si>
  <si>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</si>
  <si>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</si>
  <si>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</si>
  <si>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</si>
  <si>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</si>
  <si>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</si>
  <si>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</si>
  <si>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</si>
  <si>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</si>
  <si>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</si>
  <si>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</si>
  <si>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</si>
  <si>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</si>
  <si>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</si>
  <si>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</si>
  <si>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</si>
  <si>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</si>
  <si>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</si>
  <si>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</si>
  <si>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</si>
  <si>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</si>
  <si>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</si>
  <si>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</si>
  <si>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</si>
  <si>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</si>
  <si>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</si>
  <si>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</si>
  <si>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</si>
  <si>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</si>
  <si>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</si>
  <si>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</si>
  <si>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</si>
  <si>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</si>
  <si>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</si>
  <si>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</si>
  <si>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</si>
  <si>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</si>
  <si>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</si>
  <si>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</si>
  <si>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</si>
  <si>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</si>
  <si>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</si>
  <si>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</si>
  <si>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</si>
  <si>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</si>
  <si>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</si>
  <si>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</si>
  <si>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</si>
  <si>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</si>
  <si>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</si>
  <si>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</si>
  <si>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</si>
  <si>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</si>
  <si>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</si>
  <si>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</si>
  <si>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</si>
  <si>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</si>
  <si>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</si>
  <si>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</si>
  <si>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</si>
  <si>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</si>
  <si>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</si>
  <si>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</si>
  <si>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</si>
  <si>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</si>
  <si>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</si>
  <si>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</si>
  <si>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</si>
  <si>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</si>
  <si>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</si>
  <si>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</si>
  <si>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</si>
  <si>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</si>
  <si>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</si>
  <si>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</si>
  <si>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</si>
  <si>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</si>
  <si>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</si>
  <si>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</si>
  <si>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</si>
  <si>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</si>
  <si>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</si>
  <si>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</si>
  <si>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</si>
  <si>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</si>
  <si>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</si>
  <si>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</si>
  <si>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</si>
  <si>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</si>
  <si>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</si>
  <si>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</si>
  <si>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</si>
  <si>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</si>
  <si>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</si>
  <si>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</si>
  <si>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</si>
  <si>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</si>
  <si>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</si>
  <si>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</si>
  <si>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</si>
  <si>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</si>
  <si>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</si>
  <si>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</si>
  <si>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</si>
  <si>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</si>
  <si>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</si>
  <si>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</si>
  <si>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</si>
  <si>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</si>
  <si>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</si>
  <si>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</si>
  <si>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</si>
  <si>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</si>
  <si>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</si>
  <si>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</si>
  <si>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</si>
  <si>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</si>
  <si>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</si>
  <si>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</si>
  <si>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</si>
  <si>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</si>
  <si>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</si>
  <si>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</si>
  <si>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</si>
  <si>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</si>
  <si>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</si>
  <si>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</si>
  <si>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</si>
  <si>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</si>
  <si>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</si>
  <si>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</si>
  <si>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</si>
  <si>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</si>
  <si>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</si>
  <si>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</si>
  <si>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</si>
  <si>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</si>
  <si>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</si>
  <si>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</si>
  <si>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</si>
  <si>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</si>
  <si>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</si>
  <si>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</si>
  <si>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</si>
  <si>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</si>
  <si>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</si>
  <si>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</si>
  <si>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</si>
  <si>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</si>
  <si>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</si>
  <si>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</si>
  <si>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</si>
  <si>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</si>
  <si>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</si>
  <si>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</si>
  <si>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</si>
  <si>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</si>
  <si>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</si>
  <si>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</si>
  <si>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</si>
  <si>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</si>
  <si>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</si>
  <si>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</si>
  <si>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</si>
  <si>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</si>
  <si>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</si>
  <si>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</si>
  <si>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</si>
  <si>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</si>
  <si>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</si>
  <si>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</si>
  <si>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</si>
  <si>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</si>
  <si>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</si>
  <si>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</si>
  <si>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</si>
  <si>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</si>
  <si>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</si>
  <si>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</si>
  <si>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</si>
  <si>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</si>
  <si>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</si>
  <si>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</si>
  <si>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</si>
  <si>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</si>
  <si>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</si>
  <si>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</si>
  <si>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</si>
  <si>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</si>
  <si>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</si>
  <si>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</si>
  <si>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</si>
  <si>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</si>
  <si>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</si>
  <si>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</si>
  <si>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</si>
  <si>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</si>
  <si>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</si>
  <si>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</si>
  <si>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</si>
  <si>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</si>
  <si>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</si>
  <si>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</si>
  <si>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</si>
  <si>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</si>
  <si>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</si>
  <si>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</si>
  <si>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</si>
  <si>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</si>
  <si>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</si>
  <si>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</si>
  <si>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</si>
  <si>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</si>
  <si>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</si>
  <si>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</si>
  <si>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</si>
  <si>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</si>
  <si>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</si>
  <si>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</si>
  <si>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</si>
  <si>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</si>
  <si>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</si>
  <si>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</si>
  <si>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</si>
  <si>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</si>
  <si>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</si>
  <si>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</si>
  <si>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</si>
  <si>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</si>
  <si>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</si>
  <si>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</si>
  <si>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</si>
  <si>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</si>
  <si>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</si>
  <si>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</si>
  <si>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</si>
  <si>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</si>
  <si>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</si>
  <si>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</si>
  <si>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</si>
  <si>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</si>
  <si>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</si>
  <si>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</si>
  <si>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</si>
  <si>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</si>
  <si>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</si>
  <si>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</si>
  <si>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</si>
  <si>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</si>
  <si>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</si>
  <si>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</si>
  <si>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</si>
  <si>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</si>
  <si>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</si>
  <si>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</si>
  <si>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</si>
  <si>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</si>
  <si>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</si>
  <si>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</si>
  <si>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</si>
  <si>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</si>
  <si>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</si>
  <si>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</si>
  <si>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</si>
  <si>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</si>
  <si>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</si>
  <si>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</si>
  <si>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</si>
  <si>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</si>
  <si>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</si>
  <si>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</si>
  <si>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</si>
  <si>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</si>
  <si>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</si>
  <si>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</si>
  <si>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</si>
  <si>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</si>
  <si>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</si>
  <si>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</si>
  <si>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</si>
  <si>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</si>
  <si>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</si>
  <si>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</si>
  <si>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</si>
  <si>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</si>
  <si>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</si>
  <si>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</si>
  <si>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</si>
  <si>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</si>
  <si>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</si>
  <si>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</si>
  <si>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</si>
  <si>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</si>
  <si>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</si>
  <si>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</si>
  <si>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</si>
  <si>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</si>
  <si>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</si>
  <si>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</si>
  <si>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</si>
  <si>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</si>
  <si>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</si>
  <si>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</si>
  <si>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</si>
  <si>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</si>
  <si>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</si>
  <si>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</si>
  <si>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</si>
  <si>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</si>
  <si>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</si>
  <si>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</si>
  <si>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</si>
  <si>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</si>
  <si>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</si>
  <si>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</si>
  <si>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</si>
  <si>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</si>
  <si>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</si>
  <si>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</si>
  <si>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</si>
  <si>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</si>
  <si>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</si>
  <si>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</si>
  <si>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</si>
  <si>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</si>
  <si>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</si>
  <si>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</si>
  <si>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</si>
  <si>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</si>
  <si>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</si>
  <si>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</si>
  <si>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</si>
  <si>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</si>
  <si>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</si>
  <si>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</si>
  <si>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</si>
  <si>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</si>
  <si>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</si>
  <si>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</si>
  <si>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</si>
  <si>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</si>
  <si>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</si>
  <si>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</si>
  <si>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</si>
  <si>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</si>
  <si>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</si>
  <si>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</si>
  <si>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</si>
  <si>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</si>
  <si>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</si>
  <si>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</si>
  <si>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</si>
  <si>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</si>
  <si>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</si>
  <si>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</si>
  <si>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</si>
  <si>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</si>
  <si>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</si>
  <si>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</si>
  <si>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</si>
  <si>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</si>
  <si>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</si>
  <si>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</si>
  <si>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</si>
  <si>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</si>
  <si>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</si>
  <si>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</si>
  <si>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</si>
  <si>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</si>
  <si>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</si>
  <si>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</si>
  <si>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</si>
  <si>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</si>
  <si>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</si>
  <si>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</si>
  <si>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</si>
  <si>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</si>
  <si>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</si>
  <si>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</si>
  <si>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</si>
  <si>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</si>
  <si>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</si>
  <si>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</si>
  <si>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</si>
  <si>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</si>
  <si>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</si>
  <si>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</si>
  <si>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</si>
  <si>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</si>
  <si>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</si>
  <si>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</si>
  <si>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</si>
  <si>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</si>
  <si>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</si>
  <si>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</si>
  <si>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</si>
  <si>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</si>
  <si>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</si>
  <si>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</si>
  <si>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</si>
  <si>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</si>
  <si>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</si>
  <si>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</si>
  <si>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</si>
  <si>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</si>
  <si>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</si>
  <si>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</si>
  <si>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</si>
  <si>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</si>
  <si>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</si>
  <si>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</si>
  <si>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</si>
  <si>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</si>
  <si>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</si>
  <si>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</si>
  <si>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</si>
  <si>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</si>
  <si>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</si>
  <si>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</si>
  <si>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</si>
  <si>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</si>
  <si>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</si>
  <si>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</si>
  <si>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</si>
  <si>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</si>
  <si>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</si>
  <si>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</si>
  <si>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</si>
  <si>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</si>
  <si>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</si>
  <si>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</si>
  <si>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</si>
  <si>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</si>
  <si>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</si>
  <si>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</si>
  <si>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</si>
  <si>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</si>
  <si>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</si>
  <si>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</si>
  <si>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</si>
  <si>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</si>
  <si>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</si>
  <si>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</si>
  <si>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</si>
  <si>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</si>
  <si>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</si>
  <si>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</si>
  <si>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</si>
  <si>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</si>
  <si>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</si>
  <si>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</si>
  <si>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</si>
  <si>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</si>
  <si>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</si>
  <si>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</si>
  <si>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</si>
  <si>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</si>
  <si>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</si>
  <si>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</si>
  <si>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</si>
  <si>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</si>
  <si>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</si>
  <si>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</si>
  <si>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</si>
  <si>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</si>
  <si>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</si>
  <si>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</si>
  <si>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</si>
  <si>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</si>
  <si>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</si>
  <si>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</si>
  <si>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</si>
  <si>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</si>
  <si>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</si>
  <si>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</si>
  <si>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</si>
  <si>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</si>
  <si>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</si>
  <si>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</si>
  <si>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</si>
  <si>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</si>
  <si>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</si>
  <si>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</si>
  <si>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</si>
  <si>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</si>
  <si>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</si>
  <si>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</si>
  <si>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</si>
  <si>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</si>
  <si>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</si>
  <si>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</si>
  <si>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</si>
  <si>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</si>
  <si>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</si>
  <si>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</si>
  <si>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</si>
  <si>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</si>
  <si>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</si>
  <si>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</si>
  <si>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</si>
  <si>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</si>
  <si>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</si>
  <si>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</si>
  <si>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</si>
  <si>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</si>
  <si>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</si>
  <si>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</si>
  <si>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</si>
  <si>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</si>
  <si>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</si>
  <si>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</si>
  <si>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</si>
  <si>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</si>
  <si>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</si>
  <si>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</si>
  <si>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</si>
  <si>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</si>
  <si>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</si>
  <si>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</si>
  <si>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</si>
  <si>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</si>
  <si>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</si>
  <si>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</si>
  <si>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</si>
  <si>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</si>
  <si>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</si>
  <si>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</si>
  <si>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</si>
  <si>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</si>
  <si>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</si>
  <si>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</si>
  <si>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</si>
  <si>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</si>
  <si>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</si>
  <si>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</si>
  <si>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</si>
  <si>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</si>
  <si>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</si>
  <si>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</si>
  <si>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</si>
  <si>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</si>
  <si>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</si>
  <si>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</si>
  <si>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</si>
  <si>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</si>
  <si>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</si>
  <si>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</si>
  <si>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</si>
  <si>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</si>
  <si>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</si>
  <si>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</si>
  <si>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</si>
  <si>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</si>
  <si>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</si>
  <si>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</si>
  <si>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</si>
  <si>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</si>
  <si>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</si>
  <si>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</si>
  <si>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</si>
  <si>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</si>
  <si>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</si>
  <si>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</si>
  <si>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</si>
  <si>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</si>
  <si>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</si>
  <si>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</si>
  <si>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</si>
  <si>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</si>
  <si>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</si>
  <si>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</si>
  <si>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</si>
  <si>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</si>
  <si>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</si>
  <si>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</si>
  <si>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</si>
  <si>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</si>
  <si>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</si>
  <si>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</si>
  <si>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</si>
  <si>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</si>
  <si>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</si>
  <si>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</si>
  <si>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</si>
  <si>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</si>
  <si>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</si>
  <si>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</si>
  <si>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</si>
  <si>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</si>
  <si>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</si>
  <si>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</si>
  <si>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</si>
  <si>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</si>
  <si>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</si>
  <si>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</si>
  <si>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</si>
  <si>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</si>
  <si>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</si>
  <si>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</si>
  <si>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</si>
  <si>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</si>
  <si>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</si>
  <si>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</si>
  <si>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</si>
  <si>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</si>
  <si>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</si>
  <si>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</si>
  <si>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</si>
  <si>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</si>
  <si>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</si>
  <si>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</si>
  <si>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</si>
  <si>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</si>
  <si>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</si>
  <si>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</si>
  <si>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</si>
  <si>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</si>
  <si>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</si>
  <si>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</si>
  <si>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</si>
  <si>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</si>
  <si>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</si>
  <si>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</si>
  <si>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</si>
  <si>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</si>
  <si>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</si>
  <si>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</si>
  <si>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</si>
  <si>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</si>
  <si>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</si>
  <si>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</si>
  <si>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</si>
  <si>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</si>
  <si>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</si>
  <si>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</si>
  <si>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</si>
  <si>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</si>
  <si>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</si>
  <si>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</si>
  <si>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</si>
  <si>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</si>
  <si>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</si>
  <si>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</si>
  <si>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</si>
  <si>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</si>
  <si>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</si>
  <si>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</si>
  <si>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</si>
  <si>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</si>
  <si>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</si>
  <si>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</si>
  <si>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</si>
  <si>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</si>
  <si>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</si>
  <si>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</si>
  <si>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</si>
  <si>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</si>
  <si>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</si>
  <si>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</si>
  <si>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</si>
  <si>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</si>
  <si>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</si>
  <si>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</si>
  <si>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</si>
  <si>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</si>
  <si>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</si>
  <si>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</si>
  <si>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</si>
  <si>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</si>
  <si>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</si>
  <si>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</si>
  <si>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</si>
  <si>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</si>
  <si>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</si>
  <si>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</si>
  <si>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</si>
  <si>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</si>
  <si>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</si>
  <si>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</si>
  <si>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</si>
  <si>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</si>
  <si>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</si>
  <si>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</si>
  <si>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</si>
  <si>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</si>
  <si>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</si>
  <si>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</si>
  <si>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</si>
  <si>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</si>
  <si>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</si>
  <si>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</si>
  <si>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</si>
  <si>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</si>
  <si>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</si>
  <si>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</si>
  <si>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</si>
  <si>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</si>
  <si>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</si>
  <si>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</si>
  <si>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</si>
  <si>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</si>
  <si>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</si>
  <si>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</si>
  <si>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</si>
  <si>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</si>
  <si>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</si>
  <si>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</si>
  <si>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</si>
  <si>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</si>
  <si>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</si>
  <si>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</si>
  <si>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</si>
  <si>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</si>
  <si>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</si>
  <si>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</si>
  <si>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</si>
  <si>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</si>
  <si>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</si>
  <si>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</si>
  <si>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</si>
  <si>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</si>
  <si>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</si>
  <si>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</si>
  <si>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</si>
  <si>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</si>
  <si>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</si>
  <si>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</si>
  <si>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</si>
  <si>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</si>
  <si>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</si>
  <si>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</si>
  <si>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</si>
  <si>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</si>
  <si>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</si>
  <si>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</si>
  <si>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</si>
  <si>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</si>
  <si>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</si>
  <si>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</si>
  <si>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</si>
  <si>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</si>
  <si>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</si>
  <si>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</si>
  <si>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</si>
  <si>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</si>
  <si>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</si>
  <si>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</si>
  <si>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</si>
  <si>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</si>
  <si>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</si>
  <si>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</si>
  <si>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</si>
  <si>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</si>
  <si>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</si>
  <si>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</si>
  <si>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</si>
  <si>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</si>
  <si>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</si>
  <si>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</si>
  <si>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</si>
  <si>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</si>
  <si>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</si>
  <si>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</si>
  <si>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</si>
  <si>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</si>
  <si>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</si>
  <si>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</si>
  <si>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</si>
  <si>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</si>
  <si>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</si>
  <si>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</si>
  <si>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</si>
  <si>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</si>
  <si>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</si>
  <si>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</si>
  <si>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</si>
  <si>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</si>
  <si>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</si>
  <si>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</si>
  <si>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</si>
  <si>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</si>
  <si>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</si>
  <si>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</si>
  <si>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</si>
  <si>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</si>
  <si>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</si>
  <si>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</si>
  <si>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</si>
  <si>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</si>
  <si>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</si>
  <si>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</si>
  <si>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</si>
  <si>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</si>
  <si>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</si>
  <si>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</si>
  <si>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</si>
  <si>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</si>
  <si>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</si>
  <si>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</si>
  <si>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</si>
  <si>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</si>
  <si>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</si>
  <si>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</si>
  <si>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</si>
  <si>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</si>
  <si>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</si>
  <si>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</si>
  <si>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</si>
  <si>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</si>
  <si>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</si>
  <si>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</si>
  <si>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</si>
  <si>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</si>
  <si>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</si>
  <si>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</si>
  <si>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</si>
  <si>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</si>
  <si>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</si>
  <si>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</si>
  <si>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</si>
  <si>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</si>
  <si>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</si>
  <si>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</si>
  <si>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</si>
  <si>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</si>
  <si>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</si>
  <si>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</si>
  <si>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</si>
  <si>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</si>
  <si>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</si>
  <si>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</si>
  <si>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</si>
  <si>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</si>
  <si>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</si>
  <si>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</si>
  <si>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</si>
  <si>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</si>
  <si>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</si>
  <si>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</si>
  <si>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</si>
  <si>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</si>
  <si>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</si>
  <si>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</si>
  <si>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</si>
  <si>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</si>
  <si>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</si>
  <si>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</si>
  <si>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</si>
  <si>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</si>
  <si>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</si>
  <si>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</si>
  <si>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</si>
  <si>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</si>
  <si>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</si>
  <si>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</si>
  <si>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</si>
  <si>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</si>
  <si>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</si>
  <si>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</si>
  <si>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</si>
  <si>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</si>
  <si>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</si>
  <si>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</si>
  <si>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</si>
  <si>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</si>
  <si>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</si>
  <si>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</si>
  <si>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</si>
  <si>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</si>
  <si>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</si>
  <si>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</si>
  <si>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</si>
  <si>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</si>
  <si>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</si>
  <si>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</si>
  <si>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</si>
  <si>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</si>
  <si>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</si>
  <si>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</si>
  <si>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</si>
  <si>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</si>
  <si>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</si>
  <si>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</si>
  <si>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</si>
  <si>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</si>
  <si>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</si>
  <si>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</si>
  <si>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</si>
  <si>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</si>
  <si>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</si>
  <si>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</si>
  <si>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</si>
  <si>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</si>
  <si>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</si>
  <si>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</si>
  <si>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</si>
  <si>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</si>
  <si>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</si>
  <si>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</si>
  <si>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</si>
  <si>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</si>
  <si>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</si>
  <si>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</si>
  <si>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</si>
  <si>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</si>
  <si>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</si>
  <si>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</si>
  <si>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</si>
  <si>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</si>
  <si>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</si>
  <si>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</si>
  <si>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</si>
  <si>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</si>
  <si>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</si>
  <si>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</si>
  <si>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</si>
  <si>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</si>
  <si>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</si>
  <si>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</si>
  <si>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</si>
  <si>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</si>
  <si>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</si>
  <si>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</si>
  <si>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</si>
  <si>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</si>
  <si>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</si>
  <si>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</si>
  <si>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</si>
  <si>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</si>
  <si>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</si>
  <si>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</si>
  <si>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</si>
  <si>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</si>
  <si>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</si>
  <si>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</si>
  <si>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</si>
  <si>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</si>
  <si>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</si>
  <si>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</si>
  <si>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</si>
  <si>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</si>
  <si>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</si>
  <si>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</si>
  <si>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</si>
  <si>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</si>
  <si>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</si>
  <si>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</si>
  <si>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</si>
  <si>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</si>
  <si>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</si>
  <si>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</si>
  <si>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</si>
  <si>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</si>
  <si>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</si>
  <si>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</si>
  <si>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</si>
  <si>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</si>
  <si>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</si>
  <si>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</si>
  <si>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</si>
  <si>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</si>
  <si>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</si>
  <si>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</si>
  <si>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</si>
  <si>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</si>
  <si>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</si>
  <si>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</si>
  <si>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</si>
  <si>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</si>
  <si>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</si>
  <si>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</si>
  <si>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</si>
  <si>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</si>
  <si>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</si>
  <si>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</si>
  <si>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</si>
  <si>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</si>
  <si>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</si>
  <si>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</si>
  <si>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</si>
  <si>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</si>
  <si>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</si>
  <si>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</si>
  <si>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</si>
  <si>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</si>
  <si>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</si>
  <si>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</si>
  <si>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</si>
  <si>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</si>
  <si>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</si>
  <si>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</si>
  <si>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</si>
  <si>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</si>
  <si>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</si>
  <si>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</si>
  <si>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</si>
  <si>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</si>
  <si>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</si>
  <si>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</si>
  <si>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</si>
  <si>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</si>
  <si>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</si>
  <si>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</si>
  <si>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</si>
  <si>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</si>
  <si>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</si>
  <si>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</si>
  <si>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</si>
  <si>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</si>
  <si>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</si>
  <si>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</si>
  <si>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</si>
  <si>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</si>
  <si>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</si>
  <si>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</si>
  <si>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</si>
  <si>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</si>
  <si>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</si>
  <si>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</si>
  <si>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</si>
  <si>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</si>
  <si>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</si>
  <si>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</si>
  <si>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</si>
  <si>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</si>
  <si>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</si>
  <si>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</si>
  <si>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</si>
  <si>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</si>
  <si>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</si>
  <si>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</si>
  <si>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</si>
  <si>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</si>
  <si>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</si>
  <si>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</si>
  <si>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</si>
  <si>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</si>
  <si>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</si>
  <si>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</si>
  <si>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</si>
  <si>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</si>
  <si>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</si>
  <si>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</si>
  <si>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</si>
  <si>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</si>
  <si>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</si>
  <si>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</si>
  <si>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</si>
  <si>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</si>
  <si>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</si>
  <si>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</si>
  <si>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</si>
  <si>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</si>
  <si>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</si>
  <si>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</si>
  <si>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</si>
  <si>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</si>
  <si>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</si>
  <si>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</si>
  <si>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</si>
  <si>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</si>
  <si>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</si>
  <si>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</si>
  <si>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</si>
  <si>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</si>
  <si>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</si>
  <si>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</si>
  <si>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</si>
  <si>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</si>
  <si>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</si>
  <si>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</si>
  <si>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</si>
  <si>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</si>
  <si>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</si>
  <si>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</si>
  <si>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</si>
  <si>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</si>
  <si>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</si>
  <si>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</si>
  <si>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</si>
  <si>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</si>
  <si>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</si>
  <si>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</si>
  <si>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</si>
  <si>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</si>
  <si>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</si>
  <si>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</si>
  <si>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</si>
  <si>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</si>
  <si>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</si>
  <si>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</si>
  <si>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</si>
  <si>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</si>
  <si>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</si>
  <si>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</si>
  <si>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</si>
  <si>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</si>
  <si>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</si>
  <si>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</si>
  <si>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</si>
  <si>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</si>
  <si>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</si>
  <si>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</si>
  <si>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</si>
  <si>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</si>
  <si>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</si>
  <si>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</si>
  <si>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</si>
  <si>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</si>
  <si>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</si>
  <si>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</si>
  <si>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</si>
  <si>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</si>
  <si>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</si>
  <si>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</si>
  <si>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</si>
  <si>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</si>
  <si>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</si>
  <si>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</si>
  <si>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</si>
  <si>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</si>
  <si>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</si>
  <si>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</si>
  <si>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</si>
  <si>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</si>
  <si>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</si>
  <si>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</si>
  <si>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</si>
  <si>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</si>
  <si>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</si>
  <si>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</si>
  <si>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</si>
  <si>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</si>
  <si>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</si>
  <si>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</si>
  <si>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</si>
  <si>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</si>
  <si>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</si>
  <si>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</si>
  <si>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</si>
  <si>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</si>
  <si>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</si>
  <si>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</si>
  <si>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</si>
  <si>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</si>
  <si>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</si>
  <si>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</si>
  <si>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</si>
  <si>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</si>
  <si>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</si>
  <si>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</si>
  <si>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</si>
  <si>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</si>
  <si>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</si>
  <si>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</si>
  <si>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</si>
  <si>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</si>
  <si>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</si>
  <si>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</si>
  <si>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</si>
  <si>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</si>
  <si>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</si>
  <si>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</si>
  <si>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</si>
  <si>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</si>
  <si>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</si>
  <si>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</si>
  <si>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</si>
  <si>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</si>
  <si>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</si>
  <si>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</si>
  <si>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</si>
  <si>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</si>
  <si>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</si>
  <si>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</si>
  <si>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</si>
  <si>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</si>
  <si>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</si>
  <si>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</si>
  <si>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</si>
  <si>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</si>
  <si>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</si>
  <si>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</si>
  <si>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</si>
  <si>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</si>
  <si>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</si>
  <si>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</si>
  <si>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</si>
  <si>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</si>
  <si>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</si>
  <si>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</si>
  <si>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</si>
  <si>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</si>
  <si>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</si>
  <si>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</si>
  <si>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</si>
  <si>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</si>
  <si>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</si>
  <si>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</si>
  <si>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</si>
  <si>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</si>
  <si>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</si>
  <si>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</si>
  <si>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</si>
  <si>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</si>
  <si>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</si>
  <si>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</si>
  <si>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</si>
  <si>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</si>
  <si>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</si>
  <si>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</si>
  <si>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</si>
  <si>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</si>
  <si>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</si>
  <si>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</si>
  <si>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</si>
  <si>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</si>
  <si>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</si>
  <si>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</si>
  <si>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</si>
  <si>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</si>
  <si>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</si>
  <si>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</si>
  <si>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</si>
  <si>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</si>
  <si>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</si>
  <si>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</si>
  <si>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</si>
  <si>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</si>
  <si>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</si>
  <si>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</si>
  <si>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</si>
  <si>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</si>
  <si>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</si>
  <si>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</si>
  <si>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</si>
  <si>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</si>
  <si>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</si>
  <si>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</si>
  <si>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</si>
  <si>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</si>
  <si>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</si>
  <si>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</si>
  <si>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</si>
  <si>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</si>
  <si>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</si>
  <si>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</si>
  <si>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</si>
  <si>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</si>
  <si>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</si>
  <si>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</si>
  <si>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</si>
  <si>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</si>
  <si>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</si>
  <si>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</si>
  <si>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</si>
  <si>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</si>
  <si>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</si>
  <si>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</si>
  <si>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</si>
  <si>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</si>
  <si>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</si>
  <si>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</si>
  <si>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</si>
  <si>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</si>
  <si>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</si>
  <si>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</si>
  <si>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</si>
  <si>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</si>
  <si>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</si>
  <si>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</si>
  <si>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</si>
  <si>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</si>
  <si>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</si>
  <si>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</si>
  <si>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</si>
  <si>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</si>
  <si>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</si>
  <si>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</si>
  <si>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</si>
  <si>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</si>
  <si>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</si>
  <si>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</si>
  <si>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</si>
  <si>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</si>
  <si>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</si>
  <si>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</si>
  <si>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</si>
  <si>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</si>
  <si>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</si>
  <si>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</si>
  <si>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</si>
  <si>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</si>
  <si>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</si>
  <si>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</si>
  <si>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</si>
  <si>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</si>
  <si>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</si>
  <si>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</si>
  <si>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</si>
  <si>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</si>
  <si>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</si>
  <si>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</si>
  <si>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</si>
  <si>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</si>
  <si>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</si>
  <si>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</si>
  <si>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</si>
  <si>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</si>
  <si>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</si>
  <si>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</si>
  <si>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</si>
  <si>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</si>
  <si>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</si>
  <si>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</si>
  <si>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</si>
  <si>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</si>
  <si>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</si>
  <si>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</si>
  <si>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</si>
  <si>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</si>
  <si>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</si>
  <si>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</si>
  <si>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</si>
  <si>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</si>
  <si>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</si>
  <si>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</si>
  <si>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</si>
  <si>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</si>
  <si>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</si>
  <si>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</si>
  <si>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</si>
  <si>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</si>
  <si>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</si>
  <si>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</si>
  <si>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</si>
  <si>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</si>
  <si>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</si>
  <si>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</si>
  <si>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</si>
  <si>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</si>
  <si>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</si>
  <si>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</si>
  <si>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</si>
  <si>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</si>
  <si>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</si>
  <si>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</si>
  <si>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</si>
  <si>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</si>
  <si>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</si>
  <si>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</si>
  <si>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</si>
  <si>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</si>
  <si>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</si>
  <si>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</si>
  <si>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</si>
  <si>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</si>
  <si>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</si>
  <si>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</si>
  <si>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</si>
  <si>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</si>
  <si>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</si>
  <si>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</si>
  <si>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</si>
  <si>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</si>
  <si>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</si>
  <si>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</si>
  <si>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</si>
  <si>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</si>
  <si>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</si>
  <si>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</si>
  <si>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</si>
  <si>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</si>
  <si>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</si>
  <si>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</si>
  <si>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</si>
  <si>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</si>
  <si>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</si>
  <si>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</si>
  <si>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</si>
  <si>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</si>
  <si>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</si>
  <si>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</si>
  <si>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</si>
  <si>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</si>
  <si>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</si>
  <si>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</si>
  <si>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</si>
  <si>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</si>
  <si>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</si>
  <si>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</si>
  <si>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</si>
  <si>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</si>
  <si>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</si>
  <si>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</si>
  <si>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</si>
  <si>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</si>
  <si>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</si>
  <si>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</si>
  <si>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</si>
  <si>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</si>
  <si>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</si>
  <si>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</si>
  <si>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</si>
  <si>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</si>
  <si>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</si>
  <si>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</si>
  <si>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</si>
  <si>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</si>
  <si>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</si>
  <si>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</si>
  <si>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</si>
  <si>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</si>
  <si>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</si>
  <si>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</si>
  <si>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</si>
  <si>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</si>
  <si>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</si>
  <si>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</si>
  <si>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</si>
  <si>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</si>
  <si>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</si>
  <si>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</si>
  <si>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</si>
  <si>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</si>
  <si>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</si>
  <si>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</si>
  <si>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</si>
  <si>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</si>
  <si>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</si>
  <si>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</si>
  <si>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</si>
  <si>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</si>
  <si>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</si>
  <si>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</si>
  <si>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</si>
  <si>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</si>
  <si>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</si>
  <si>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</si>
  <si>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</si>
  <si>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</si>
  <si>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</si>
  <si>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</si>
  <si>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</si>
  <si>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</si>
  <si>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</si>
  <si>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</si>
  <si>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</si>
  <si>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</si>
  <si>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</si>
  <si>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</si>
  <si>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</si>
  <si>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</si>
  <si>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</si>
  <si>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</si>
  <si>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</si>
  <si>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</si>
  <si>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</si>
  <si>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</si>
  <si>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</si>
  <si>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</si>
  <si>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</si>
  <si>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</si>
  <si>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</si>
  <si>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</si>
  <si>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</si>
  <si>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</si>
  <si>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</si>
  <si>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</si>
  <si>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</si>
  <si>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</si>
  <si>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</si>
  <si>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</si>
  <si>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</si>
  <si>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</si>
  <si>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</si>
  <si>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</si>
  <si>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</si>
  <si>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</si>
  <si>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</si>
  <si>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</si>
  <si>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</si>
  <si>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</si>
  <si>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</si>
  <si>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</si>
  <si>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</si>
  <si>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</si>
  <si>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</si>
  <si>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</si>
  <si>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</si>
  <si>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</si>
  <si>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</si>
  <si>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</si>
  <si>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</si>
  <si>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</si>
  <si>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</si>
  <si>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</si>
  <si>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</si>
  <si>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</si>
  <si>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</si>
  <si>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</si>
  <si>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</si>
  <si>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</si>
  <si>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</si>
  <si>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</si>
  <si>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</si>
  <si>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</si>
  <si>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</si>
  <si>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</si>
  <si>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</si>
  <si>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</si>
  <si>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</si>
  <si>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</si>
  <si>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</si>
  <si>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</si>
  <si>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</si>
  <si>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</si>
  <si>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</si>
  <si>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</si>
  <si>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</si>
  <si>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</si>
  <si>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</si>
  <si>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</si>
  <si>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</si>
  <si>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</si>
  <si>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</si>
  <si>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</si>
  <si>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</si>
  <si>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</si>
  <si>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</si>
  <si>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</si>
  <si>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</si>
  <si>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</si>
  <si>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</si>
  <si>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</si>
  <si>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</si>
  <si>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</si>
  <si>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</si>
  <si>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</si>
  <si>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</si>
  <si>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</si>
  <si>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</si>
  <si>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</si>
  <si>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</si>
  <si>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</si>
  <si>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</si>
  <si>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</si>
  <si>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</si>
  <si>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</si>
  <si>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</si>
  <si>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</si>
  <si>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</si>
  <si>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</si>
  <si>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</si>
  <si>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</si>
  <si>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</si>
  <si>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</si>
  <si>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</si>
  <si>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</si>
  <si>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</si>
  <si>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</si>
  <si>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</si>
  <si>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</si>
  <si>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</si>
  <si>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</si>
  <si>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</si>
  <si>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</si>
  <si>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</si>
  <si>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</si>
  <si>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</si>
  <si>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</si>
  <si>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</si>
  <si>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</si>
  <si>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</si>
  <si>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</si>
  <si>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</si>
  <si>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</si>
  <si>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</si>
  <si>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</si>
  <si>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</si>
  <si>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</si>
  <si>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</si>
  <si>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</si>
  <si>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</si>
  <si>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</si>
  <si>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</si>
  <si>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</si>
  <si>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</si>
  <si>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</si>
  <si>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</si>
  <si>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</si>
  <si>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</si>
  <si>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</si>
  <si>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</si>
  <si>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</si>
  <si>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</si>
  <si>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</si>
  <si>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</si>
  <si>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</si>
  <si>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</si>
  <si>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</si>
  <si>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</si>
  <si>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</si>
  <si>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</si>
  <si>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</si>
  <si>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</si>
  <si>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</si>
  <si>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</si>
  <si>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</si>
  <si>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</si>
  <si>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</si>
  <si>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</si>
  <si>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</si>
  <si>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</si>
  <si>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</si>
  <si>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</si>
  <si>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</si>
  <si>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</si>
  <si>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</si>
  <si>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</si>
  <si>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</si>
  <si>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</si>
  <si>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</si>
  <si>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</si>
  <si>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</si>
  <si>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</si>
  <si>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</si>
  <si>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</si>
  <si>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</si>
  <si>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</si>
  <si>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</si>
  <si>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</si>
  <si>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</si>
  <si>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</si>
  <si>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</si>
  <si>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</si>
  <si>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</si>
  <si>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</si>
  <si>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</si>
  <si>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</si>
  <si>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</si>
  <si>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</si>
  <si>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</si>
  <si>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</si>
  <si>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</si>
  <si>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</si>
  <si>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</si>
  <si>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</si>
  <si>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</si>
  <si>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</si>
  <si>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</si>
  <si>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</si>
  <si>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</si>
  <si>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</si>
  <si>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</si>
  <si>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</si>
  <si>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</si>
  <si>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</si>
  <si>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</si>
  <si>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</si>
  <si>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</si>
  <si>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</si>
  <si>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</si>
  <si>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</si>
  <si>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</si>
  <si>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</si>
  <si>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</si>
  <si>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</si>
  <si>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</si>
  <si>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</si>
  <si>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</si>
  <si>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</si>
  <si>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</si>
  <si>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</si>
  <si>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</si>
  <si>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</si>
  <si>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</si>
  <si>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</si>
  <si>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</si>
  <si>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</si>
  <si>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</si>
  <si>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</si>
  <si>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</si>
  <si>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</si>
  <si>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</si>
  <si>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</si>
  <si>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</si>
  <si>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</si>
  <si>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</si>
  <si>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</si>
  <si>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</si>
  <si>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</si>
  <si>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</si>
  <si>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</si>
  <si>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</si>
  <si>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</si>
  <si>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</si>
  <si>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</si>
  <si>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</si>
  <si>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</si>
  <si>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</si>
  <si>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</si>
  <si>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</si>
  <si>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</si>
  <si>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</si>
  <si>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</si>
  <si>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</si>
  <si>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</si>
  <si>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</si>
  <si>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</si>
  <si>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</si>
  <si>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</si>
  <si>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</si>
  <si>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</si>
  <si>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</si>
  <si>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</si>
  <si>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</si>
  <si>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</si>
  <si>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</si>
  <si>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</si>
  <si>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</si>
  <si>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</si>
  <si>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</si>
  <si>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</si>
  <si>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</si>
  <si>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</si>
  <si>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</si>
  <si>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</si>
  <si>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</si>
  <si>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</si>
  <si>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</si>
  <si>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</si>
  <si>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</si>
  <si>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</si>
  <si>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</si>
  <si>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</si>
  <si>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</si>
  <si>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</si>
  <si>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</si>
  <si>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</si>
  <si>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</si>
  <si>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</si>
  <si>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</si>
  <si>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</si>
  <si>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</si>
  <si>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</si>
  <si>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</si>
  <si>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</si>
  <si>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</si>
  <si>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</si>
  <si>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</si>
  <si>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</si>
  <si>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</si>
  <si>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</si>
  <si>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</si>
  <si>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</si>
  <si>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</si>
  <si>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</si>
  <si>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</si>
  <si>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</si>
  <si>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</si>
  <si>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</si>
  <si>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</si>
  <si>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</si>
  <si>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</si>
  <si>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</si>
  <si>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</si>
  <si>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</si>
  <si>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</si>
  <si>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</si>
  <si>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</si>
  <si>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</si>
  <si>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</si>
  <si>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</si>
  <si>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</si>
  <si>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</si>
  <si>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</si>
  <si>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</si>
  <si>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</si>
  <si>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</si>
  <si>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</si>
  <si>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</si>
  <si>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</si>
  <si>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</si>
  <si>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</si>
  <si>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</si>
  <si>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</si>
  <si>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</si>
  <si>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</si>
  <si>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</si>
  <si>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</si>
  <si>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</si>
  <si>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</si>
  <si>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</si>
  <si>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</si>
  <si>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</si>
  <si>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</si>
  <si>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</si>
  <si>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</si>
  <si>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</si>
  <si>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</si>
  <si>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</si>
  <si>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</si>
  <si>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</si>
  <si>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</si>
  <si>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</si>
  <si>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</si>
  <si>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</si>
  <si>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</si>
  <si>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</si>
  <si>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</si>
  <si>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</si>
  <si>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</si>
  <si>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</si>
  <si>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</si>
  <si>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</si>
  <si>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</si>
  <si>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</si>
  <si>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</si>
  <si>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</si>
  <si>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</si>
  <si>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</si>
  <si>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</si>
  <si>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</si>
  <si>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</si>
  <si>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</si>
  <si>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</si>
  <si>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</si>
  <si>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</si>
  <si>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</si>
  <si>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</si>
  <si>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</si>
  <si>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</si>
  <si>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</si>
  <si>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</si>
  <si>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</si>
  <si>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</si>
  <si>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</si>
  <si>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</si>
  <si>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</si>
  <si>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</si>
  <si>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</si>
  <si>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</si>
  <si>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</si>
  <si>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</si>
  <si>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</si>
  <si>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</si>
  <si>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</si>
  <si>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</si>
  <si>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</si>
  <si>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</si>
  <si>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</si>
  <si>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</si>
  <si>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</si>
  <si>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</si>
  <si>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</si>
  <si>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</si>
  <si>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</si>
  <si>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</si>
  <si>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</si>
  <si>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</si>
  <si>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</si>
  <si>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</si>
  <si>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</si>
  <si>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</si>
  <si>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</si>
  <si>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</si>
  <si>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</si>
  <si>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</si>
  <si>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</si>
  <si>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</si>
  <si>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</si>
  <si>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</si>
  <si>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</si>
  <si>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</si>
  <si>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</si>
  <si>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</si>
  <si>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</si>
  <si>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</si>
  <si>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</si>
  <si>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</si>
  <si>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</si>
  <si>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</si>
  <si>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</si>
  <si>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</si>
  <si>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</si>
  <si>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</si>
  <si>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</si>
  <si>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</si>
  <si>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</si>
  <si>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</si>
  <si>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</si>
  <si>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</si>
  <si>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</si>
  <si>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</si>
  <si>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</si>
  <si>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</si>
  <si>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</si>
  <si>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</si>
  <si>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</si>
  <si>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</si>
  <si>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</si>
  <si>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</si>
  <si>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</si>
  <si>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</si>
  <si>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</si>
  <si>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</si>
  <si>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</si>
  <si>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</si>
  <si>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</si>
  <si>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</si>
  <si>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</si>
  <si>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</si>
  <si>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</si>
  <si>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</si>
  <si>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</si>
  <si>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</si>
  <si>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</si>
  <si>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</si>
  <si>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</si>
  <si>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</si>
  <si>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</si>
  <si>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</si>
  <si>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</si>
  <si>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</si>
  <si>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</si>
  <si>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</si>
  <si>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</si>
  <si>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</si>
  <si>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</si>
  <si>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</si>
  <si>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</si>
  <si>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</si>
  <si>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</si>
  <si>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</si>
  <si>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</si>
  <si>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</si>
  <si>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</si>
  <si>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</si>
  <si>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</si>
  <si>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</si>
  <si>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</si>
  <si>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</si>
  <si>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</si>
  <si>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</si>
  <si>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</si>
  <si>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</si>
  <si>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</si>
  <si>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</si>
  <si>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</si>
  <si>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</si>
  <si>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</si>
  <si>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</si>
  <si>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</si>
  <si>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</si>
  <si>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</si>
  <si>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</si>
  <si>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</si>
  <si>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</si>
  <si>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</si>
  <si>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</si>
  <si>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</si>
  <si>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</si>
  <si>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</si>
  <si>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</si>
  <si>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</si>
  <si>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</si>
  <si>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</si>
  <si>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</si>
  <si>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</si>
  <si>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</si>
  <si>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</si>
  <si>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</si>
  <si>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</si>
  <si>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</si>
  <si>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</si>
  <si>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</si>
  <si>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</si>
  <si>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</si>
  <si>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</si>
  <si>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</si>
  <si>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</si>
  <si>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</si>
  <si>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</si>
  <si>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</si>
  <si>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</si>
  <si>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</si>
  <si>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</si>
  <si>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</si>
  <si>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</si>
  <si>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</si>
  <si>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</si>
  <si>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</si>
  <si>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</si>
  <si>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</si>
  <si>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</si>
  <si>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</si>
  <si>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</si>
  <si>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</si>
  <si>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</si>
  <si>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</si>
  <si>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</si>
  <si>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</si>
  <si>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</si>
  <si>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</si>
  <si>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</si>
  <si>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</si>
  <si>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</si>
  <si>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</si>
  <si>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</si>
  <si>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</si>
  <si>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</si>
  <si>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</si>
  <si>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</si>
  <si>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</si>
  <si>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</si>
  <si>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</si>
  <si>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</si>
  <si>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</si>
  <si>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</si>
  <si>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</si>
  <si>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</si>
  <si>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</si>
  <si>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</si>
  <si>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</si>
  <si>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</si>
  <si>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</si>
  <si>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</si>
  <si>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</si>
  <si>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</si>
  <si>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</si>
  <si>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</si>
  <si>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</si>
  <si>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</si>
  <si>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</si>
  <si>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</si>
  <si>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</si>
  <si>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</si>
  <si>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</si>
  <si>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</si>
  <si>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</si>
  <si>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</si>
  <si>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</si>
  <si>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</si>
  <si>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</si>
  <si>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</si>
  <si>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</si>
  <si>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</si>
  <si>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</si>
  <si>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</si>
  <si>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</si>
  <si>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</si>
  <si>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</si>
  <si>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</si>
  <si>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</si>
  <si>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</si>
  <si>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</si>
  <si>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</si>
  <si>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</si>
  <si>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</si>
  <si>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</si>
  <si>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</si>
  <si>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</si>
  <si>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</si>
  <si>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</si>
  <si>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</si>
  <si>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</si>
  <si>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</si>
  <si>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</si>
  <si>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</si>
  <si>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</si>
  <si>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</si>
  <si>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</si>
  <si>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</si>
  <si>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</si>
  <si>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</si>
  <si>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</si>
  <si>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</si>
  <si>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</si>
  <si>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</si>
  <si>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</si>
  <si>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</si>
  <si>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</si>
  <si>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</si>
  <si>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</si>
  <si>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</si>
  <si>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</si>
  <si>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</si>
  <si>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</si>
  <si>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</si>
  <si>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</si>
  <si>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</si>
  <si>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</si>
  <si>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</si>
  <si>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</si>
  <si>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</si>
  <si>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</si>
  <si>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</si>
  <si>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</si>
  <si>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</si>
  <si>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</si>
  <si>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</si>
  <si>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</si>
  <si>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</si>
  <si>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</si>
  <si>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</si>
  <si>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</si>
  <si>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</si>
  <si>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</si>
  <si>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</si>
  <si>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</si>
  <si>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</si>
  <si>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</si>
  <si>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</si>
  <si>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</si>
  <si>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</si>
  <si>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</si>
  <si>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</si>
  <si>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</si>
  <si>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</si>
  <si>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</si>
  <si>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</si>
  <si>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</si>
  <si>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</si>
  <si>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</si>
  <si>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</si>
  <si>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</si>
  <si>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</si>
  <si>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</si>
  <si>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</si>
  <si>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</si>
  <si>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</si>
  <si>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</si>
  <si>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</si>
  <si>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</si>
  <si>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</si>
  <si>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</si>
  <si>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</si>
  <si>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</si>
  <si>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</si>
  <si>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</si>
  <si>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</si>
  <si>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</si>
  <si>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</si>
  <si>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</si>
  <si>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</si>
  <si>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</si>
  <si>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</si>
  <si>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</si>
  <si>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</si>
  <si>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</si>
  <si>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</si>
  <si>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</si>
  <si>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</si>
  <si>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</si>
  <si>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</si>
  <si>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</si>
  <si>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</si>
  <si>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</si>
  <si>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</si>
  <si>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</si>
  <si>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</si>
  <si>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</si>
  <si>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</si>
  <si>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</si>
  <si>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</si>
  <si>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</si>
  <si>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</si>
  <si>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</si>
  <si>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</si>
  <si>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</si>
  <si>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</si>
  <si>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</si>
  <si>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</si>
  <si>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</si>
  <si>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</si>
  <si>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</si>
  <si>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</si>
  <si>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</si>
  <si>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</si>
  <si>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</si>
  <si>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</si>
  <si>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</si>
  <si>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</si>
  <si>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</si>
  <si>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</si>
  <si>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</si>
  <si>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</si>
  <si>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</si>
  <si>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</si>
  <si>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</si>
  <si>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</si>
  <si>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</si>
  <si>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</si>
  <si>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</si>
  <si>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</si>
  <si>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</si>
  <si>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</si>
  <si>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</si>
  <si>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</si>
  <si>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</si>
  <si>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</si>
  <si>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</si>
  <si>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</si>
  <si>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</si>
  <si>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</si>
  <si>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</si>
  <si>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</si>
  <si>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</si>
  <si>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</si>
  <si>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</si>
  <si>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</si>
  <si>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</si>
  <si>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</si>
  <si>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</si>
  <si>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</si>
  <si>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</si>
  <si>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</si>
  <si>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</si>
  <si>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</si>
  <si>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</si>
  <si>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</si>
  <si>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</si>
  <si>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</si>
  <si>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</si>
  <si>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</si>
  <si>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</si>
  <si>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</si>
  <si>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</si>
  <si>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</si>
  <si>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</si>
  <si>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</si>
  <si>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</si>
  <si>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</si>
  <si>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</si>
  <si>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</si>
  <si>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</si>
  <si>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</si>
  <si>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</si>
  <si>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</si>
  <si>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</si>
  <si>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</si>
  <si>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</si>
  <si>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</si>
  <si>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</si>
  <si>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</si>
  <si>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</si>
  <si>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</si>
  <si>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</si>
  <si>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</si>
  <si>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</si>
  <si>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</si>
  <si>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</si>
  <si>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</si>
  <si>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</si>
  <si>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</si>
  <si>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</si>
  <si>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</si>
  <si>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</si>
  <si>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</si>
  <si>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</si>
  <si>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</si>
  <si>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</si>
  <si>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</si>
  <si>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</si>
  <si>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</si>
  <si>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</si>
  <si>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</si>
  <si>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</si>
  <si>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</si>
  <si>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</si>
  <si>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</si>
  <si>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</si>
  <si>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</si>
  <si>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</si>
  <si>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</si>
  <si>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</si>
  <si>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</si>
  <si>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</si>
  <si>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</si>
  <si>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</si>
  <si>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</si>
  <si>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</si>
  <si>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</si>
  <si>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</si>
  <si>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</si>
  <si>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</si>
  <si>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</si>
  <si>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</si>
  <si>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</si>
  <si>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</si>
  <si>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</si>
  <si>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</si>
  <si>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</si>
  <si>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</si>
  <si>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</si>
  <si>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</si>
  <si>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</si>
  <si>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</si>
  <si>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</si>
  <si>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</si>
  <si>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</si>
  <si>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</si>
  <si>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</si>
  <si>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</si>
  <si>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</si>
  <si>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</si>
  <si>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</si>
  <si>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</si>
  <si>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</si>
  <si>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</si>
  <si>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</si>
  <si>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</si>
  <si>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</si>
  <si>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</si>
  <si>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</si>
  <si>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</si>
  <si>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</si>
  <si>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</si>
  <si>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</si>
  <si>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</si>
  <si>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</si>
  <si>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</si>
  <si>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</si>
  <si>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</si>
  <si>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</si>
  <si>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</si>
  <si>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</si>
  <si>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</si>
  <si>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</si>
  <si>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</si>
  <si>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</si>
  <si>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</si>
  <si>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</si>
  <si>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</si>
  <si>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</si>
  <si>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</si>
  <si>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</si>
  <si>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</si>
  <si>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</si>
  <si>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</si>
  <si>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</si>
  <si>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</si>
  <si>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</si>
  <si>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</si>
  <si>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</si>
  <si>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</si>
  <si>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</si>
  <si>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</si>
  <si>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</si>
  <si>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</si>
  <si>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</si>
  <si>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</si>
  <si>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</si>
  <si>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</si>
  <si>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</si>
  <si>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</si>
  <si>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</si>
  <si>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</si>
  <si>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</si>
  <si>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</si>
  <si>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</si>
  <si>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</si>
  <si>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</si>
  <si>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</si>
  <si>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</si>
  <si>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</si>
  <si>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</si>
  <si>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</si>
  <si>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</si>
  <si>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</si>
  <si>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</si>
  <si>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</si>
  <si>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</si>
  <si>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</si>
  <si>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</si>
  <si>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</si>
  <si>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</si>
  <si>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</si>
  <si>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</si>
  <si>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</si>
  <si>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</si>
  <si>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</si>
  <si>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</si>
  <si>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</si>
  <si>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</si>
  <si>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</si>
  <si>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</si>
  <si>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</si>
  <si>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</si>
  <si>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</si>
  <si>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</si>
  <si>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</si>
  <si>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</si>
  <si>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</si>
  <si>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</si>
  <si>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</si>
  <si>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</si>
  <si>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</si>
  <si>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</si>
  <si>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</si>
  <si>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</si>
  <si>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</si>
  <si>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</si>
  <si>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</si>
  <si>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</si>
  <si>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</si>
  <si>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</si>
  <si>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</si>
  <si>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</si>
  <si>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</si>
  <si>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</si>
  <si>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</si>
  <si>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</si>
  <si>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</si>
  <si>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</si>
  <si>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</si>
  <si>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</si>
  <si>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</si>
  <si>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</si>
  <si>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</si>
  <si>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</si>
  <si>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</si>
  <si>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</si>
  <si>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</si>
  <si>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</si>
  <si>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</si>
  <si>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</si>
  <si>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</si>
  <si>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</si>
  <si>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</si>
  <si>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</si>
  <si>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</si>
  <si>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</si>
  <si>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</si>
  <si>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</si>
  <si>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</si>
  <si>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</si>
  <si>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</si>
  <si>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</si>
  <si>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</si>
  <si>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</si>
  <si>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</si>
  <si>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</si>
  <si>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</si>
  <si>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</si>
  <si>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</si>
  <si>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</si>
  <si>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</si>
  <si>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</si>
  <si>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</si>
  <si>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</si>
  <si>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</si>
  <si>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</si>
  <si>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</si>
  <si>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</si>
  <si>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</si>
  <si>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</si>
  <si>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</si>
  <si>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</si>
  <si>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</si>
  <si>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</si>
  <si>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</si>
  <si>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</si>
  <si>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</si>
  <si>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</si>
  <si>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</si>
  <si>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</si>
  <si>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</si>
  <si>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</si>
  <si>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</si>
  <si>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</si>
  <si>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</si>
  <si>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</si>
  <si>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</si>
  <si>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</si>
  <si>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</si>
  <si>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</si>
  <si>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</si>
  <si>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</si>
  <si>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</si>
  <si>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</si>
  <si>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</si>
  <si>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</si>
  <si>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</si>
  <si>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</si>
  <si>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</si>
  <si>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</si>
  <si>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</si>
  <si>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</si>
  <si>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</si>
  <si>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</si>
  <si>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</si>
  <si>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</si>
  <si>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</si>
  <si>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</si>
  <si>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</si>
  <si>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</si>
  <si>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</si>
  <si>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</si>
  <si>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</si>
  <si>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</si>
  <si>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</si>
  <si>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</si>
  <si>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</si>
  <si>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</si>
  <si>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</si>
  <si>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</si>
  <si>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</si>
  <si>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</si>
  <si>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</si>
  <si>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</si>
  <si>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</si>
  <si>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</si>
  <si>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</si>
  <si>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</si>
  <si>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</si>
  <si>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</si>
  <si>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</si>
  <si>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</si>
  <si>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</si>
  <si>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</si>
  <si>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</si>
  <si>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</si>
  <si>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</si>
  <si>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</si>
  <si>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</si>
  <si>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</si>
  <si>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</si>
  <si>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</si>
  <si>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</si>
  <si>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</si>
  <si>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</si>
  <si>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</si>
  <si>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</si>
  <si>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</si>
  <si>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</si>
  <si>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</si>
  <si>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</si>
  <si>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</si>
  <si>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</si>
  <si>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</si>
  <si>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</si>
  <si>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</si>
  <si>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</si>
  <si>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</si>
  <si>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</si>
  <si>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</si>
  <si>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</si>
  <si>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</si>
  <si>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</si>
  <si>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</si>
  <si>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</si>
  <si>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</si>
  <si>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</si>
  <si>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</si>
  <si>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</si>
  <si>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</si>
  <si>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</si>
  <si>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</si>
  <si>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</si>
  <si>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</si>
  <si>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</si>
  <si>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</si>
  <si>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</si>
  <si>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</si>
  <si>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</si>
  <si>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</si>
  <si>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</si>
  <si>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</si>
  <si>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</si>
  <si>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</si>
  <si>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</si>
  <si>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</si>
  <si>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</si>
  <si>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</si>
  <si>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</si>
  <si>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</si>
  <si>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</si>
  <si>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</si>
  <si>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</si>
  <si>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</si>
  <si>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</si>
  <si>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</si>
  <si>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</si>
  <si>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</si>
  <si>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</si>
  <si>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</si>
  <si>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</si>
  <si>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</si>
  <si>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</si>
  <si>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</si>
  <si>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</si>
  <si>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</si>
  <si>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</si>
  <si>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</si>
  <si>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</si>
  <si>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</si>
  <si>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</si>
  <si>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</si>
  <si>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</si>
  <si>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</si>
  <si>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</si>
  <si>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</si>
  <si>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</si>
  <si>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</si>
  <si>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</si>
  <si>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</si>
  <si>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</si>
  <si>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</si>
  <si>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</si>
  <si>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</si>
  <si>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</si>
  <si>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</si>
  <si>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</si>
  <si>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</si>
  <si>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</si>
  <si>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</si>
  <si>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</si>
  <si>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</si>
  <si>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</si>
  <si>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</si>
  <si>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</si>
  <si>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</si>
  <si>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</si>
  <si>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</si>
  <si>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</si>
  <si>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</si>
  <si>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</si>
  <si>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</si>
  <si>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</si>
  <si>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</si>
  <si>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</si>
  <si>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</si>
  <si>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</si>
  <si>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</si>
  <si>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</si>
  <si>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</si>
  <si>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</si>
  <si>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</si>
  <si>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</si>
  <si>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</si>
  <si>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</si>
  <si>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</si>
  <si>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</si>
  <si>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</si>
  <si>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</si>
  <si>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</si>
  <si>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</si>
  <si>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</si>
  <si>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</si>
  <si>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</si>
  <si>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</si>
  <si>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</si>
  <si>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</si>
  <si>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</si>
  <si>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</si>
  <si>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</si>
  <si>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</si>
  <si>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</si>
  <si>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</si>
  <si>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</si>
  <si>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</si>
  <si>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</si>
  <si>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</si>
  <si>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</si>
  <si>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</si>
  <si>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</si>
  <si>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</si>
  <si>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</si>
  <si>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</si>
  <si>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</si>
  <si>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</si>
  <si>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</si>
  <si>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</si>
  <si>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</si>
  <si>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</si>
  <si>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</si>
  <si>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</si>
  <si>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</si>
  <si>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</si>
  <si>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</si>
  <si>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</si>
  <si>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</si>
  <si>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</si>
  <si>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</si>
  <si>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</si>
  <si>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</si>
  <si>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</si>
  <si>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</si>
  <si>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</si>
  <si>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</si>
  <si>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</si>
  <si>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</si>
  <si>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</si>
  <si>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</si>
  <si>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</si>
  <si>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</si>
  <si>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</si>
  <si>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</si>
  <si>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</si>
  <si>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</si>
  <si>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</si>
  <si>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</si>
  <si>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</si>
  <si>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</si>
  <si>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</si>
  <si>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</si>
  <si>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</si>
  <si>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</si>
  <si>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</si>
  <si>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</si>
  <si>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</si>
  <si>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</si>
  <si>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</si>
  <si>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</si>
  <si>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</si>
  <si>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</si>
  <si>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</si>
  <si>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</si>
  <si>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</si>
  <si>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</si>
  <si>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</si>
  <si>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</si>
  <si>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</si>
  <si>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</si>
  <si>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</si>
  <si>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</si>
  <si>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</si>
  <si>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</si>
  <si>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</si>
  <si>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</si>
  <si>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</si>
  <si>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</si>
  <si>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</si>
  <si>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</si>
  <si>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</si>
  <si>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</si>
  <si>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</si>
  <si>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</si>
  <si>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</si>
  <si>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</si>
  <si>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</si>
  <si>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</si>
  <si>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</si>
  <si>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</si>
  <si>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</si>
  <si>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</si>
  <si>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</si>
  <si>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</si>
  <si>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</si>
  <si>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</si>
  <si>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</si>
  <si>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</si>
  <si>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</si>
  <si>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</si>
  <si>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</si>
  <si>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</si>
  <si>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</si>
  <si>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</si>
  <si>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</si>
  <si>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</si>
  <si>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</si>
  <si>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</si>
  <si>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</si>
  <si>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</si>
  <si>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</si>
  <si>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</si>
  <si>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</si>
  <si>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</si>
  <si>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</si>
  <si>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</si>
  <si>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</si>
  <si>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</si>
  <si>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</si>
  <si>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</si>
  <si>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</si>
  <si>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</si>
  <si>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</si>
  <si>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</si>
  <si>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</si>
  <si>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</si>
  <si>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</si>
  <si>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</si>
  <si>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</si>
  <si>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</si>
  <si>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</si>
  <si>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</si>
  <si>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</si>
  <si>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</si>
  <si>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</si>
  <si>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</si>
  <si>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</si>
  <si>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</si>
  <si>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</si>
  <si>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</si>
  <si>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</si>
  <si>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</si>
  <si>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</si>
  <si>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</si>
  <si>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</si>
  <si>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</si>
  <si>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</si>
  <si>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</si>
  <si>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</si>
  <si>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</si>
  <si>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</si>
  <si>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</si>
  <si>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</si>
  <si>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</si>
  <si>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</si>
  <si>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</si>
  <si>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</si>
  <si>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</si>
  <si>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</si>
  <si>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</si>
  <si>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</si>
  <si>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</si>
  <si>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</si>
  <si>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</si>
  <si>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</si>
  <si>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</si>
  <si>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</si>
  <si>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</si>
  <si>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</si>
  <si>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</si>
  <si>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</si>
  <si>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</si>
  <si>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</si>
  <si>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</si>
  <si>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</si>
  <si>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</si>
  <si>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</si>
  <si>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</si>
  <si>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</si>
  <si>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</si>
  <si>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</si>
  <si>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</si>
  <si>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</si>
  <si>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</si>
  <si>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</si>
  <si>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</si>
  <si>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</si>
  <si>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</si>
  <si>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</si>
  <si>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</si>
  <si>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</si>
  <si>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</si>
  <si>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</si>
  <si>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</si>
  <si>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</si>
  <si>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</si>
  <si>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</si>
  <si>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</si>
  <si>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</si>
  <si>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</si>
  <si>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</si>
  <si>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</si>
  <si>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</si>
  <si>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</si>
  <si>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</si>
  <si>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</si>
  <si>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</si>
  <si>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</si>
  <si>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</si>
  <si>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</si>
  <si>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</si>
  <si>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</si>
  <si>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</si>
  <si>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</si>
  <si>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</si>
  <si>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</si>
  <si>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</si>
  <si>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</si>
  <si>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</si>
  <si>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</si>
  <si>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</si>
  <si>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</si>
  <si>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</si>
  <si>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</si>
  <si>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</si>
  <si>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</si>
  <si>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</si>
  <si>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</si>
  <si>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</si>
  <si>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</si>
  <si>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</si>
  <si>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</si>
  <si>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</si>
  <si>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</si>
  <si>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</si>
  <si>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</si>
  <si>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</si>
  <si>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</si>
  <si>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</si>
  <si>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</si>
  <si>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</si>
  <si>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</si>
  <si>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</si>
  <si>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</si>
  <si>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</si>
  <si>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</si>
  <si>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</si>
  <si>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</si>
  <si>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</si>
  <si>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</si>
  <si>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</si>
  <si>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</si>
  <si>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</si>
  <si>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</si>
  <si>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</si>
  <si>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</si>
  <si>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</si>
  <si>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</si>
  <si>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</si>
  <si>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</si>
  <si>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</si>
  <si>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</si>
  <si>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</si>
  <si>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</si>
  <si>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</si>
  <si>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</si>
  <si>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</si>
  <si>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</si>
  <si>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</si>
  <si>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</si>
  <si>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</si>
  <si>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</si>
  <si>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</si>
  <si>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</si>
  <si>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</si>
  <si>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</si>
  <si>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</si>
  <si>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</si>
  <si>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</si>
  <si>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</si>
  <si>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</si>
  <si>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</si>
  <si>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</si>
  <si>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</si>
  <si>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</si>
  <si>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</si>
  <si>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</si>
  <si>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</si>
  <si>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</si>
  <si>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</si>
  <si>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</si>
  <si>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</si>
  <si>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</si>
  <si>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</si>
  <si>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</si>
  <si>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</si>
  <si>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</si>
  <si>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</si>
  <si>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</si>
  <si>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</si>
  <si>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</si>
  <si>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</si>
  <si>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</si>
  <si>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</si>
  <si>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</si>
  <si>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</si>
  <si>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</si>
  <si>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</si>
  <si>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</si>
  <si>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</si>
  <si>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</si>
  <si>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</si>
  <si>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</si>
  <si>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</si>
  <si>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</si>
  <si>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</si>
  <si>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</si>
  <si>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</si>
  <si>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</si>
  <si>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</si>
  <si>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</si>
  <si>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</si>
  <si>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</si>
  <si>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</si>
  <si>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</si>
  <si>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</si>
  <si>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</si>
  <si>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</si>
  <si>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</si>
  <si>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</si>
  <si>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</si>
  <si>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</si>
  <si>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</si>
  <si>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</si>
  <si>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</si>
  <si>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</si>
  <si>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</si>
  <si>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</si>
  <si>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</si>
  <si>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</si>
  <si>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</si>
  <si>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</si>
  <si>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</si>
  <si>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</si>
  <si>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</si>
  <si>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</si>
  <si>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</si>
  <si>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</si>
  <si>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</si>
  <si>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</si>
  <si>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</si>
  <si>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</si>
  <si>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</si>
  <si>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</si>
  <si>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</si>
  <si>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</si>
  <si>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</si>
  <si>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</si>
  <si>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</si>
  <si>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</si>
  <si>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</si>
  <si>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</si>
  <si>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</si>
  <si>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</si>
  <si>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</si>
  <si>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</si>
  <si>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</si>
  <si>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</si>
  <si>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</si>
  <si>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</si>
  <si>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</si>
  <si>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</si>
  <si>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</si>
  <si>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</si>
  <si>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</si>
  <si>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</si>
  <si>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</si>
  <si>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</si>
  <si>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</si>
  <si>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</si>
  <si>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</si>
  <si>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</si>
  <si>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</si>
  <si>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</si>
  <si>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</si>
  <si>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</si>
  <si>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</si>
  <si>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</si>
  <si>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</si>
  <si>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</si>
  <si>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</si>
  <si>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</si>
  <si>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</si>
  <si>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</si>
  <si>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</si>
  <si>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</si>
  <si>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</si>
  <si>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</si>
  <si>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</si>
  <si>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</si>
  <si>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</si>
  <si>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</si>
  <si>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</si>
  <si>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</si>
  <si>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</si>
  <si>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</si>
  <si>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</si>
  <si>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</si>
  <si>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</si>
  <si>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</si>
  <si>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</si>
  <si>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</si>
  <si>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</si>
  <si>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</si>
  <si>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</si>
  <si>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</si>
  <si>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</si>
  <si>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</si>
  <si>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</si>
  <si>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</si>
  <si>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</si>
  <si>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</si>
  <si>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</si>
  <si>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</si>
  <si>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</si>
  <si>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</si>
  <si>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</si>
  <si>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</si>
  <si>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</si>
  <si>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</si>
  <si>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</si>
  <si>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</si>
  <si>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</si>
  <si>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</si>
  <si>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</si>
  <si>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</si>
  <si>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</si>
  <si>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</si>
  <si>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</si>
  <si>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</si>
  <si>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</si>
  <si>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</si>
  <si>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</si>
  <si>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</si>
  <si>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</si>
  <si>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</si>
  <si>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</si>
  <si>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</si>
  <si>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</si>
  <si>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</si>
  <si>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</si>
  <si>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</si>
  <si>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</si>
  <si>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</si>
  <si>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</si>
  <si>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</si>
  <si>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</si>
  <si>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</si>
  <si>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</si>
  <si>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</si>
  <si>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</si>
  <si>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</si>
  <si>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</si>
  <si>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</si>
  <si>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</si>
  <si>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</si>
  <si>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</si>
  <si>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</si>
  <si>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</si>
  <si>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</si>
  <si>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</si>
  <si>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</si>
  <si>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</si>
  <si>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</si>
  <si>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</si>
  <si>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</si>
  <si>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</si>
  <si>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</si>
  <si>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</si>
  <si>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</si>
  <si>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</si>
  <si>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</si>
  <si>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</si>
  <si>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</si>
  <si>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</si>
  <si>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</si>
  <si>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</si>
  <si>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</si>
  <si>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</si>
  <si>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</si>
  <si>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</si>
  <si>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</si>
  <si>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</si>
  <si>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</si>
  <si>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</si>
  <si>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</si>
  <si>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</si>
  <si>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</si>
  <si>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</si>
  <si>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</si>
  <si>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</si>
  <si>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</si>
  <si>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</si>
  <si>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</si>
  <si>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</si>
  <si>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</si>
  <si>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</si>
  <si>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</si>
  <si>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</si>
  <si>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</si>
  <si>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</si>
  <si>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</si>
  <si>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</si>
  <si>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</si>
  <si>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</si>
  <si>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</si>
  <si>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</si>
  <si>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</si>
  <si>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</si>
  <si>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</si>
  <si>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</si>
  <si>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</si>
  <si>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</si>
  <si>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</si>
  <si>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</si>
  <si>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</si>
  <si>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</si>
  <si>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</si>
  <si>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</si>
  <si>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</si>
  <si>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</si>
  <si>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</si>
  <si>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</si>
  <si>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</si>
  <si>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</si>
  <si>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</si>
  <si>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</si>
  <si>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</si>
  <si>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</si>
  <si>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</si>
  <si>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</si>
  <si>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</si>
  <si>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</si>
  <si>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</si>
  <si>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</si>
  <si>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</si>
  <si>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</si>
  <si>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</si>
  <si>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</si>
  <si>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</si>
  <si>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</si>
  <si>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</si>
  <si>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</si>
  <si>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</si>
  <si>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</si>
  <si>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</si>
  <si>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</si>
  <si>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</si>
  <si>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</si>
  <si>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</si>
  <si>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</si>
  <si>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</si>
  <si>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</si>
  <si>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</si>
  <si>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</si>
  <si>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</si>
  <si>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</si>
  <si>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</si>
  <si>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</si>
  <si>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</si>
  <si>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</si>
  <si>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</si>
  <si>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</si>
  <si>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</si>
  <si>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</si>
  <si>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</si>
  <si>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</si>
  <si>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</si>
  <si>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</si>
  <si>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</si>
  <si>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</si>
  <si>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</si>
  <si>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</si>
  <si>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</si>
  <si>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</si>
  <si>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</si>
  <si>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</si>
  <si>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</si>
  <si>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</si>
  <si>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</si>
  <si>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</si>
  <si>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</si>
  <si>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</si>
  <si>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</si>
  <si>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</si>
  <si>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</si>
  <si>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</si>
  <si>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</si>
  <si>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</si>
  <si>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</si>
  <si>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</si>
  <si>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</si>
  <si>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</si>
  <si>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</si>
  <si>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</si>
  <si>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</si>
  <si>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</si>
  <si>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</si>
  <si>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</si>
  <si>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</si>
  <si>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</si>
  <si>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</si>
  <si>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</si>
  <si>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</si>
  <si>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</si>
  <si>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</si>
  <si>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</si>
  <si>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</si>
  <si>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</si>
  <si>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</si>
  <si>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</si>
  <si>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</si>
  <si>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</si>
  <si>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</si>
  <si>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</si>
  <si>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</si>
  <si>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</si>
  <si>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</si>
  <si>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</si>
  <si>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</si>
  <si>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</si>
  <si>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</si>
  <si>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</si>
  <si>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</si>
  <si>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</si>
  <si>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</si>
  <si>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</si>
  <si>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</si>
  <si>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</si>
  <si>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</si>
  <si>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</si>
  <si>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</si>
  <si>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</si>
  <si>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</si>
  <si>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</si>
  <si>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</si>
  <si>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</si>
  <si>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</si>
  <si>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</si>
  <si>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</si>
  <si>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</si>
  <si>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</si>
  <si>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</si>
  <si>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</si>
  <si>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</si>
  <si>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</si>
  <si>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</si>
  <si>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</si>
  <si>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</si>
  <si>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</si>
  <si>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</si>
  <si>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</si>
  <si>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</si>
  <si>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</si>
  <si>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</si>
  <si>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</si>
  <si>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</si>
  <si>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</si>
  <si>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</si>
  <si>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</si>
  <si>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</si>
  <si>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</si>
  <si>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</si>
  <si>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</si>
  <si>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</si>
  <si>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</si>
  <si>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</si>
  <si>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</si>
  <si>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</si>
  <si>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</si>
  <si>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</si>
  <si>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</si>
  <si>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</si>
  <si>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</si>
  <si>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</si>
  <si>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</si>
  <si>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</si>
  <si>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</si>
  <si>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</si>
  <si>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</si>
  <si>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</si>
  <si>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</si>
  <si>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</si>
  <si>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</si>
  <si>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</si>
  <si>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</si>
  <si>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</si>
  <si>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</si>
  <si>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</si>
  <si>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</si>
  <si>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</si>
  <si>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</si>
  <si>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</si>
  <si>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</si>
  <si>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</si>
  <si>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</si>
  <si>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</si>
  <si>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</si>
  <si>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</si>
  <si>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</si>
  <si>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</si>
  <si>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</si>
  <si>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</si>
  <si>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</si>
  <si>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</si>
  <si>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</si>
  <si>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</si>
  <si>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</si>
  <si>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</si>
  <si>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</si>
  <si>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</si>
  <si>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</si>
  <si>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</si>
  <si>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</si>
  <si>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</si>
  <si>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</si>
  <si>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</si>
  <si>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</si>
  <si>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</si>
  <si>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</si>
  <si>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</si>
  <si>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</si>
  <si>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</si>
  <si>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</si>
  <si>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</si>
  <si>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</si>
  <si>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</si>
  <si>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</si>
  <si>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</si>
  <si>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</si>
  <si>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</si>
  <si>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</si>
  <si>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</si>
  <si>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</si>
  <si>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</si>
  <si>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</si>
  <si>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</si>
  <si>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</si>
  <si>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</si>
  <si>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</si>
  <si>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</si>
  <si>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</si>
  <si>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</si>
  <si>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</si>
  <si>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</si>
  <si>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</si>
  <si>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</si>
  <si>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</si>
  <si>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</si>
  <si>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</si>
  <si>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</si>
  <si>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</si>
  <si>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</si>
  <si>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</si>
  <si>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</si>
  <si>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</si>
  <si>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</si>
  <si>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</si>
  <si>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</si>
  <si>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</si>
  <si>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</si>
  <si>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</si>
  <si>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</si>
  <si>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</si>
  <si>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</si>
  <si>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</si>
  <si>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</si>
  <si>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</si>
  <si>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</si>
  <si>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</si>
  <si>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</si>
  <si>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</si>
  <si>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</si>
  <si>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</si>
  <si>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</si>
  <si>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</si>
  <si>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</si>
  <si>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</si>
  <si>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</si>
  <si>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</si>
  <si>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</si>
  <si>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</si>
  <si>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</si>
  <si>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</si>
  <si>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</si>
  <si>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</si>
  <si>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</si>
  <si>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</si>
  <si>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</si>
  <si>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</si>
  <si>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</si>
  <si>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</si>
  <si>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</si>
  <si>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</si>
  <si>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</si>
  <si>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</si>
  <si>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</si>
  <si>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</si>
  <si>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</si>
  <si>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</si>
  <si>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</si>
  <si>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</si>
  <si>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</si>
  <si>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</si>
  <si>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</si>
  <si>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</si>
  <si>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</si>
  <si>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</si>
  <si>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</si>
  <si>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</si>
  <si>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</si>
  <si>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</si>
  <si>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</si>
  <si>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</si>
  <si>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</si>
  <si>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</si>
  <si>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</si>
  <si>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</si>
  <si>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</si>
  <si>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</si>
  <si>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</si>
  <si>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</si>
  <si>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</si>
  <si>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</si>
  <si>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</si>
  <si>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</si>
  <si>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</si>
  <si>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</si>
  <si>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</si>
  <si>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</si>
  <si>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</si>
  <si>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</si>
  <si>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</si>
  <si>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</si>
  <si>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</si>
  <si>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</si>
  <si>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</si>
  <si>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</si>
  <si>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</si>
  <si>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</si>
  <si>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</si>
  <si>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</si>
  <si>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</si>
  <si>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</si>
  <si>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</si>
  <si>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</si>
  <si>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</si>
  <si>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</si>
  <si>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</si>
  <si>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</si>
  <si>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</si>
  <si>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</si>
  <si>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</si>
  <si>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</si>
  <si>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</si>
  <si>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</si>
  <si>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</si>
  <si>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</si>
  <si>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</si>
  <si>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</si>
  <si>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</si>
  <si>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</si>
  <si>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</si>
  <si>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</si>
  <si>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</si>
  <si>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</si>
  <si>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</si>
  <si>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</si>
  <si>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</si>
  <si>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</si>
  <si>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</si>
  <si>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</si>
  <si>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</si>
  <si>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</si>
  <si>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</si>
  <si>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</si>
  <si>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</si>
  <si>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</si>
  <si>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</si>
  <si>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</si>
  <si>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</si>
  <si>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</si>
  <si>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</si>
  <si>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</si>
  <si>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</si>
  <si>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</si>
  <si>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</si>
  <si>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</si>
  <si>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</si>
  <si>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</si>
  <si>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</si>
  <si>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</si>
  <si>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</si>
  <si>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</si>
  <si>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</si>
  <si>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</si>
  <si>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</si>
  <si>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</si>
  <si>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</si>
  <si>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</si>
  <si>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</si>
  <si>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</si>
  <si>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</si>
  <si>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</si>
  <si>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</si>
  <si>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</si>
  <si>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</si>
  <si>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</si>
  <si>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</si>
  <si>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</si>
  <si>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</si>
  <si>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</si>
  <si>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</si>
  <si>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</si>
  <si>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</si>
  <si>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</si>
  <si>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</si>
  <si>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</si>
  <si>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</si>
  <si>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</si>
  <si>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</si>
  <si>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</si>
  <si>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</si>
  <si>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</si>
  <si>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</si>
  <si>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</si>
  <si>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</si>
  <si>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</si>
  <si>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</si>
  <si>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</si>
  <si>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</si>
  <si>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</si>
  <si>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</si>
  <si>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</si>
  <si>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</si>
  <si>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</si>
  <si>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</si>
  <si>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</si>
  <si>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</si>
  <si>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</si>
  <si>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</si>
  <si>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</si>
  <si>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</si>
  <si>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</si>
  <si>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</si>
  <si>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</si>
  <si>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</si>
  <si>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</si>
  <si>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</si>
  <si>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</si>
  <si>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</si>
  <si>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</si>
  <si>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</si>
  <si>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</si>
  <si>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</si>
  <si>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</si>
  <si>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</si>
  <si>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</si>
  <si>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</si>
  <si>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</si>
  <si>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</si>
  <si>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</si>
  <si>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</si>
  <si>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</si>
  <si>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</si>
  <si>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</si>
  <si>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</si>
  <si>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</si>
  <si>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</si>
  <si>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</si>
  <si>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</si>
  <si>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</si>
  <si>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</si>
  <si>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</si>
  <si>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</si>
  <si>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</si>
  <si>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</si>
  <si>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</si>
  <si>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</si>
  <si>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</si>
  <si>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</si>
  <si>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</si>
  <si>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</si>
  <si>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</si>
  <si>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</si>
  <si>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</si>
  <si>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</si>
  <si>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</si>
  <si>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</si>
  <si>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</si>
  <si>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</si>
  <si>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</si>
  <si>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</si>
  <si>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</si>
  <si>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</si>
  <si>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</si>
  <si>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</si>
  <si>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</si>
  <si>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</si>
  <si>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</si>
  <si>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</si>
  <si>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</si>
  <si>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</si>
  <si>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</si>
  <si>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</si>
  <si>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</si>
  <si>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</si>
  <si>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</si>
  <si>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</si>
  <si>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</si>
  <si>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</si>
  <si>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</si>
  <si>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</si>
  <si>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</si>
  <si>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</si>
  <si>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</si>
  <si>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</si>
  <si>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</si>
  <si>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</si>
  <si>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</si>
  <si>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</si>
  <si>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</si>
  <si>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</si>
  <si>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</si>
  <si>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</si>
  <si>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</si>
  <si>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</si>
  <si>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</si>
  <si>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</si>
  <si>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</si>
  <si>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</si>
  <si>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</si>
  <si>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</si>
  <si>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</si>
  <si>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</si>
  <si>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</si>
  <si>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</si>
  <si>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</si>
  <si>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</si>
  <si>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</si>
  <si>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</si>
  <si>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</si>
  <si>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</si>
  <si>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</si>
  <si>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</si>
  <si>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</si>
  <si>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</si>
  <si>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</si>
  <si>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</si>
  <si>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</si>
  <si>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</si>
  <si>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</si>
  <si>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</si>
  <si>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</si>
  <si>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</si>
  <si>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</si>
  <si>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</si>
  <si>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</si>
  <si>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</si>
  <si>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</si>
  <si>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</si>
  <si>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</si>
  <si>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</si>
  <si>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</si>
  <si>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</si>
  <si>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</si>
  <si>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</si>
  <si>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</si>
  <si>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</si>
  <si>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</si>
  <si>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</si>
  <si>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</si>
  <si>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</si>
  <si>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</si>
  <si>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</si>
  <si>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</si>
  <si>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</si>
  <si>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</si>
  <si>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</si>
  <si>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</si>
  <si>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</si>
  <si>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</si>
  <si>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</si>
  <si>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</si>
  <si>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</si>
  <si>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</si>
  <si>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</si>
  <si>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</si>
  <si>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</si>
  <si>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</si>
  <si>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</si>
  <si>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</si>
  <si>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</si>
  <si>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</si>
  <si>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</si>
  <si>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</si>
  <si>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</si>
  <si>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</si>
  <si>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</si>
  <si>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</si>
  <si>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</si>
  <si>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</si>
  <si>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</si>
  <si>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</si>
  <si>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</si>
  <si>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</si>
  <si>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</si>
  <si>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</si>
  <si>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</si>
  <si>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</si>
  <si>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</si>
  <si>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</si>
  <si>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</si>
  <si>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</si>
  <si>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</si>
  <si>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</si>
  <si>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</si>
  <si>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</si>
  <si>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</si>
  <si>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</si>
  <si>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</si>
  <si>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</si>
  <si>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</si>
  <si>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</si>
  <si>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</si>
  <si>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</si>
  <si>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</si>
  <si>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</si>
  <si>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</si>
  <si>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</si>
  <si>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</si>
  <si>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</si>
  <si>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</si>
  <si>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</si>
  <si>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</si>
  <si>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</si>
  <si>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</si>
  <si>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</si>
  <si>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</si>
  <si>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</si>
  <si>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</si>
  <si>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</si>
  <si>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</si>
  <si>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</si>
  <si>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</si>
  <si>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</si>
  <si>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</si>
  <si>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</si>
  <si>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</si>
  <si>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</si>
  <si>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</si>
  <si>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</si>
  <si>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</si>
  <si>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</si>
  <si>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</si>
  <si>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</si>
  <si>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</si>
  <si>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</si>
  <si>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</si>
  <si>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</si>
  <si>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</si>
  <si>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</si>
  <si>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</si>
  <si>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</si>
  <si>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</si>
  <si>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</si>
  <si>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</si>
  <si>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</si>
  <si>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</si>
  <si>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</si>
  <si>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</si>
  <si>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</si>
  <si>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</si>
  <si>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</si>
  <si>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</si>
  <si>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</si>
  <si>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</si>
  <si>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</si>
  <si>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</si>
  <si>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</si>
  <si>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</si>
  <si>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</si>
  <si>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</si>
  <si>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</si>
  <si>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</si>
  <si>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</si>
  <si>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</si>
  <si>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</si>
  <si>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</si>
  <si>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</si>
  <si>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</si>
  <si>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</si>
  <si>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</si>
  <si>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</si>
  <si>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</si>
  <si>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</si>
  <si>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</si>
  <si>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</si>
  <si>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</si>
  <si>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</si>
  <si>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</si>
  <si>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</si>
  <si>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</si>
  <si>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</si>
  <si>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</si>
  <si>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</si>
  <si>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</si>
  <si>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</si>
  <si>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</si>
  <si>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</si>
  <si>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</si>
  <si>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</si>
  <si>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</si>
  <si>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</si>
  <si>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</si>
  <si>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</si>
  <si>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</si>
  <si>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</si>
  <si>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</si>
  <si>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</si>
  <si>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</si>
  <si>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</si>
  <si>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</si>
  <si>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</si>
  <si>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</si>
  <si>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</si>
  <si>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</si>
  <si>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</si>
  <si>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</si>
  <si>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</si>
  <si>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</si>
  <si>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</si>
  <si>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</si>
  <si>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</si>
  <si>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</si>
  <si>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</si>
  <si>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</si>
  <si>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</si>
  <si>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</si>
  <si>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</si>
  <si>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</si>
  <si>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</si>
  <si>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</si>
  <si>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</si>
  <si>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</si>
  <si>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</si>
  <si>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</si>
  <si>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</si>
  <si>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</si>
  <si>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</si>
  <si>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</si>
  <si>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</si>
  <si>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</si>
  <si>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</si>
  <si>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</si>
  <si>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</si>
  <si>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</si>
  <si>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</si>
  <si>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</si>
  <si>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</si>
  <si>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</si>
  <si>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</si>
  <si>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</si>
  <si>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</si>
  <si>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</si>
  <si>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</si>
  <si>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</si>
  <si>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</si>
  <si>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</si>
  <si>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</si>
  <si>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</si>
  <si>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</si>
  <si>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</si>
  <si>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</si>
  <si>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</si>
  <si>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</si>
  <si>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</si>
  <si>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</si>
  <si>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</si>
  <si>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</si>
  <si>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</si>
  <si>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</si>
  <si>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</si>
  <si>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</si>
  <si>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</si>
  <si>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</si>
  <si>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</si>
  <si>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</si>
  <si>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</si>
  <si>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</si>
  <si>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</si>
  <si>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</si>
  <si>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</si>
  <si>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</si>
  <si>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</si>
  <si>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</si>
  <si>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</si>
  <si>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</si>
  <si>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</si>
  <si>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</si>
  <si>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</si>
  <si>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</si>
  <si>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</si>
  <si>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</si>
  <si>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</si>
  <si>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</si>
  <si>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</si>
  <si>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</si>
  <si>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</si>
  <si>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</si>
  <si>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</si>
  <si>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</si>
  <si>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</si>
  <si>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</si>
  <si>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</si>
  <si>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</si>
  <si>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</si>
  <si>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</si>
  <si>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</si>
  <si>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</si>
  <si>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</si>
  <si>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</si>
  <si>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</si>
  <si>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</si>
  <si>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</si>
  <si>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</si>
  <si>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</si>
  <si>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</si>
  <si>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</si>
  <si>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</si>
  <si>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</si>
  <si>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</si>
  <si>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</si>
  <si>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</si>
  <si>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</si>
  <si>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</si>
  <si>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</si>
  <si>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</si>
  <si>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</si>
  <si>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</si>
  <si>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</si>
  <si>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</si>
  <si>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</si>
  <si>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</si>
  <si>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</si>
  <si>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</si>
  <si>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</si>
  <si>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</si>
  <si>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</si>
  <si>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</si>
  <si>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</si>
  <si>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</si>
  <si>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</si>
  <si>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</si>
  <si>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</si>
  <si>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</si>
  <si>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</si>
  <si>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</si>
  <si>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</si>
  <si>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</si>
  <si>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</si>
  <si>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</si>
  <si>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</si>
  <si>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</si>
  <si>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</si>
  <si>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</si>
  <si>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</si>
  <si>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</si>
  <si>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</si>
  <si>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</si>
  <si>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</si>
  <si>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</si>
  <si>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</si>
  <si>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</si>
  <si>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</si>
  <si>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</si>
  <si>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</si>
  <si>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</si>
  <si>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</si>
  <si>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</si>
  <si>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</si>
  <si>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</si>
  <si>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</si>
  <si>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</si>
  <si>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</si>
  <si>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</si>
  <si>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</si>
  <si>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</si>
  <si>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</si>
  <si>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</si>
  <si>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</si>
  <si>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</si>
  <si>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</si>
  <si>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</si>
  <si>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</si>
  <si>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</si>
  <si>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</si>
  <si>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</si>
  <si>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</si>
  <si>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</si>
  <si>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</si>
  <si>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</si>
  <si>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</si>
  <si>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</si>
  <si>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</si>
  <si>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</si>
  <si>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</si>
  <si>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</si>
  <si>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</si>
  <si>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</si>
  <si>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</si>
  <si>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</si>
  <si>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</si>
  <si>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</si>
  <si>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</si>
  <si>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</si>
  <si>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</si>
  <si>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</si>
  <si>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</si>
  <si>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</si>
  <si>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</si>
  <si>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</si>
  <si>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</si>
  <si>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</si>
  <si>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</si>
  <si>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</si>
  <si>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</si>
  <si>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</si>
  <si>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</si>
  <si>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</si>
  <si>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</si>
  <si>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</si>
  <si>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</si>
  <si>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</si>
  <si>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</si>
  <si>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</si>
  <si>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</si>
  <si>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</si>
  <si>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</si>
  <si>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</si>
  <si>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</si>
  <si>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</si>
  <si>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</si>
  <si>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</si>
  <si>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</si>
  <si>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</si>
  <si>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</si>
  <si>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</si>
  <si>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</si>
  <si>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</si>
  <si>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</si>
  <si>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</si>
  <si>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</si>
  <si>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</si>
  <si>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</si>
  <si>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</si>
  <si>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</si>
  <si>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</si>
  <si>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</si>
  <si>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</si>
  <si>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</si>
  <si>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</si>
  <si>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</si>
  <si>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</si>
  <si>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</si>
  <si>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</si>
  <si>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</si>
  <si>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</si>
  <si>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</si>
  <si>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</si>
  <si>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</si>
  <si>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</si>
  <si>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</si>
  <si>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</si>
  <si>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</si>
  <si>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</si>
  <si>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</si>
  <si>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</si>
  <si>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</si>
  <si>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</si>
  <si>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</si>
  <si>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</si>
  <si>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</si>
  <si>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</si>
  <si>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</si>
  <si>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</si>
  <si>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</si>
  <si>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</si>
  <si>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</si>
  <si>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</si>
  <si>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</si>
  <si>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</si>
  <si>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</si>
  <si>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</si>
  <si>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</si>
  <si>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</si>
  <si>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</si>
  <si>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</si>
  <si>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</si>
  <si>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</si>
  <si>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</si>
  <si>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</si>
  <si>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</si>
  <si>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</si>
  <si>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</si>
  <si>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</si>
  <si>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</si>
  <si>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</si>
  <si>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</si>
  <si>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</si>
  <si>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</si>
  <si>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</si>
  <si>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</si>
  <si>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</si>
  <si>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</si>
  <si>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</si>
  <si>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</si>
  <si>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</si>
  <si>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</si>
  <si>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</si>
  <si>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</si>
  <si>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</si>
  <si>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</si>
  <si>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</si>
  <si>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</si>
  <si>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</si>
  <si>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</si>
  <si>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</si>
  <si>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</si>
  <si>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</si>
  <si>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</si>
  <si>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</si>
  <si>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</si>
  <si>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</si>
  <si>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</si>
  <si>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</si>
  <si>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</si>
  <si>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</si>
  <si>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</si>
  <si>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</si>
  <si>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</si>
  <si>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</si>
  <si>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</si>
  <si>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</si>
  <si>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</si>
  <si>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</si>
  <si>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</si>
  <si>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</si>
  <si>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</si>
  <si>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</si>
  <si>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</si>
  <si>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</si>
  <si>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</si>
  <si>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</si>
  <si>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</si>
  <si>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</si>
  <si>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</si>
  <si>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</si>
  <si>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</si>
  <si>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</si>
  <si>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</si>
  <si>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</si>
  <si>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</si>
  <si>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</si>
  <si>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</si>
  <si>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</si>
  <si>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</si>
  <si>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</si>
  <si>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</si>
  <si>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</si>
  <si>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</si>
  <si>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</si>
  <si>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</si>
  <si>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</si>
  <si>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</si>
  <si>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</si>
  <si>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</si>
  <si>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</si>
  <si>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</si>
  <si>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</si>
  <si>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</si>
  <si>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</si>
  <si>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</si>
  <si>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</si>
  <si>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</si>
  <si>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</si>
  <si>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</si>
  <si>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</si>
  <si>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</si>
  <si>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</si>
  <si>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</si>
  <si>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</si>
  <si>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</si>
  <si>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</si>
  <si>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</si>
  <si>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</si>
  <si>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</si>
  <si>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</si>
  <si>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</si>
  <si>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</si>
  <si>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</si>
  <si>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</si>
  <si>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</si>
  <si>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</si>
  <si>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</si>
  <si>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</si>
  <si>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</si>
  <si>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</si>
  <si>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</si>
  <si>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</si>
  <si>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</si>
  <si>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</si>
  <si>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</si>
  <si>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</si>
  <si>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</si>
  <si>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</si>
  <si>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</si>
  <si>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</si>
  <si>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</si>
  <si>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</si>
  <si>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</si>
  <si>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</si>
  <si>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</si>
  <si>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</si>
  <si>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</si>
  <si>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</si>
  <si>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</si>
  <si>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</si>
  <si>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</si>
  <si>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</si>
  <si>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</si>
  <si>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</si>
  <si>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</si>
  <si>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</si>
  <si>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</si>
  <si>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</si>
  <si>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</si>
  <si>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</si>
  <si>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</si>
  <si>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</si>
  <si>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</si>
  <si>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</si>
  <si>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</si>
  <si>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</si>
  <si>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</si>
  <si>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</si>
  <si>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</si>
  <si>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</si>
  <si>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</si>
  <si>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</si>
  <si>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</si>
  <si>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</si>
  <si>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</si>
  <si>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</si>
  <si>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</si>
  <si>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</si>
  <si>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</si>
  <si>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</si>
  <si>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</si>
  <si>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</si>
  <si>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</si>
  <si>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</si>
  <si>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</si>
  <si>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</si>
  <si>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</si>
  <si>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</si>
  <si>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</si>
  <si>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</si>
  <si>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</si>
  <si>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</si>
  <si>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</si>
  <si>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</si>
  <si>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</si>
  <si>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</si>
  <si>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</si>
  <si>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</si>
  <si>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</si>
  <si>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</si>
  <si>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</si>
  <si>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</si>
  <si>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</si>
  <si>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</si>
  <si>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</si>
  <si>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</si>
  <si>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</si>
  <si>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</si>
  <si>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</si>
  <si>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</si>
  <si>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</si>
  <si>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</si>
  <si>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</si>
  <si>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</si>
  <si>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</si>
  <si>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</si>
  <si>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</si>
  <si>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</si>
  <si>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</si>
  <si>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</si>
  <si>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</si>
  <si>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</si>
  <si>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</si>
  <si>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</si>
  <si>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</si>
  <si>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</si>
  <si>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</si>
  <si>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</si>
  <si>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</si>
  <si>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</si>
  <si>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</si>
  <si>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</si>
  <si>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</si>
  <si>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</si>
  <si>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</si>
  <si>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</si>
  <si>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</si>
  <si>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</si>
  <si>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</si>
  <si>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</si>
  <si>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</si>
  <si>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</si>
  <si>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</si>
  <si>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</si>
  <si>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</si>
  <si>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</si>
  <si>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</si>
  <si>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</si>
  <si>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</si>
  <si>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</si>
  <si>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</si>
  <si>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</si>
  <si>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</si>
  <si>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</si>
  <si>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</si>
  <si>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</si>
  <si>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</si>
  <si>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</si>
  <si>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</si>
  <si>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</si>
  <si>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</si>
  <si>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</si>
  <si>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</si>
  <si>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</si>
  <si>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</si>
  <si>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</si>
  <si>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</si>
  <si>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</si>
  <si>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</si>
  <si>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</si>
  <si>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</si>
  <si>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</si>
  <si>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</si>
  <si>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</si>
  <si>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</si>
  <si>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</si>
  <si>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</si>
  <si>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</si>
  <si>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</si>
  <si>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</si>
  <si>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</si>
  <si>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</si>
  <si>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</si>
  <si>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</si>
  <si>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</si>
  <si>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</si>
  <si>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</si>
  <si>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</si>
  <si>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</si>
  <si>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</si>
  <si>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</si>
  <si>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</si>
  <si>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</si>
  <si>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</si>
  <si>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</si>
  <si>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</si>
  <si>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</si>
  <si>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</si>
  <si>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</si>
  <si>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</si>
  <si>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</si>
  <si>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</si>
  <si>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</si>
  <si>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</si>
  <si>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</si>
  <si>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</si>
  <si>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</si>
  <si>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</si>
  <si>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</si>
  <si>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</si>
  <si>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</si>
  <si>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</si>
  <si>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</si>
  <si>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</si>
  <si>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</si>
  <si>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</si>
  <si>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</si>
  <si>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</si>
  <si>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</si>
  <si>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</si>
  <si>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</si>
  <si>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</si>
  <si>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</si>
  <si>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</si>
  <si>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</si>
  <si>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</si>
  <si>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</si>
  <si>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</si>
  <si>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</si>
  <si>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</si>
  <si>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</si>
  <si>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</si>
  <si>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</si>
  <si>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</si>
  <si>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</si>
  <si>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</si>
  <si>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</si>
  <si>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</si>
  <si>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</si>
  <si>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</si>
  <si>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</si>
  <si>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</si>
  <si>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</si>
  <si>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</si>
  <si>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</si>
  <si>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</si>
  <si>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</si>
  <si>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</si>
  <si>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</si>
  <si>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</si>
  <si>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</si>
  <si>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</si>
  <si>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</si>
  <si>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</si>
  <si>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</si>
  <si>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</si>
  <si>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</si>
  <si>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</si>
  <si>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</si>
  <si>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</si>
  <si>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</si>
  <si>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</si>
  <si>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</si>
  <si>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</si>
  <si>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</si>
  <si>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</si>
  <si>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</si>
  <si>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</si>
  <si>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</si>
  <si>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</si>
  <si>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</si>
  <si>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</si>
  <si>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</si>
  <si>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</si>
  <si>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</si>
  <si>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</si>
  <si>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</si>
  <si>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</si>
  <si>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</si>
  <si>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</si>
  <si>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</si>
  <si>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</si>
  <si>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</si>
  <si>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</si>
  <si>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</si>
  <si>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</si>
  <si>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</si>
  <si>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</si>
  <si>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</si>
  <si>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</si>
  <si>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</si>
  <si>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</si>
  <si>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</si>
  <si>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</si>
  <si>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</si>
  <si>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</si>
  <si>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</si>
  <si>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</si>
  <si>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</si>
  <si>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</si>
  <si>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</si>
  <si>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</si>
  <si>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</si>
  <si>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</si>
  <si>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</si>
  <si>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</si>
  <si>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</si>
  <si>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</si>
  <si>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</si>
  <si>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</si>
  <si>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</si>
  <si>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</si>
  <si>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</si>
  <si>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</si>
  <si>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</si>
  <si>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</si>
  <si>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</si>
  <si>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</si>
  <si>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</si>
  <si>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</si>
  <si>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</si>
  <si>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</si>
  <si>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</si>
  <si>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</si>
  <si>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</si>
  <si>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</si>
  <si>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</si>
  <si>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</si>
  <si>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</si>
  <si>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</si>
  <si>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</si>
  <si>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</si>
  <si>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</si>
  <si>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</si>
  <si>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</si>
  <si>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</si>
  <si>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</si>
  <si>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</si>
  <si>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</si>
  <si>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</si>
  <si>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</si>
  <si>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</si>
  <si>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</si>
  <si>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</si>
  <si>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</si>
  <si>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</si>
  <si>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</si>
  <si>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</si>
  <si>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</si>
  <si>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</si>
  <si>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</si>
  <si>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</si>
  <si>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</si>
  <si>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</si>
  <si>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</si>
  <si>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</si>
  <si>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</si>
  <si>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</si>
  <si>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</si>
  <si>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</si>
  <si>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</si>
  <si>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</si>
  <si>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</si>
  <si>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</si>
  <si>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</si>
  <si>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</si>
  <si>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</si>
  <si>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</si>
  <si>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</si>
  <si>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</si>
  <si>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</si>
  <si>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</si>
  <si>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</si>
  <si>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</si>
  <si>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</si>
  <si>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</si>
  <si>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</si>
  <si>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</si>
  <si>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</si>
  <si>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</si>
  <si>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</si>
  <si>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</si>
  <si>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</si>
  <si>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</si>
  <si>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</si>
  <si>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</si>
  <si>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</si>
  <si>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</si>
  <si>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</si>
  <si>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</si>
  <si>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</si>
  <si>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</si>
  <si>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</si>
  <si>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</si>
  <si>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</si>
  <si>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</si>
  <si>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</si>
  <si>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</si>
  <si>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</si>
  <si>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</si>
  <si>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</si>
  <si>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</si>
  <si>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</si>
  <si>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</si>
  <si>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</si>
  <si>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</si>
  <si>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</si>
  <si>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</si>
  <si>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</si>
  <si>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</si>
  <si>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</si>
  <si>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</si>
  <si>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</si>
  <si>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</si>
  <si>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</si>
  <si>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</si>
  <si>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</si>
  <si>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</si>
  <si>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</si>
  <si>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</si>
  <si>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</si>
  <si>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</si>
  <si>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</si>
  <si>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</si>
  <si>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</si>
  <si>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</si>
  <si>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</si>
  <si>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</si>
  <si>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</si>
  <si>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</si>
  <si>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</si>
  <si>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</si>
  <si>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</si>
  <si>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</si>
  <si>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</si>
  <si>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</si>
  <si>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</si>
  <si>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</si>
  <si>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</si>
  <si>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</si>
  <si>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</si>
  <si>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</si>
  <si>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</si>
  <si>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</si>
  <si>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</si>
  <si>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</si>
  <si>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</si>
  <si>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</si>
  <si>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</si>
  <si>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</si>
  <si>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</si>
  <si>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</si>
  <si>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</si>
  <si>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</si>
  <si>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</si>
  <si>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</si>
  <si>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</si>
  <si>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</si>
  <si>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</si>
  <si>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</si>
  <si>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</si>
  <si>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</si>
  <si>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</si>
  <si>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</si>
  <si>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</si>
  <si>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</si>
  <si>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</si>
  <si>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</si>
  <si>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</si>
  <si>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</si>
  <si>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</si>
  <si>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</si>
  <si>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</si>
  <si>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</si>
  <si>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</si>
  <si>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</si>
  <si>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</si>
  <si>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</si>
  <si>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</si>
  <si>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</si>
  <si>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</si>
  <si>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</si>
  <si>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</si>
  <si>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</si>
  <si>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</si>
  <si>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</si>
  <si>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</si>
  <si>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</si>
  <si>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</si>
  <si>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</si>
  <si>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</si>
  <si>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</si>
  <si>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</si>
  <si>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</si>
  <si>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</si>
  <si>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</si>
  <si>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</si>
  <si>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</si>
  <si>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</si>
  <si>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</si>
  <si>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</si>
  <si>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</si>
  <si>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</si>
  <si>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</si>
  <si>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</si>
  <si>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</si>
  <si>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</si>
  <si>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</si>
  <si>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</si>
  <si>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</si>
  <si>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</si>
  <si>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</si>
  <si>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</si>
  <si>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</si>
  <si>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</si>
  <si>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</si>
  <si>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</si>
  <si>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</si>
  <si>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</si>
  <si>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</si>
  <si>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</si>
  <si>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</si>
  <si>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</si>
  <si>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</si>
  <si>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</si>
  <si>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</si>
  <si>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</si>
  <si>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</si>
  <si>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</si>
  <si>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</si>
  <si>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</si>
  <si>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</si>
  <si>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</si>
  <si>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</si>
  <si>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</si>
  <si>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</si>
  <si>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</si>
  <si>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</si>
  <si>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</si>
  <si>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</si>
  <si>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</si>
  <si>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</si>
  <si>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</si>
  <si>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</si>
  <si>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</si>
  <si>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</si>
  <si>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</si>
  <si>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</si>
  <si>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</si>
  <si>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</si>
  <si>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</si>
  <si>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</si>
  <si>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</si>
  <si>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</si>
  <si>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</si>
  <si>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</si>
  <si>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</si>
  <si>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</si>
  <si>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</si>
  <si>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</si>
  <si>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</si>
  <si>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</si>
  <si>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</si>
  <si>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</si>
  <si>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</si>
  <si>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</si>
  <si>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</si>
  <si>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</si>
  <si>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</si>
  <si>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</si>
  <si>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</si>
  <si>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</si>
  <si>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</si>
  <si>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</si>
  <si>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</si>
  <si>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</si>
  <si>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</si>
  <si>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</si>
  <si>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</si>
  <si>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</si>
  <si>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</si>
  <si>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</si>
  <si>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</si>
  <si>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</si>
  <si>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</si>
  <si>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</si>
  <si>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</si>
  <si>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</si>
  <si>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</si>
  <si>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</si>
  <si>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</si>
  <si>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</si>
  <si>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</si>
  <si>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</si>
  <si>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</si>
  <si>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</si>
  <si>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</si>
  <si>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</si>
  <si>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</si>
  <si>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</si>
  <si>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</si>
  <si>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</si>
  <si>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</si>
  <si>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</si>
  <si>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</si>
  <si>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</si>
  <si>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</si>
  <si>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</si>
  <si>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</si>
  <si>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</si>
  <si>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</si>
  <si>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</si>
  <si>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</si>
  <si>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</si>
  <si>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</si>
  <si>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</si>
  <si>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</si>
  <si>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</si>
  <si>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</si>
  <si>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</si>
  <si>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</si>
  <si>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</si>
  <si>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</si>
  <si>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</si>
  <si>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</si>
  <si>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</si>
  <si>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</si>
  <si>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</si>
  <si>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</si>
  <si>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</si>
  <si>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</si>
  <si>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</si>
  <si>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</si>
  <si>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</si>
  <si>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</si>
  <si>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</si>
  <si>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</si>
  <si>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</si>
  <si>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</si>
  <si>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</si>
  <si>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</si>
  <si>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</si>
  <si>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</si>
  <si>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</si>
  <si>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</si>
  <si>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</si>
  <si>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</si>
  <si>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</si>
  <si>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</si>
  <si>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</si>
  <si>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</si>
  <si>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</si>
  <si>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</si>
  <si>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</si>
  <si>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</si>
  <si>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</si>
  <si>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</si>
  <si>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</si>
  <si>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</si>
  <si>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</si>
  <si>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</si>
  <si>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</si>
  <si>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</si>
  <si>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</si>
  <si>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</si>
  <si>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</si>
  <si>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</si>
  <si>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</si>
  <si>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</si>
  <si>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</si>
  <si>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</si>
  <si>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</si>
  <si>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</si>
  <si>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</si>
  <si>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</si>
  <si>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</si>
  <si>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</si>
  <si>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</si>
  <si>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</si>
  <si>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</si>
  <si>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</si>
  <si>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</si>
  <si>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</si>
  <si>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</si>
  <si>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</si>
  <si>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</si>
  <si>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</si>
  <si>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</si>
  <si>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</si>
  <si>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</si>
  <si>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</si>
  <si>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</si>
  <si>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</si>
  <si>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</si>
  <si>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</si>
  <si>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</si>
  <si>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</si>
  <si>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</si>
  <si>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</si>
  <si>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</si>
  <si>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</si>
  <si>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</si>
  <si>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</si>
  <si>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</si>
  <si>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</si>
  <si>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</si>
  <si>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</si>
  <si>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</si>
  <si>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</si>
  <si>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</si>
  <si>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</si>
  <si>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</si>
  <si>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</si>
  <si>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</si>
  <si>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</si>
  <si>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</si>
  <si>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</si>
  <si>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</si>
  <si>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</si>
  <si>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</si>
  <si>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</si>
  <si>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</si>
  <si>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</si>
  <si>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</si>
  <si>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</si>
  <si>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</si>
  <si>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</si>
  <si>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</si>
  <si>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</si>
  <si>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</si>
  <si>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</si>
  <si>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</si>
  <si>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</si>
  <si>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</si>
  <si>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</si>
  <si>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</si>
  <si>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</si>
  <si>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</si>
  <si>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</si>
  <si>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</si>
  <si>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</si>
  <si>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</si>
  <si>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</si>
  <si>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</si>
  <si>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</si>
  <si>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</si>
  <si>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</si>
  <si>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</si>
  <si>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</si>
  <si>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</si>
  <si>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</si>
  <si>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</si>
  <si>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</si>
  <si>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</si>
  <si>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</si>
  <si>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</si>
  <si>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</si>
  <si>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</si>
  <si>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</si>
  <si>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</si>
  <si>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</si>
  <si>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</si>
  <si>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</si>
  <si>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</si>
  <si>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</si>
  <si>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</si>
  <si>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</si>
  <si>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</si>
  <si>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</si>
  <si>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</si>
  <si>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</si>
  <si>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</si>
  <si>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</si>
  <si>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</si>
  <si>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</si>
  <si>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</si>
  <si>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</si>
  <si>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</si>
  <si>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</si>
  <si>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</si>
  <si>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</si>
  <si>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</si>
  <si>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</si>
  <si>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</si>
  <si>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</si>
  <si>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</si>
  <si>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</si>
  <si>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</si>
  <si>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</si>
  <si>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</si>
  <si>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</si>
  <si>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</si>
  <si>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</si>
  <si>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</si>
  <si>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</si>
  <si>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</si>
  <si>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</si>
  <si>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</si>
  <si>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</si>
  <si>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</si>
  <si>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</si>
  <si>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</si>
  <si>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</si>
  <si>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</si>
  <si>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</si>
  <si>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</si>
  <si>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</si>
  <si>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</si>
  <si>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</si>
  <si>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</si>
  <si>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</si>
  <si>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</si>
  <si>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</si>
  <si>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</si>
  <si>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</si>
  <si>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</si>
  <si>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</si>
  <si>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</si>
  <si>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</si>
  <si>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</si>
  <si>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</si>
  <si>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</si>
  <si>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</si>
  <si>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</si>
  <si>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</si>
  <si>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</si>
  <si>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</si>
  <si>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</si>
  <si>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</si>
  <si>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</si>
  <si>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</si>
  <si>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</si>
  <si>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</si>
  <si>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</si>
  <si>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</si>
  <si>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</si>
  <si>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</si>
  <si>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</si>
  <si>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</si>
  <si>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</si>
  <si>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</si>
  <si>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</si>
  <si>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</si>
  <si>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</si>
  <si>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</si>
  <si>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</si>
  <si>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</si>
  <si>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</si>
  <si>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</si>
  <si>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</si>
  <si>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</si>
  <si>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</si>
  <si>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</si>
  <si>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</si>
  <si>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</si>
  <si>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</si>
  <si>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</si>
  <si>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</si>
  <si>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</si>
  <si>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</si>
  <si>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</si>
  <si>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</si>
  <si>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</si>
  <si>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</si>
  <si>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</si>
  <si>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</si>
  <si>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</si>
  <si>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</si>
  <si>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</si>
  <si>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</si>
  <si>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</si>
  <si>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</si>
  <si>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</si>
  <si>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</si>
  <si>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</si>
  <si>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</si>
  <si>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</si>
  <si>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</si>
  <si>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</si>
  <si>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</si>
  <si>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</si>
  <si>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</si>
  <si>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</si>
  <si>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</si>
  <si>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</si>
  <si>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</si>
  <si>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</si>
  <si>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</si>
  <si>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</si>
  <si>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</si>
  <si>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</si>
  <si>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</si>
  <si>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</si>
  <si>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</si>
  <si>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</si>
  <si>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</si>
  <si>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</si>
  <si>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</si>
  <si>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</si>
  <si>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</si>
  <si>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</si>
  <si>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</si>
  <si>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</si>
  <si>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</si>
  <si>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</si>
  <si>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</si>
  <si>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</si>
  <si>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</si>
  <si>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</si>
  <si>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</si>
  <si>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</si>
  <si>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</si>
  <si>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</si>
  <si>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</si>
  <si>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</si>
  <si>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</si>
  <si>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</si>
  <si>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</si>
  <si>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</si>
  <si>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</si>
  <si>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</si>
  <si>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</si>
  <si>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</si>
  <si>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</si>
  <si>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</si>
  <si>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</si>
  <si>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</si>
  <si>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</si>
  <si>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</si>
  <si>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</si>
  <si>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</si>
  <si>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</si>
  <si>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</si>
  <si>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</si>
  <si>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</si>
  <si>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</si>
  <si>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</si>
  <si>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</si>
  <si>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</si>
  <si>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</si>
  <si>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</si>
  <si>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</si>
  <si>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</si>
  <si>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</si>
  <si>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</si>
  <si>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</si>
  <si>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</si>
  <si>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</si>
  <si>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</si>
  <si>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</si>
  <si>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</si>
  <si>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</si>
  <si>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</si>
  <si>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</si>
  <si>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</si>
  <si>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</si>
  <si>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</si>
  <si>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</si>
  <si>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</si>
  <si>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</si>
  <si>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</si>
  <si>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</si>
  <si>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</si>
  <si>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</si>
  <si>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</si>
  <si>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</si>
  <si>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</si>
  <si>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</si>
  <si>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</si>
  <si>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</si>
  <si>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</si>
  <si>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</si>
  <si>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</si>
  <si>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</si>
  <si>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</si>
  <si>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</si>
  <si>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</si>
  <si>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</si>
  <si>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</si>
  <si>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</si>
  <si>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</si>
  <si>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</si>
  <si>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</si>
  <si>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</si>
  <si>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</si>
  <si>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</si>
  <si>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</si>
  <si>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</si>
  <si>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</si>
  <si>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</si>
  <si>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</si>
  <si>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</si>
  <si>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</si>
  <si>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</si>
  <si>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</si>
  <si>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</si>
  <si>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</si>
  <si>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</si>
  <si>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</si>
  <si>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</si>
  <si>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</si>
  <si>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</si>
  <si>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</si>
  <si>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</si>
  <si>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</si>
  <si>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</si>
  <si>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</si>
  <si>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</si>
  <si>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</si>
  <si>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</si>
  <si>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</si>
  <si>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</si>
  <si>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</si>
  <si>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</si>
  <si>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</si>
  <si>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</si>
  <si>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</si>
  <si>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</si>
  <si>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</si>
  <si>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</si>
  <si>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</si>
  <si>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</si>
  <si>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</si>
  <si>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</si>
  <si>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</si>
  <si>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</si>
  <si>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</si>
  <si>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</si>
  <si>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</si>
  <si>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</si>
  <si>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</si>
  <si>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</si>
  <si>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</si>
  <si>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</si>
  <si>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</si>
  <si>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</si>
  <si>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</si>
  <si>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</si>
  <si>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</si>
  <si>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</si>
  <si>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</si>
  <si>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</si>
  <si>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</si>
  <si>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</si>
  <si>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</si>
  <si>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</si>
  <si>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</si>
  <si>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</si>
  <si>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</si>
  <si>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</si>
  <si>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</si>
  <si>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</si>
  <si>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</si>
  <si>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</si>
  <si>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</si>
  <si>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</si>
  <si>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</si>
  <si>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</si>
  <si>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</si>
  <si>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</si>
  <si>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</si>
  <si>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</si>
  <si>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</si>
  <si>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</si>
  <si>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</si>
  <si>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</si>
  <si>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</si>
  <si>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</si>
  <si>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</si>
  <si>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</si>
  <si>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</si>
  <si>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</si>
  <si>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</si>
  <si>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</si>
  <si>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</si>
  <si>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</si>
  <si>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</si>
  <si>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</si>
  <si>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</si>
  <si>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</si>
  <si>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</si>
  <si>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</si>
  <si>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</si>
  <si>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</si>
  <si>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</si>
  <si>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</si>
  <si>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</si>
  <si>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</si>
  <si>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</si>
  <si>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</si>
  <si>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</si>
  <si>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</si>
  <si>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</si>
  <si>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</si>
  <si>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</si>
  <si>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</si>
  <si>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</si>
  <si>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</si>
  <si>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</si>
  <si>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</si>
  <si>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</si>
  <si>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</si>
  <si>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</si>
  <si>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</si>
  <si>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</si>
  <si>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</si>
  <si>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</si>
  <si>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</si>
  <si>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</si>
  <si>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</si>
  <si>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</si>
  <si>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</si>
  <si>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</si>
  <si>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</si>
  <si>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</si>
  <si>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</si>
  <si>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</si>
  <si>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</si>
  <si>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</si>
  <si>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</si>
  <si>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</si>
  <si>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</si>
  <si>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</si>
  <si>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</si>
  <si>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</si>
  <si>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</si>
  <si>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</si>
  <si>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</si>
  <si>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</si>
  <si>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</si>
  <si>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</si>
  <si>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</si>
  <si>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</si>
  <si>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</si>
  <si>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</si>
  <si>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</si>
  <si>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</si>
  <si>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</si>
  <si>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</si>
  <si>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</si>
  <si>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</si>
  <si>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</si>
  <si>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</si>
  <si>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</si>
  <si>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</si>
  <si>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</si>
  <si>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</si>
  <si>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</si>
  <si>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</si>
  <si>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</si>
  <si>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</si>
  <si>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</si>
  <si>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</si>
  <si>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</si>
  <si>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</si>
  <si>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</si>
  <si>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</si>
  <si>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</si>
  <si>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</si>
  <si>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</si>
  <si>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</si>
  <si>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</si>
  <si>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</si>
  <si>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</si>
  <si>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</si>
  <si>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</si>
  <si>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</si>
  <si>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</si>
  <si>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</si>
  <si>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</si>
  <si>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</si>
  <si>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</si>
  <si>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</si>
  <si>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</si>
  <si>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</si>
  <si>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</si>
  <si>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</si>
  <si>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</si>
  <si>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</si>
  <si>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</si>
  <si>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</si>
  <si>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</si>
  <si>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</si>
  <si>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</si>
  <si>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</si>
  <si>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</si>
  <si>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</si>
  <si>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</si>
  <si>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</si>
  <si>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</si>
  <si>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</si>
  <si>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</si>
  <si>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</si>
  <si>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</si>
  <si>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</si>
  <si>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</si>
  <si>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</si>
  <si>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</si>
  <si>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</si>
  <si>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</si>
  <si>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</si>
  <si>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</si>
  <si>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</si>
  <si>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</si>
  <si>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</si>
  <si>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</si>
  <si>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</si>
  <si>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</si>
  <si>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</si>
  <si>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</si>
  <si>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</si>
  <si>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</si>
  <si>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</si>
  <si>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</si>
  <si>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</si>
  <si>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</si>
  <si>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</si>
  <si>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</si>
  <si>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</si>
  <si>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</si>
  <si>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</si>
  <si>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</si>
  <si>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</si>
  <si>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</si>
  <si>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</si>
  <si>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</si>
  <si>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</si>
  <si>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</si>
  <si>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</si>
  <si>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</si>
  <si>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</si>
  <si>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</si>
  <si>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</si>
  <si>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</si>
  <si>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</si>
  <si>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</si>
  <si>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</si>
  <si>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</si>
  <si>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</si>
  <si>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</si>
  <si>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</si>
  <si>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</si>
  <si>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</si>
  <si>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</si>
  <si>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</si>
  <si>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</si>
  <si>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</si>
  <si>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</si>
  <si>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</si>
  <si>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</si>
  <si>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</si>
  <si>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</si>
  <si>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</si>
  <si>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</si>
  <si>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</si>
  <si>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</si>
  <si>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</si>
  <si>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</si>
  <si>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</si>
  <si>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</si>
  <si>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</si>
  <si>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</si>
  <si>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</si>
  <si>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</si>
  <si>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</si>
  <si>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</si>
  <si>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</si>
  <si>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</si>
  <si>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</si>
  <si>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</si>
  <si>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</si>
  <si>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</si>
  <si>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</si>
  <si>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</si>
  <si>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</si>
  <si>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</si>
  <si>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</si>
  <si>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</si>
  <si>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</si>
  <si>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</si>
  <si>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</si>
  <si>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</si>
  <si>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</si>
  <si>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</si>
  <si>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</si>
  <si>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</si>
  <si>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</si>
  <si>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</si>
  <si>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</si>
  <si>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</si>
  <si>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</si>
  <si>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</si>
  <si>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</si>
  <si>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</si>
  <si>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</si>
  <si>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</si>
  <si>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</si>
  <si>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</si>
  <si>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</si>
  <si>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</si>
  <si>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</si>
  <si>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</si>
  <si>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</si>
  <si>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</si>
  <si>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</si>
  <si>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</si>
  <si>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</si>
  <si>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</si>
  <si>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</si>
  <si>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</si>
  <si>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</si>
  <si>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</si>
  <si>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</si>
  <si>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</si>
  <si>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</si>
  <si>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</si>
  <si>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</si>
  <si>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</si>
  <si>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</si>
  <si>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</si>
  <si>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</si>
  <si>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</si>
  <si>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</si>
  <si>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</si>
  <si>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</si>
  <si>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</si>
  <si>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</si>
  <si>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</si>
  <si>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</si>
  <si>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</si>
  <si>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</si>
  <si>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</si>
  <si>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</si>
  <si>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</si>
  <si>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</si>
  <si>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</si>
  <si>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</si>
  <si>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</si>
  <si>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</si>
  <si>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</si>
  <si>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</si>
  <si>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</si>
  <si>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</si>
  <si>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</si>
  <si>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</si>
  <si>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</si>
  <si>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</si>
  <si>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</si>
  <si>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</si>
  <si>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</si>
  <si>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</si>
  <si>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</si>
  <si>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</si>
  <si>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</si>
  <si>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</si>
  <si>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</si>
  <si>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</si>
  <si>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</si>
  <si>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</si>
  <si>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</si>
  <si>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</si>
  <si>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</si>
  <si>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</si>
  <si>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</si>
  <si>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</si>
  <si>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</si>
  <si>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</si>
  <si>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</si>
  <si>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</si>
  <si>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</si>
  <si>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</si>
  <si>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</si>
  <si>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</si>
  <si>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</si>
  <si>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</si>
  <si>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</si>
  <si>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</si>
  <si>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</si>
  <si>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</si>
  <si>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</si>
  <si>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</si>
  <si>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</si>
  <si>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</si>
  <si>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</si>
  <si>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</si>
  <si>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</si>
  <si>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</si>
  <si>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</si>
  <si>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</si>
  <si>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</si>
  <si>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</si>
  <si>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</si>
  <si>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</si>
  <si>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</si>
  <si>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</si>
  <si>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</si>
  <si>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</si>
  <si>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</si>
  <si>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</si>
  <si>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</si>
  <si>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</si>
  <si>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</si>
  <si>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</si>
  <si>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</si>
  <si>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</si>
  <si>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</si>
  <si>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</si>
  <si>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</si>
  <si>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</si>
  <si>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</si>
  <si>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</si>
  <si>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</si>
  <si>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</si>
  <si>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</si>
  <si>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</si>
  <si>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</si>
  <si>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</si>
  <si>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</si>
  <si>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</si>
  <si>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</si>
  <si>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</si>
  <si>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</si>
  <si>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</si>
  <si>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</si>
  <si>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</si>
  <si>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</si>
  <si>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</si>
  <si>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</si>
  <si>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</si>
  <si>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</si>
  <si>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</si>
  <si>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</si>
  <si>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</si>
  <si>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</si>
  <si>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</si>
  <si>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</si>
  <si>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</si>
  <si>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</si>
  <si>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</si>
  <si>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</si>
  <si>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</si>
  <si>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</si>
  <si>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</si>
  <si>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</si>
  <si>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</si>
  <si>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</si>
  <si>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</si>
  <si>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</si>
  <si>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</si>
  <si>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</si>
  <si>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</si>
  <si>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</si>
  <si>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</si>
  <si>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</si>
  <si>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</si>
  <si>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</si>
  <si>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</si>
  <si>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</si>
  <si>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</si>
  <si>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</si>
  <si>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</si>
  <si>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</si>
  <si>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</si>
  <si>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</si>
  <si>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</si>
  <si>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</si>
  <si>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</si>
  <si>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</si>
  <si>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</si>
  <si>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</si>
  <si>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</si>
  <si>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</si>
  <si>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</si>
  <si>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</si>
  <si>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</si>
  <si>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</si>
  <si>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</si>
  <si>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</si>
  <si>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</si>
  <si>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</si>
  <si>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</si>
  <si>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</si>
  <si>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</si>
  <si>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</si>
  <si>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</si>
  <si>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</si>
  <si>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</si>
  <si>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</si>
  <si>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</si>
  <si>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</si>
  <si>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</si>
  <si>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</si>
  <si>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</si>
  <si>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</si>
  <si>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</si>
  <si>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</si>
  <si>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</si>
  <si>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</si>
  <si>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</si>
  <si>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</si>
  <si>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</si>
  <si>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</si>
  <si>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</si>
  <si>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</si>
  <si>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</si>
  <si>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</si>
  <si>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</si>
  <si>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</si>
  <si>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</si>
  <si>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</si>
  <si>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</si>
  <si>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</si>
  <si>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</si>
  <si>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</si>
  <si>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</si>
  <si>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</si>
  <si>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</si>
  <si>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</si>
  <si>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</si>
  <si>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</si>
  <si>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</si>
  <si>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</si>
  <si>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</si>
  <si>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</si>
  <si>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</si>
  <si>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</si>
  <si>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</si>
  <si>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</si>
  <si>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</si>
  <si>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</si>
  <si>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</si>
  <si>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</si>
  <si>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</si>
  <si>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</si>
  <si>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</si>
  <si>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</si>
  <si>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</si>
  <si>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</si>
  <si>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</si>
  <si>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</si>
  <si>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</si>
  <si>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</si>
  <si>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</si>
  <si>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</si>
  <si>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</si>
  <si>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</si>
  <si>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</si>
  <si>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</si>
  <si>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</si>
  <si>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</si>
  <si>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</si>
  <si>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</si>
  <si>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</si>
  <si>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</si>
  <si>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</si>
  <si>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</si>
  <si>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</si>
  <si>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</si>
  <si>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</si>
  <si>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</si>
  <si>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</si>
  <si>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</si>
  <si>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</si>
  <si>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</si>
  <si>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</si>
  <si>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</si>
  <si>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</si>
  <si>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</si>
  <si>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</si>
  <si>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</si>
  <si>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</si>
  <si>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</si>
  <si>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</si>
  <si>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</si>
  <si>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</si>
  <si>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</si>
  <si>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</si>
  <si>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</si>
  <si>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</si>
  <si>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</si>
  <si>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</si>
  <si>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</si>
  <si>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</si>
  <si>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</si>
  <si>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</si>
  <si>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</si>
  <si>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</si>
  <si>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</si>
  <si>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</si>
  <si>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</si>
  <si>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</si>
  <si>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</si>
  <si>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</si>
  <si>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</si>
  <si>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</si>
  <si>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</si>
  <si>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</si>
  <si>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</si>
  <si>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</si>
  <si>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</si>
  <si>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</si>
  <si>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</si>
  <si>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</si>
  <si>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</si>
  <si>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</si>
  <si>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</si>
  <si>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</si>
  <si>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</si>
  <si>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</si>
  <si>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</si>
  <si>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</si>
  <si>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</si>
  <si>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</si>
  <si>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</si>
  <si>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</si>
  <si>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</si>
  <si>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</si>
  <si>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</si>
  <si>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</si>
  <si>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</si>
  <si>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</si>
  <si>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</si>
  <si>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</si>
  <si>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</si>
  <si>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</si>
  <si>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</si>
  <si>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</si>
  <si>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</si>
  <si>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</si>
  <si>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</si>
  <si>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</si>
  <si>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</si>
  <si>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</si>
  <si>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</si>
  <si>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</si>
  <si>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</si>
  <si>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</si>
  <si>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</si>
  <si>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</si>
  <si>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</si>
  <si>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</si>
  <si>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</si>
  <si>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</si>
  <si>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</si>
  <si>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</si>
  <si>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</si>
  <si>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</si>
  <si>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</si>
  <si>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</si>
  <si>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</si>
  <si>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</si>
  <si>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</si>
  <si>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</si>
  <si>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</si>
  <si>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</si>
  <si>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</si>
  <si>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</si>
  <si>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</si>
  <si>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</si>
  <si>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</si>
  <si>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</si>
  <si>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</si>
  <si>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</si>
  <si>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</si>
  <si>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</si>
  <si>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</si>
  <si>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</si>
  <si>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</si>
  <si>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</si>
  <si>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</si>
  <si>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</si>
  <si>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</si>
  <si>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</si>
  <si>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</si>
  <si>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</si>
  <si>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</si>
  <si>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</si>
  <si>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</si>
  <si>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</si>
  <si>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</si>
  <si>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</si>
  <si>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</si>
  <si>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</si>
  <si>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</si>
  <si>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</si>
  <si>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</si>
  <si>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</si>
  <si>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</si>
  <si>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</si>
  <si>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</si>
  <si>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</si>
  <si>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</si>
  <si>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</si>
  <si>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</si>
  <si>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</si>
  <si>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</si>
  <si>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</si>
  <si>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</si>
  <si>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</si>
  <si>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</si>
  <si>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</si>
  <si>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</si>
  <si>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</si>
  <si>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</si>
  <si>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</si>
  <si>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</si>
  <si>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</si>
  <si>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</si>
  <si>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</si>
  <si>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</si>
  <si>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</si>
  <si>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</si>
  <si>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</si>
  <si>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</si>
  <si>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</si>
  <si>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</si>
  <si>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</si>
  <si>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</si>
  <si>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</si>
  <si>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</si>
  <si>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</si>
  <si>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</si>
  <si>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</si>
  <si>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</si>
  <si>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</si>
  <si>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</si>
  <si>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</si>
  <si>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</si>
  <si>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</si>
  <si>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</si>
  <si>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</si>
  <si>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</si>
  <si>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</si>
  <si>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</si>
  <si>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</si>
  <si>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</si>
  <si>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</si>
  <si>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</si>
  <si>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</si>
  <si>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</si>
  <si>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</si>
  <si>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</si>
  <si>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</si>
  <si>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</si>
  <si>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</si>
  <si>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</si>
  <si>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</si>
  <si>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</si>
  <si>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</si>
  <si>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</si>
  <si>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</si>
  <si>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</si>
  <si>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</si>
  <si>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</si>
  <si>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</si>
  <si>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</si>
  <si>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</si>
  <si>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</si>
  <si>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</si>
  <si>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</si>
  <si>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</si>
  <si>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</si>
  <si>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</si>
  <si>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</si>
  <si>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</si>
  <si>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</si>
  <si>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</si>
  <si>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</si>
  <si>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</si>
  <si>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</si>
  <si>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</si>
  <si>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</si>
  <si>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</si>
  <si>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</si>
  <si>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</si>
  <si>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</si>
  <si>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</si>
  <si>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</si>
  <si>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</si>
  <si>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</si>
  <si>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</si>
  <si>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</si>
  <si>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</si>
  <si>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</si>
  <si>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</si>
  <si>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</si>
  <si>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</si>
  <si>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</si>
  <si>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</si>
  <si>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</si>
  <si>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</si>
  <si>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</si>
  <si>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</si>
  <si>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</si>
  <si>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</si>
  <si>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</si>
  <si>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</si>
  <si>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</si>
  <si>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</si>
  <si>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</si>
  <si>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</si>
  <si>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</si>
  <si>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</si>
  <si>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</si>
  <si>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</si>
  <si>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</si>
  <si>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</si>
  <si>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</si>
  <si>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</si>
  <si>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</si>
  <si>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</si>
  <si>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</si>
  <si>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</si>
  <si>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</si>
  <si>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</si>
  <si>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</si>
  <si>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</si>
  <si>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</si>
  <si>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</si>
  <si>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</si>
  <si>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</si>
  <si>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</si>
  <si>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</si>
  <si>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</si>
  <si>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</si>
  <si>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</si>
  <si>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</si>
  <si>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</si>
  <si>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</si>
  <si>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</si>
  <si>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</si>
  <si>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</si>
  <si>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</si>
  <si>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</si>
  <si>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</si>
  <si>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</si>
  <si>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</si>
  <si>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</si>
  <si>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</si>
  <si>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</si>
  <si>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</si>
  <si>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</si>
  <si>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</si>
  <si>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</si>
  <si>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</si>
  <si>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</si>
  <si>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</si>
  <si>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</si>
  <si>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</si>
  <si>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</si>
  <si>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</si>
  <si>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</si>
  <si>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</si>
  <si>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</si>
  <si>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</si>
  <si>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</si>
  <si>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</si>
  <si>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</si>
  <si>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</si>
  <si>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</si>
  <si>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</si>
  <si>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</si>
  <si>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</si>
  <si>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</si>
  <si>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</si>
  <si>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</si>
  <si>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</si>
  <si>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</si>
  <si>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</si>
  <si>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</si>
  <si>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</si>
  <si>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</si>
  <si>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</si>
  <si>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</si>
  <si>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</si>
  <si>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</si>
  <si>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</si>
  <si>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</si>
  <si>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</si>
  <si>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</si>
  <si>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</si>
  <si>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</si>
  <si>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</si>
  <si>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</si>
  <si>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</si>
  <si>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</si>
  <si>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</si>
  <si>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</si>
  <si>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</si>
  <si>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</si>
  <si>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</si>
  <si>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</si>
  <si>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</si>
  <si>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</si>
  <si>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</si>
  <si>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</si>
  <si>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</si>
  <si>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</si>
  <si>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</si>
  <si>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</si>
  <si>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</si>
  <si>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</si>
  <si>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</si>
  <si>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</si>
  <si>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</si>
  <si>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</si>
  <si>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</si>
  <si>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</si>
  <si>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</si>
  <si>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</si>
  <si>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</si>
  <si>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</si>
  <si>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</si>
  <si>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</si>
  <si>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</si>
  <si>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</si>
  <si>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</si>
  <si>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</si>
  <si>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</si>
  <si>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</si>
  <si>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</si>
  <si>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</si>
  <si>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</si>
  <si>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</si>
  <si>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</si>
  <si>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</si>
  <si>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</si>
  <si>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</si>
  <si>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</si>
  <si>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</si>
  <si>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</si>
  <si>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</si>
  <si>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</si>
  <si>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</si>
  <si>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</si>
  <si>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</si>
  <si>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</si>
  <si>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</si>
  <si>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</si>
  <si>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</si>
  <si>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</si>
  <si>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</si>
  <si>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</si>
  <si>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</si>
  <si>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</si>
  <si>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</si>
  <si>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</si>
  <si>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</si>
  <si>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</si>
  <si>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</si>
  <si>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</si>
  <si>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</si>
  <si>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</si>
  <si>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</si>
  <si>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</si>
  <si>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</si>
  <si>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</si>
  <si>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</si>
  <si>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</si>
  <si>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</si>
  <si>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</si>
  <si>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</si>
  <si>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</si>
  <si>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</si>
  <si>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</si>
  <si>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</si>
  <si>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</si>
  <si>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</si>
  <si>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</si>
  <si>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</si>
  <si>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</si>
  <si>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</si>
  <si>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</si>
  <si>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</si>
  <si>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</si>
  <si>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</si>
  <si>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</si>
  <si>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</si>
  <si>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</si>
  <si>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</si>
  <si>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</si>
  <si>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</si>
  <si>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</si>
  <si>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</si>
  <si>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</si>
  <si>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</si>
  <si>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</si>
  <si>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</si>
  <si>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</si>
  <si>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</si>
  <si>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</si>
  <si>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</si>
  <si>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</si>
  <si>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</si>
  <si>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</si>
  <si>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</si>
  <si>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</si>
  <si>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</si>
  <si>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</si>
  <si>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</si>
  <si>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</si>
  <si>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</si>
  <si>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</si>
  <si>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</si>
  <si>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</si>
  <si>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</si>
  <si>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</si>
  <si>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</si>
  <si>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</si>
  <si>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</si>
  <si>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</si>
  <si>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</si>
  <si>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</si>
  <si>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</si>
  <si>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</si>
  <si>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</si>
  <si>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</si>
  <si>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</si>
  <si>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</si>
  <si>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</si>
  <si>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</si>
  <si>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</si>
  <si>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</si>
  <si>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</si>
  <si>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</si>
  <si>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</si>
  <si>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</si>
  <si>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</si>
  <si>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</si>
  <si>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</si>
  <si>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</si>
  <si>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</si>
  <si>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</si>
  <si>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</si>
  <si>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</si>
  <si>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</si>
  <si>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</si>
  <si>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</si>
  <si>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</si>
  <si>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</si>
  <si>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</si>
  <si>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</si>
  <si>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</si>
  <si>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</si>
  <si>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</si>
  <si>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</si>
  <si>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</si>
  <si>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</si>
  <si>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</si>
  <si>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</si>
  <si>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</si>
  <si>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</si>
  <si>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</si>
  <si>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</si>
  <si>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</si>
  <si>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</si>
  <si>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</si>
  <si>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</si>
  <si>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</si>
  <si>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</si>
  <si>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</si>
  <si>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</si>
  <si>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</si>
  <si>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</si>
  <si>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</si>
  <si>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</si>
  <si>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</si>
  <si>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</si>
  <si>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</si>
  <si>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</si>
  <si>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</si>
  <si>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</si>
  <si>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</si>
  <si>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</si>
  <si>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</si>
  <si>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</si>
  <si>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</si>
  <si>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</si>
  <si>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</si>
  <si>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</si>
  <si>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</si>
  <si>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</si>
  <si>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</si>
  <si>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</si>
  <si>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</si>
  <si>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</si>
  <si>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</si>
  <si>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</si>
  <si>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</si>
  <si>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</si>
  <si>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</si>
  <si>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</si>
  <si>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</si>
  <si>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</si>
  <si>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</si>
  <si>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</si>
  <si>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</si>
  <si>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</si>
  <si>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</si>
  <si>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</si>
  <si>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</si>
  <si>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</si>
  <si>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</si>
  <si>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</si>
  <si>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</si>
  <si>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</si>
  <si>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</si>
  <si>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</si>
  <si>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</si>
  <si>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</si>
  <si>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</si>
  <si>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</si>
  <si>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</si>
  <si>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</si>
  <si>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</si>
  <si>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</si>
  <si>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</si>
  <si>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</si>
  <si>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</si>
  <si>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</si>
  <si>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</si>
  <si>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</si>
  <si>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</si>
  <si>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</si>
  <si>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</si>
  <si>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</si>
  <si>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</si>
  <si>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</si>
  <si>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</si>
  <si>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</si>
  <si>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</si>
  <si>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</si>
  <si>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</si>
  <si>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</si>
  <si>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</si>
  <si>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</si>
  <si>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</si>
  <si>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</si>
  <si>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</si>
  <si>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</si>
  <si>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</si>
  <si>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</si>
  <si>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</si>
  <si>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</si>
  <si>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</si>
  <si>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</si>
  <si>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</si>
  <si>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</si>
  <si>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</si>
  <si>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</si>
  <si>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</si>
  <si>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</si>
  <si>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</si>
  <si>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</si>
  <si>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</si>
  <si>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</si>
  <si>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</si>
  <si>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</si>
  <si>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</si>
  <si>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</si>
  <si>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</si>
  <si>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</si>
  <si>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</si>
  <si>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</si>
  <si>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</si>
  <si>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</si>
  <si>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</si>
  <si>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</si>
  <si>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</si>
  <si>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</si>
  <si>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</si>
  <si>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</si>
  <si>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</si>
  <si>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</si>
  <si>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</si>
  <si>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</si>
  <si>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</si>
  <si>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</si>
  <si>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</si>
  <si>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</si>
  <si>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</si>
  <si>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</si>
  <si>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</si>
  <si>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</si>
  <si>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</si>
  <si>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</si>
  <si>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</si>
  <si>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</si>
  <si>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</si>
  <si>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</si>
  <si>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</si>
  <si>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</si>
  <si>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</si>
  <si>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</si>
  <si>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</si>
  <si>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</si>
  <si>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</si>
  <si>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</si>
  <si>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</si>
  <si>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</si>
  <si>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</si>
  <si>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</si>
  <si>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</si>
  <si>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</si>
  <si>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</si>
  <si>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</si>
  <si>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</si>
  <si>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</si>
  <si>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</si>
  <si>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</si>
  <si>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</si>
  <si>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</si>
  <si>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</si>
  <si>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</si>
  <si>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</si>
  <si>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</si>
  <si>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</si>
  <si>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</si>
  <si>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</si>
  <si>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</si>
  <si>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</si>
  <si>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</si>
  <si>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</si>
  <si>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</si>
  <si>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</si>
  <si>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</si>
  <si>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</si>
  <si>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</si>
  <si>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</si>
  <si>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</si>
  <si>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</si>
  <si>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</si>
  <si>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</si>
  <si>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</si>
  <si>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</si>
  <si>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</si>
  <si>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</si>
  <si>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</si>
  <si>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</si>
  <si>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</si>
  <si>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</si>
  <si>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</si>
  <si>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</si>
  <si>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</si>
  <si>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</si>
  <si>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</si>
  <si>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</si>
  <si>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</si>
  <si>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</si>
  <si>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</si>
  <si>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</si>
  <si>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</si>
  <si>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</si>
  <si>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</si>
  <si>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</si>
  <si>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</si>
  <si>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</si>
  <si>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</si>
  <si>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</si>
  <si>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</si>
  <si>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</si>
  <si>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</si>
  <si>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</si>
  <si>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</si>
  <si>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</si>
  <si>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</si>
  <si>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</si>
  <si>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</si>
  <si>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</si>
  <si>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</si>
  <si>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</si>
  <si>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</si>
  <si>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</si>
  <si>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</si>
  <si>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</si>
  <si>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</si>
  <si>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</si>
  <si>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</si>
  <si>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</si>
  <si>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</si>
  <si>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</si>
  <si>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</si>
  <si>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</si>
  <si>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</si>
  <si>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</si>
  <si>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</si>
  <si>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</si>
  <si>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</si>
  <si>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</si>
  <si>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</si>
  <si>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</si>
  <si>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</si>
  <si>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</si>
  <si>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</si>
  <si>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</si>
  <si>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</si>
  <si>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</si>
  <si>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</si>
  <si>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</si>
  <si>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</si>
  <si>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</si>
  <si>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</si>
  <si>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</si>
  <si>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</si>
  <si>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</si>
  <si>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</si>
  <si>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</si>
  <si>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</si>
  <si>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</si>
  <si>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</si>
  <si>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</si>
  <si>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</si>
  <si>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</si>
  <si>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</si>
  <si>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</si>
  <si>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</si>
  <si>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</si>
  <si>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</si>
  <si>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</si>
  <si>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</si>
  <si>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</si>
  <si>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</si>
  <si>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</si>
  <si>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</si>
  <si>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</si>
  <si>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</si>
  <si>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</si>
  <si>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</si>
  <si>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</si>
  <si>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</si>
  <si>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</si>
  <si>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</si>
  <si>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</si>
  <si>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</si>
  <si>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</si>
  <si>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</si>
  <si>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</si>
  <si>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</si>
  <si>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</si>
  <si>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</si>
  <si>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</si>
  <si>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</si>
  <si>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</si>
  <si>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</si>
  <si>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</si>
  <si>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</si>
  <si>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</si>
  <si>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</si>
  <si>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</si>
  <si>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</si>
  <si>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</si>
  <si>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</si>
  <si>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</si>
  <si>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</si>
  <si>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</si>
  <si>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</si>
  <si>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</si>
  <si>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</si>
  <si>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</si>
  <si>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</si>
  <si>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</si>
  <si>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</si>
  <si>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</si>
  <si>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</si>
  <si>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</si>
  <si>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</si>
  <si>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</si>
  <si>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</si>
  <si>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</si>
  <si>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</si>
  <si>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</si>
  <si>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</si>
  <si>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</si>
  <si>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</si>
  <si>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</si>
  <si>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</si>
  <si>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</si>
  <si>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</si>
  <si>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</si>
  <si>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</si>
  <si>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</si>
  <si>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</si>
  <si>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</si>
  <si>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</si>
  <si>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</si>
  <si>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</si>
  <si>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</si>
  <si>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</si>
  <si>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</si>
  <si>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</si>
  <si>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</si>
  <si>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</si>
  <si>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</si>
  <si>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</si>
  <si>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</si>
  <si>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</si>
  <si>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</si>
  <si>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</si>
  <si>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</si>
  <si>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</si>
  <si>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</si>
  <si>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</si>
  <si>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</si>
  <si>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</si>
  <si>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</si>
  <si>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</si>
  <si>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</si>
  <si>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</si>
  <si>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</si>
  <si>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</si>
  <si>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</si>
  <si>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</si>
  <si>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</si>
  <si>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</si>
  <si>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</si>
  <si>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</si>
  <si>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</si>
  <si>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</si>
  <si>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</si>
  <si>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</si>
  <si>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</si>
  <si>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</si>
  <si>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</si>
  <si>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</si>
  <si>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</si>
  <si>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</si>
  <si>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</si>
  <si>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</si>
  <si>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</si>
  <si>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</si>
  <si>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</si>
  <si>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</si>
  <si>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</si>
  <si>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</si>
  <si>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</si>
  <si>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</si>
  <si>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</si>
  <si>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</si>
  <si>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</si>
  <si>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</si>
  <si>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</si>
  <si>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</si>
  <si>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</si>
  <si>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</si>
  <si>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</si>
  <si>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</si>
  <si>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</si>
  <si>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</si>
  <si>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</si>
  <si>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</si>
  <si>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</si>
  <si>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</si>
  <si>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</si>
  <si>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</si>
  <si>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</si>
  <si>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</si>
  <si>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</si>
  <si>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</si>
  <si>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</si>
  <si>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</si>
  <si>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</si>
  <si>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</si>
  <si>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</si>
  <si>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</si>
  <si>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</si>
  <si>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</si>
  <si>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</si>
  <si>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</si>
  <si>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</si>
  <si>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</si>
  <si>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</si>
  <si>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</si>
  <si>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</si>
  <si>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</si>
  <si>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</si>
  <si>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</si>
  <si>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</si>
  <si>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</si>
  <si>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</si>
  <si>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</si>
  <si>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</si>
  <si>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</si>
  <si>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</si>
  <si>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</si>
  <si>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</si>
  <si>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</si>
  <si>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</si>
  <si>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</si>
  <si>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</si>
  <si>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</si>
  <si>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</si>
  <si>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</si>
  <si>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</si>
  <si>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</si>
  <si>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</si>
  <si>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</si>
  <si>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</si>
  <si>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</si>
  <si>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</si>
  <si>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</si>
  <si>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</si>
  <si>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</si>
  <si>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</si>
  <si>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</si>
  <si>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</si>
  <si>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</si>
  <si>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</si>
  <si>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</si>
  <si>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</si>
  <si>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</si>
  <si>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</si>
  <si>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</si>
  <si>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</si>
  <si>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</si>
  <si>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</si>
  <si>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</si>
  <si>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</si>
  <si>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</si>
  <si>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</si>
  <si>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</si>
  <si>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</si>
  <si>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</si>
  <si>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</si>
  <si>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</si>
  <si>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</si>
  <si>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</si>
  <si>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</si>
  <si>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</si>
  <si>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</si>
  <si>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</si>
  <si>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</si>
  <si>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</si>
  <si>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</si>
  <si>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</si>
  <si>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</si>
  <si>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</si>
  <si>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</si>
  <si>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</si>
  <si>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</si>
  <si>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</si>
  <si>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</si>
  <si>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</si>
  <si>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</si>
  <si>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</si>
  <si>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</si>
  <si>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</si>
  <si>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</si>
  <si>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</si>
  <si>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</si>
  <si>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</si>
  <si>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</si>
  <si>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</si>
  <si>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</si>
  <si>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</si>
  <si>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</si>
  <si>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</si>
  <si>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</si>
  <si>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</si>
  <si>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</si>
  <si>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</si>
  <si>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</si>
  <si>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</si>
  <si>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</si>
  <si>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</si>
  <si>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</si>
  <si>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</si>
  <si>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</si>
  <si>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</si>
  <si>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</si>
  <si>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</si>
  <si>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</si>
  <si>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</si>
  <si>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</si>
  <si>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</si>
  <si>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</si>
  <si>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</si>
  <si>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</si>
  <si>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</si>
  <si>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</si>
  <si>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</si>
  <si>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</si>
  <si>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</si>
  <si>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</si>
  <si>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</si>
  <si>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</si>
  <si>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</si>
  <si>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</si>
  <si>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</si>
  <si>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</si>
  <si>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</si>
  <si>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</si>
  <si>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</si>
  <si>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</si>
  <si>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</si>
  <si>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</si>
  <si>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</si>
  <si>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</si>
  <si>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</si>
  <si>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</si>
  <si>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</si>
  <si>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</si>
  <si>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</si>
  <si>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</si>
  <si>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</si>
  <si>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</si>
  <si>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</si>
  <si>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</si>
  <si>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</si>
  <si>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</si>
  <si>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</si>
  <si>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</si>
  <si>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</si>
  <si>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</si>
  <si>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</si>
  <si>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</si>
  <si>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</si>
  <si>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</si>
  <si>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</si>
  <si>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</si>
  <si>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</si>
  <si>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</si>
  <si>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</si>
  <si>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</si>
  <si>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</si>
  <si>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</si>
  <si>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</si>
  <si>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</si>
  <si>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</si>
  <si>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</si>
  <si>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</si>
  <si>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</si>
  <si>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</si>
  <si>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</si>
  <si>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</si>
  <si>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</si>
  <si>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</si>
  <si>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</si>
  <si>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</si>
  <si>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</si>
  <si>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</si>
  <si>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</si>
  <si>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</si>
  <si>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</si>
  <si>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</si>
  <si>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</si>
  <si>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</si>
  <si>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</si>
  <si>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</si>
  <si>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</si>
  <si>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</si>
  <si>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</si>
  <si>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</si>
  <si>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</si>
  <si>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</si>
  <si>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</si>
  <si>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</si>
  <si>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</si>
  <si>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</si>
  <si>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</si>
  <si>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</si>
  <si>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</si>
  <si>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</si>
  <si>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</si>
  <si>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</si>
  <si>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</si>
  <si>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</si>
  <si>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</si>
  <si>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</si>
  <si>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</si>
  <si>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</si>
  <si>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</si>
  <si>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</si>
  <si>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</si>
  <si>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</si>
  <si>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</si>
  <si>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</si>
  <si>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</si>
  <si>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</si>
  <si>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</si>
  <si>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</si>
  <si>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</si>
  <si>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</si>
  <si>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</si>
  <si>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</si>
  <si>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</si>
  <si>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</si>
  <si>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</si>
  <si>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</si>
  <si>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</si>
  <si>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</si>
  <si>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</si>
  <si>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</si>
  <si>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</si>
  <si>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</si>
  <si>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</si>
  <si>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</si>
  <si>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</si>
  <si>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</si>
  <si>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</si>
  <si>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</si>
  <si>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</si>
  <si>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</si>
  <si>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</si>
  <si>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</si>
  <si>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</si>
  <si>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</si>
  <si>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</si>
  <si>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</si>
  <si>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</si>
  <si>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</si>
  <si>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</si>
  <si>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</si>
  <si>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</si>
  <si>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</si>
  <si>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</si>
  <si>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</si>
  <si>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</si>
  <si>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</si>
  <si>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</si>
  <si>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</si>
  <si>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</si>
  <si>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</si>
  <si>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</si>
  <si>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</si>
  <si>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</si>
  <si>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</si>
  <si>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</si>
  <si>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</si>
  <si>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</si>
  <si>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</si>
  <si>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</si>
  <si>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</si>
  <si>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</si>
  <si>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</si>
  <si>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</si>
  <si>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</si>
  <si>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</si>
  <si>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</si>
  <si>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</si>
  <si>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</si>
  <si>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</si>
  <si>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</si>
  <si>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</si>
  <si>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</si>
  <si>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</si>
  <si>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</si>
  <si>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</si>
  <si>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</si>
  <si>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</si>
  <si>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</si>
  <si>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</si>
  <si>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</si>
  <si>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</si>
  <si>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</si>
  <si>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</si>
  <si>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</si>
  <si>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</si>
  <si>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</si>
  <si>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</si>
  <si>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</si>
  <si>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</si>
  <si>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</si>
  <si>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</si>
  <si>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</si>
  <si>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</si>
  <si>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</si>
  <si>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</si>
  <si>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</si>
  <si>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</si>
  <si>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</si>
  <si>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</si>
  <si>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</si>
  <si>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</si>
  <si>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</si>
  <si>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</si>
  <si>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</si>
  <si>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</si>
  <si>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</si>
  <si>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</si>
  <si>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</si>
  <si>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</si>
  <si>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</si>
  <si>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</si>
  <si>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</si>
  <si>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</si>
  <si>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</si>
  <si>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</si>
  <si>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</si>
  <si>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</si>
  <si>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</si>
  <si>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</si>
  <si>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</si>
  <si>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</si>
  <si>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</si>
  <si>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</si>
  <si>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</si>
  <si>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</si>
  <si>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</si>
  <si>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</si>
  <si>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</si>
  <si>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</si>
  <si>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</si>
  <si>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</si>
  <si>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</si>
  <si>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</si>
  <si>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</si>
  <si>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</si>
  <si>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</si>
  <si>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</si>
  <si>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</si>
  <si>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</si>
  <si>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</si>
  <si>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</si>
  <si>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</si>
  <si>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</si>
  <si>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</si>
  <si>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</si>
  <si>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</si>
  <si>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</si>
  <si>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</si>
  <si>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</si>
  <si>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</si>
  <si>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</si>
  <si>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</si>
  <si>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</si>
  <si>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</si>
  <si>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</si>
  <si>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</si>
  <si>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</si>
  <si>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</si>
  <si>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</si>
  <si>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</si>
  <si>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</si>
  <si>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</si>
  <si>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</si>
  <si>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</si>
  <si>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</si>
  <si>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</si>
  <si>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</si>
  <si>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</si>
  <si>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</si>
  <si>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</si>
  <si>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</si>
  <si>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</si>
  <si>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</si>
  <si>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</si>
  <si>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</si>
  <si>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</si>
  <si>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</si>
  <si>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</si>
  <si>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</si>
  <si>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</si>
  <si>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</si>
  <si>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</si>
  <si>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</si>
  <si>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</si>
  <si>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</si>
  <si>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</si>
  <si>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</si>
  <si>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</si>
  <si>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</si>
  <si>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</si>
  <si>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</si>
  <si>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</si>
  <si>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</si>
  <si>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</si>
  <si>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</si>
  <si>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</si>
  <si>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</si>
  <si>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</si>
  <si>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</si>
  <si>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</si>
  <si>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</si>
  <si>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</si>
  <si>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</si>
  <si>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</si>
  <si>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</si>
  <si>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</si>
  <si>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</si>
  <si>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</si>
  <si>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</si>
  <si>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</si>
  <si>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</si>
  <si>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</si>
  <si>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</si>
  <si>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</si>
  <si>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</si>
  <si>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</si>
  <si>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</si>
  <si>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</si>
  <si>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</si>
  <si>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</si>
  <si>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</si>
  <si>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</si>
  <si>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</si>
  <si>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</si>
  <si>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</si>
  <si>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</si>
  <si>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</si>
  <si>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</si>
  <si>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</si>
  <si>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</si>
  <si>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</si>
  <si>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</si>
  <si>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</si>
  <si>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</si>
  <si>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</si>
  <si>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</si>
  <si>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</si>
  <si>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</si>
  <si>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</si>
  <si>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</si>
  <si>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</si>
  <si>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</si>
  <si>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</si>
  <si>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</si>
  <si>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</si>
  <si>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</si>
  <si>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</si>
  <si>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</si>
  <si>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</si>
  <si>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</si>
  <si>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</si>
  <si>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</si>
  <si>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</si>
  <si>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</si>
  <si>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</si>
  <si>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</si>
  <si>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</si>
  <si>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</si>
  <si>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</si>
  <si>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</si>
  <si>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</si>
  <si>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</si>
  <si>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</si>
  <si>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</si>
  <si>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</si>
  <si>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</si>
  <si>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</si>
  <si>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</si>
  <si>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</si>
  <si>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</si>
  <si>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</si>
  <si>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</si>
  <si>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</si>
  <si>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</si>
  <si>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</si>
  <si>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</si>
  <si>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</si>
  <si>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</si>
  <si>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</si>
  <si>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</si>
  <si>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</si>
  <si>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</si>
  <si>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</si>
  <si>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</si>
  <si>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</si>
  <si>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</si>
  <si>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</si>
  <si>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</si>
  <si>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</si>
  <si>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</si>
  <si>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</si>
  <si>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</si>
  <si>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</si>
  <si>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</si>
  <si>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</si>
  <si>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</si>
  <si>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</si>
  <si>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</si>
  <si>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</si>
  <si>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</si>
  <si>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</si>
  <si>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</si>
  <si>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</si>
  <si>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</si>
  <si>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</si>
  <si>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</si>
  <si>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</si>
  <si>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</si>
  <si>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</si>
  <si>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</si>
  <si>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</si>
  <si>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</si>
  <si>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</si>
  <si>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</si>
  <si>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</si>
  <si>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</si>
  <si>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</si>
  <si>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</si>
  <si>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</si>
  <si>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</si>
  <si>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</si>
  <si>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</si>
  <si>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</si>
  <si>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</si>
  <si>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</si>
  <si>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</si>
  <si>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</si>
  <si>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</si>
  <si>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</si>
  <si>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</si>
  <si>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</si>
  <si>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</si>
  <si>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</si>
  <si>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</si>
  <si>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</si>
  <si>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</si>
  <si>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</si>
  <si>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</si>
  <si>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</si>
  <si>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</si>
  <si>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</si>
  <si>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</si>
  <si>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</si>
  <si>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</si>
  <si>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</si>
  <si>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</si>
  <si>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</si>
  <si>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</si>
  <si>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</si>
  <si>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</si>
  <si>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</si>
  <si>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</si>
  <si>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</si>
  <si>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</si>
  <si>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</si>
  <si>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</si>
  <si>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</si>
  <si>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</si>
  <si>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</si>
  <si>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</si>
  <si>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</si>
  <si>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</si>
  <si>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</si>
  <si>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</si>
  <si>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</si>
  <si>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</si>
  <si>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</si>
  <si>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</si>
  <si>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</si>
  <si>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</si>
  <si>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</si>
  <si>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</si>
  <si>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</si>
  <si>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</si>
  <si>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</si>
  <si>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</si>
  <si>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</si>
  <si>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</si>
  <si>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</si>
  <si>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</si>
  <si>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</si>
  <si>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</si>
  <si>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</si>
  <si>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</si>
  <si>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</si>
  <si>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</si>
  <si>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</si>
  <si>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</si>
  <si>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</si>
  <si>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</si>
  <si>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</si>
  <si>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</si>
  <si>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</si>
  <si>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</si>
  <si>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</si>
  <si>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</si>
  <si>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</si>
  <si>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</si>
  <si>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</si>
  <si>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</si>
  <si>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</si>
  <si>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</si>
  <si>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</si>
  <si>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</si>
  <si>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</si>
  <si>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</si>
  <si>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</si>
  <si>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</si>
  <si>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</si>
  <si>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</si>
  <si>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</si>
  <si>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</si>
  <si>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</si>
  <si>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</si>
  <si>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</si>
  <si>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</si>
  <si>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</si>
  <si>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</si>
  <si>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</si>
  <si>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</si>
  <si>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</si>
  <si>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</si>
  <si>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</si>
  <si>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</si>
  <si>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</si>
  <si>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</si>
  <si>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</si>
  <si>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</si>
  <si>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</si>
  <si>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</si>
  <si>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</si>
  <si>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</si>
  <si>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</si>
  <si>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</si>
  <si>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</si>
  <si>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</si>
  <si>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</si>
  <si>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</si>
  <si>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</si>
  <si>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</si>
  <si>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</si>
  <si>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</si>
  <si>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</si>
  <si>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</si>
  <si>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</si>
  <si>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</si>
  <si>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</si>
  <si>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</si>
  <si>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</si>
  <si>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</si>
  <si>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</si>
  <si>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</si>
  <si>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</si>
  <si>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</si>
  <si>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</si>
  <si>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</si>
  <si>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</si>
  <si>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</si>
  <si>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</si>
  <si>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</si>
  <si>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</si>
  <si>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</si>
  <si>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</si>
  <si>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</si>
  <si>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</si>
  <si>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</si>
  <si>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</si>
  <si>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</si>
  <si>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</si>
  <si>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</si>
  <si>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</si>
  <si>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</si>
  <si>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</si>
  <si>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</si>
  <si>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</si>
  <si>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</si>
  <si>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</si>
  <si>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</si>
  <si>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</si>
  <si>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</si>
  <si>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</si>
  <si>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</si>
  <si>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</si>
  <si>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</si>
  <si>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</si>
  <si>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</si>
  <si>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</si>
  <si>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</si>
  <si>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</si>
  <si>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</si>
  <si>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</si>
  <si>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</si>
  <si>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</si>
  <si>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</si>
  <si>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</si>
  <si>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</si>
  <si>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</si>
  <si>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</si>
  <si>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</si>
  <si>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</si>
  <si>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</si>
  <si>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</si>
  <si>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</si>
  <si>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</si>
  <si>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</si>
  <si>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</si>
  <si>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</si>
  <si>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</si>
  <si>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</si>
  <si>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</si>
  <si>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</si>
  <si>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</si>
  <si>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</si>
  <si>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</si>
  <si>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</si>
  <si>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</si>
  <si>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</si>
  <si>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</si>
  <si>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</si>
  <si>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</si>
  <si>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</si>
  <si>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</si>
  <si>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</si>
  <si>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</si>
  <si>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</si>
  <si>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</si>
  <si>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</si>
  <si>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</si>
  <si>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</si>
  <si>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</si>
  <si>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</si>
  <si>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</si>
  <si>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</si>
  <si>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</si>
  <si>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</si>
  <si>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</si>
  <si>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</si>
  <si>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</si>
  <si>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</si>
  <si>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</si>
  <si>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</si>
  <si>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</si>
  <si>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</si>
  <si>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</si>
  <si>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</si>
  <si>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</si>
  <si>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</si>
  <si>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</si>
  <si>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</si>
  <si>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</si>
  <si>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</si>
  <si>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</si>
  <si>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</si>
  <si>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</si>
  <si>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</si>
  <si>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</si>
  <si>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</si>
  <si>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</si>
  <si>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</si>
  <si>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</si>
  <si>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</si>
  <si>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</si>
  <si>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</si>
  <si>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</si>
  <si>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</si>
  <si>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</si>
  <si>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</si>
  <si>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</si>
  <si>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</si>
  <si>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</si>
  <si>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</si>
  <si>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</si>
  <si>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</si>
  <si>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</si>
  <si>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</si>
  <si>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</si>
  <si>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</si>
  <si>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</si>
  <si>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</si>
  <si>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</si>
  <si>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</si>
  <si>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</si>
  <si>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</si>
  <si>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</si>
  <si>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</si>
  <si>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</si>
  <si>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</si>
  <si>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</si>
  <si>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</si>
  <si>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</si>
  <si>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</si>
  <si>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</si>
  <si>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</si>
  <si>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</si>
  <si>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</si>
  <si>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</si>
  <si>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</si>
  <si>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</si>
  <si>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</si>
  <si>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</si>
  <si>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</si>
  <si>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</si>
  <si>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</si>
  <si>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</si>
  <si>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</si>
  <si>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</si>
  <si>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</si>
  <si>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</si>
  <si>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</si>
  <si>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</si>
  <si>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</si>
  <si>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</si>
  <si>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</si>
  <si>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</si>
  <si>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</si>
  <si>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</si>
  <si>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</si>
  <si>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</si>
  <si>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</si>
  <si>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</si>
  <si>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</si>
  <si>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</si>
  <si>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</si>
  <si>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</si>
  <si>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</si>
  <si>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</si>
  <si>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</si>
  <si>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</si>
  <si>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</si>
  <si>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</si>
  <si>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</si>
  <si>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</si>
  <si>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</si>
  <si>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</si>
  <si>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</si>
  <si>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</si>
  <si>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</si>
  <si>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</si>
  <si>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</si>
  <si>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</si>
  <si>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</si>
  <si>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</si>
  <si>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</si>
  <si>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</si>
  <si>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</si>
  <si>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</si>
  <si>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</si>
  <si>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</si>
  <si>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</si>
  <si>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</si>
  <si>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</si>
  <si>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</si>
  <si>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</si>
  <si>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</si>
  <si>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</si>
  <si>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</si>
  <si>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</si>
  <si>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</si>
  <si>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</si>
  <si>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</si>
  <si>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</si>
  <si>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</si>
  <si>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</si>
  <si>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</si>
  <si>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</si>
  <si>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</si>
  <si>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</si>
  <si>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</si>
  <si>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</si>
  <si>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</si>
  <si>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</si>
  <si>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</si>
  <si>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</si>
  <si>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</si>
  <si>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</si>
  <si>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</si>
  <si>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</si>
  <si>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</si>
  <si>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</si>
  <si>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</si>
  <si>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</si>
  <si>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</si>
  <si>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</si>
  <si>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</si>
  <si>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</si>
  <si>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</si>
  <si>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</si>
  <si>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</si>
  <si>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</si>
  <si>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</si>
  <si>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</si>
  <si>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</si>
  <si>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</si>
  <si>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</si>
  <si>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</si>
  <si>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</si>
  <si>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</si>
  <si>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</si>
  <si>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</si>
  <si>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</si>
  <si>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</si>
  <si>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</si>
  <si>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</si>
  <si>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</si>
  <si>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</si>
  <si>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</si>
  <si>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</si>
  <si>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</si>
  <si>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</si>
  <si>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</si>
  <si>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</si>
  <si>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</si>
  <si>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</si>
  <si>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</si>
  <si>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</si>
  <si>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</si>
  <si>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</si>
  <si>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</si>
  <si>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</si>
  <si>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</si>
  <si>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</si>
  <si>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</si>
  <si>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</si>
  <si>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</si>
  <si>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</si>
  <si>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</si>
  <si>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</si>
  <si>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</si>
  <si>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</si>
  <si>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</si>
  <si>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</si>
  <si>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</si>
  <si>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</si>
  <si>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</si>
  <si>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</si>
  <si>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</si>
  <si>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</si>
  <si>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</si>
  <si>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</si>
  <si>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</si>
  <si>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</si>
  <si>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</si>
  <si>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</si>
  <si>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</si>
  <si>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</si>
  <si>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</si>
  <si>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</si>
  <si>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</si>
  <si>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</si>
  <si>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</si>
  <si>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</si>
  <si>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</si>
  <si>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</si>
  <si>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</si>
  <si>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</si>
  <si>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</si>
  <si>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</si>
  <si>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</si>
  <si>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</si>
  <si>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</si>
  <si>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</si>
  <si>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</si>
  <si>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</si>
  <si>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</si>
  <si>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</si>
  <si>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</si>
  <si>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</si>
  <si>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</si>
  <si>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</si>
  <si>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</si>
  <si>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</si>
  <si>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</si>
  <si>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</si>
  <si>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</si>
  <si>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</si>
  <si>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</si>
  <si>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</si>
  <si>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</si>
  <si>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</si>
  <si>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</si>
  <si>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</si>
  <si>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</si>
  <si>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</si>
  <si>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</si>
  <si>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</si>
  <si>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</si>
  <si>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</si>
  <si>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</si>
  <si>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</si>
  <si>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</si>
  <si>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</si>
  <si>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</si>
  <si>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</si>
  <si>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</si>
  <si>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</si>
  <si>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</si>
  <si>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</si>
  <si>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</si>
  <si>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</si>
  <si>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</si>
  <si>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</si>
  <si>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</si>
  <si>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</si>
  <si>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</si>
  <si>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</si>
  <si>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</si>
  <si>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</si>
  <si>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</si>
  <si>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</si>
  <si>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</si>
  <si>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</si>
  <si>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</si>
  <si>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</si>
  <si>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</si>
  <si>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</si>
  <si>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</si>
  <si>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</si>
  <si>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</si>
  <si>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</si>
  <si>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</si>
  <si>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</si>
  <si>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</si>
  <si>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</si>
  <si>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</si>
  <si>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</si>
  <si>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</si>
  <si>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</si>
  <si>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</si>
  <si>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</si>
  <si>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</si>
  <si>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</si>
  <si>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</si>
  <si>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</si>
  <si>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</si>
  <si>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</si>
  <si>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</si>
  <si>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</si>
  <si>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</si>
  <si>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</si>
  <si>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</si>
  <si>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</si>
  <si>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</si>
  <si>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</si>
  <si>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</si>
  <si>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</si>
  <si>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</si>
  <si>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</si>
  <si>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</si>
  <si>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</si>
  <si>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</si>
  <si>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</si>
  <si>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</si>
  <si>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</si>
  <si>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</si>
  <si>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</si>
  <si>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</si>
  <si>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</si>
  <si>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</si>
  <si>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</si>
  <si>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</si>
  <si>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</si>
  <si>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</si>
  <si>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</si>
  <si>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</si>
  <si>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</si>
  <si>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</si>
  <si>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</si>
  <si>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</si>
  <si>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</si>
  <si>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</si>
  <si>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</si>
  <si>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</si>
  <si>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</si>
  <si>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</si>
  <si>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</si>
  <si>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</si>
  <si>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</si>
  <si>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</si>
  <si>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</si>
  <si>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</si>
  <si>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</si>
  <si>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</si>
  <si>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</si>
  <si>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</si>
  <si>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</si>
  <si>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</si>
  <si>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</si>
  <si>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</si>
  <si>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</si>
  <si>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</si>
  <si>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</si>
  <si>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</si>
  <si>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</si>
  <si>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</si>
  <si>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</si>
  <si>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</si>
  <si>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</si>
  <si>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</si>
  <si>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</si>
  <si>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</si>
  <si>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</si>
  <si>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</si>
  <si>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</si>
  <si>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</si>
  <si>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</si>
  <si>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</si>
  <si>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</si>
  <si>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</si>
  <si>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</si>
  <si>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</si>
  <si>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</si>
  <si>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</si>
  <si>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</si>
  <si>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</si>
  <si>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</si>
  <si>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</si>
  <si>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</si>
  <si>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</si>
  <si>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</si>
  <si>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</si>
  <si>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</si>
  <si>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</si>
  <si>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</si>
  <si>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</si>
  <si>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</si>
  <si>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</si>
  <si>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</si>
  <si>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</si>
  <si>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</si>
  <si>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</si>
  <si>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</si>
  <si>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</si>
  <si>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</si>
  <si>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</si>
  <si>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</si>
  <si>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</si>
  <si>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</si>
  <si>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</si>
  <si>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</si>
  <si>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</si>
  <si>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</si>
  <si>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</si>
  <si>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</si>
  <si>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</si>
  <si>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</si>
  <si>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</si>
  <si>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</si>
  <si>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</si>
  <si>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</si>
  <si>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</si>
  <si>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</si>
  <si>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</si>
  <si>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</si>
  <si>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</si>
  <si>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</si>
  <si>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</si>
  <si>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</si>
  <si>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</si>
  <si>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</si>
  <si>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</si>
  <si>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</si>
  <si>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</si>
  <si>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</si>
  <si>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</si>
  <si>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</si>
  <si>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</si>
  <si>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</si>
  <si>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</si>
  <si>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</si>
  <si>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</si>
  <si>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</si>
  <si>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</si>
  <si>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</si>
  <si>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</si>
  <si>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</si>
  <si>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</si>
  <si>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</si>
  <si>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</si>
  <si>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</si>
  <si>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</si>
  <si>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</si>
  <si>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</si>
  <si>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</si>
  <si>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</si>
  <si>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</si>
  <si>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</si>
  <si>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</si>
  <si>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</si>
  <si>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</si>
  <si>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</si>
  <si>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</si>
  <si>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</si>
  <si>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</si>
  <si>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</si>
  <si>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</si>
  <si>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</si>
  <si>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</si>
  <si>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</si>
  <si>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</si>
  <si>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</si>
  <si>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</si>
  <si>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</si>
  <si>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</si>
  <si>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</si>
  <si>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</si>
  <si>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</si>
  <si>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</si>
  <si>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</si>
  <si>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</si>
  <si>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</si>
  <si>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</si>
  <si>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</si>
  <si>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</si>
  <si>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</si>
  <si>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</si>
  <si>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</si>
  <si>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</si>
  <si>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</si>
  <si>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</si>
  <si>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</si>
  <si>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</si>
  <si>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</si>
  <si>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</si>
  <si>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</si>
  <si>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</si>
  <si>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</si>
  <si>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</si>
  <si>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</si>
  <si>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</si>
  <si>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</si>
  <si>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</si>
  <si>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</si>
  <si>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</si>
  <si>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</si>
  <si>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</si>
  <si>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</si>
  <si>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</si>
  <si>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</si>
  <si>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</si>
  <si>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</si>
  <si>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</si>
  <si>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</si>
  <si>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</si>
  <si>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</si>
  <si>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</si>
  <si>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</si>
  <si>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</si>
  <si>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</si>
  <si>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</si>
  <si>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</si>
  <si>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</si>
  <si>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</si>
  <si>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</si>
  <si>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</si>
  <si>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</si>
  <si>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</si>
  <si>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</si>
  <si>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</si>
  <si>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</si>
  <si>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</si>
  <si>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</si>
  <si>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</si>
  <si>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</si>
  <si>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</si>
  <si>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</si>
  <si>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</si>
  <si>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</si>
  <si>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</si>
  <si>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</si>
  <si>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</si>
  <si>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</si>
  <si>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</si>
  <si>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</si>
  <si>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</si>
  <si>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</si>
  <si>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</si>
  <si>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</si>
  <si>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</si>
  <si>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</si>
  <si>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</si>
  <si>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</si>
  <si>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</si>
  <si>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</si>
  <si>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</si>
  <si>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</si>
  <si>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</si>
  <si>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</si>
  <si>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</si>
  <si>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</si>
  <si>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</si>
  <si>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</si>
  <si>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</si>
  <si>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</si>
  <si>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</si>
  <si>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</si>
  <si>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</si>
  <si>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</si>
  <si>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</si>
  <si>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</si>
  <si>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</si>
  <si>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</si>
  <si>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</si>
  <si>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</si>
  <si>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</si>
  <si>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</si>
  <si>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</si>
  <si>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</si>
  <si>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</si>
  <si>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</si>
  <si>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</si>
  <si>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</si>
  <si>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</si>
  <si>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</si>
  <si>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</si>
  <si>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</si>
  <si>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</si>
  <si>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</si>
  <si>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</si>
  <si>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</si>
  <si>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</si>
  <si>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</si>
  <si>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</si>
  <si>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</si>
  <si>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</si>
  <si>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</si>
  <si>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</si>
  <si>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</si>
  <si>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</si>
  <si>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</si>
  <si>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</si>
  <si>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</si>
  <si>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</si>
  <si>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</si>
  <si>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</si>
  <si>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</si>
  <si>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</si>
  <si>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</si>
  <si>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</si>
  <si>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</si>
  <si>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</si>
  <si>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</si>
  <si>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</si>
  <si>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</si>
  <si>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</si>
  <si>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</si>
  <si>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</si>
  <si>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</si>
  <si>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</si>
  <si>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</si>
  <si>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</si>
  <si>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</si>
  <si>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</si>
  <si>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</si>
  <si>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</si>
  <si>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</si>
  <si>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</si>
  <si>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</si>
  <si>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</si>
  <si>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</si>
  <si>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</si>
  <si>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</si>
  <si>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</si>
  <si>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</si>
  <si>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</si>
  <si>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</si>
  <si>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</si>
  <si>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</si>
  <si>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</si>
  <si>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</si>
  <si>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</si>
  <si>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</si>
  <si>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</si>
  <si>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</si>
  <si>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</si>
  <si>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</si>
  <si>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</si>
  <si>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</si>
  <si>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</si>
  <si>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</si>
  <si>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</si>
  <si>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</si>
  <si>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</si>
  <si>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</si>
  <si>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</si>
  <si>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</si>
  <si>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</si>
  <si>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</si>
  <si>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</si>
  <si>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</si>
  <si>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</si>
  <si>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</si>
  <si>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</si>
  <si>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</si>
  <si>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</si>
  <si>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</si>
  <si>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</si>
  <si>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</si>
  <si>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</si>
  <si>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</si>
  <si>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</si>
  <si>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</si>
  <si>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</si>
  <si>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</si>
  <si>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</si>
  <si>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</si>
  <si>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</si>
  <si>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</si>
  <si>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</si>
  <si>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</si>
  <si>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</si>
  <si>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</si>
  <si>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</si>
  <si>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</si>
  <si>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</si>
  <si>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</si>
  <si>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</si>
  <si>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</si>
  <si>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</si>
  <si>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</si>
  <si>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</si>
  <si>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</si>
  <si>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</si>
  <si>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</si>
  <si>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</si>
  <si>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</si>
  <si>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</si>
  <si>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</si>
  <si>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</si>
  <si>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</si>
  <si>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</si>
  <si>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</si>
  <si>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</si>
  <si>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</si>
  <si>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</si>
  <si>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</si>
  <si>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</si>
  <si>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</si>
  <si>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</si>
  <si>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</si>
  <si>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</si>
  <si>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</si>
  <si>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</si>
  <si>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</si>
  <si>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</si>
  <si>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</si>
  <si>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</si>
  <si>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</si>
  <si>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</si>
  <si>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</si>
  <si>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</si>
  <si>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</si>
  <si>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</si>
  <si>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</si>
  <si>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</si>
  <si>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</si>
  <si>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</si>
  <si>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</si>
  <si>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</si>
  <si>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</si>
  <si>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</si>
  <si>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</si>
  <si>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</si>
  <si>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</si>
  <si>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</si>
  <si>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</si>
  <si>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</si>
  <si>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</si>
  <si>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</si>
  <si>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</si>
  <si>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</si>
  <si>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</si>
  <si>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</si>
  <si>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</si>
  <si>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</si>
  <si>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</si>
  <si>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</si>
  <si>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</si>
  <si>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</si>
  <si>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</si>
  <si>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</si>
  <si>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</si>
  <si>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</si>
  <si>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</si>
  <si>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</si>
  <si>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</si>
  <si>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</si>
  <si>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</si>
  <si>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</si>
  <si>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</si>
  <si>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</si>
  <si>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</si>
  <si>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</si>
  <si>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</si>
  <si>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</si>
  <si>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</si>
  <si>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</si>
  <si>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</si>
  <si>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</si>
  <si>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</si>
  <si>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</si>
  <si>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</si>
  <si>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</si>
  <si>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</si>
  <si>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</si>
  <si>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</si>
  <si>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</si>
  <si>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</si>
  <si>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</si>
  <si>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</si>
  <si>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</si>
  <si>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</si>
  <si>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</si>
  <si>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</si>
  <si>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</si>
  <si>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</si>
  <si>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</si>
  <si>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</si>
  <si>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</si>
  <si>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</si>
  <si>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</si>
  <si>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</si>
  <si>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</si>
  <si>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</si>
  <si>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</si>
  <si>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</si>
  <si>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</si>
  <si>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</si>
  <si>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</si>
  <si>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</si>
  <si>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</si>
  <si>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</si>
  <si>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</si>
  <si>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</si>
  <si>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</si>
  <si>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</si>
  <si>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</si>
  <si>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</si>
  <si>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</si>
  <si>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</si>
  <si>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</si>
  <si>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</si>
  <si>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</si>
  <si>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</si>
  <si>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</si>
  <si>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</si>
  <si>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</si>
  <si>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</si>
  <si>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</si>
  <si>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</si>
  <si>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</si>
  <si>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</si>
  <si>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</si>
  <si>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</si>
  <si>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</si>
  <si>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</si>
  <si>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</si>
  <si>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</si>
  <si>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</si>
  <si>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</si>
  <si>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</si>
  <si>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</si>
  <si>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</si>
  <si>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</si>
  <si>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</si>
  <si>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</si>
  <si>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</si>
  <si>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</si>
  <si>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</si>
  <si>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</si>
  <si>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</si>
  <si>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</si>
  <si>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</si>
  <si>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</si>
  <si>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</si>
  <si>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</si>
  <si>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</si>
  <si>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</si>
  <si>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</si>
  <si>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</si>
  <si>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</si>
  <si>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</si>
  <si>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</si>
  <si>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</si>
  <si>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</si>
  <si>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</si>
  <si>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</si>
  <si>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</si>
  <si>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</si>
  <si>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</si>
  <si>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</si>
  <si>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</si>
  <si>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</si>
  <si>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</si>
  <si>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</si>
  <si>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</si>
  <si>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</si>
  <si>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</si>
  <si>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</si>
  <si>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</si>
  <si>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</si>
  <si>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</si>
  <si>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</si>
  <si>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</si>
  <si>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</si>
  <si>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</si>
  <si>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</si>
  <si>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</si>
  <si>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</si>
  <si>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</si>
  <si>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</si>
  <si>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</si>
  <si>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</si>
  <si>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</si>
  <si>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</si>
  <si>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</si>
  <si>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</si>
  <si>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</si>
  <si>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</si>
  <si>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</si>
  <si>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</si>
  <si>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</si>
  <si>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</si>
  <si>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</si>
  <si>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</si>
  <si>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</si>
  <si>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</si>
  <si>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</si>
  <si>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</si>
  <si>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</si>
  <si>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</si>
  <si>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</si>
  <si>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</si>
  <si>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</si>
  <si>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</si>
  <si>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</si>
  <si>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</si>
  <si>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</si>
  <si>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</si>
  <si>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</si>
  <si>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</si>
  <si>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</si>
  <si>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</si>
  <si>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</si>
  <si>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</si>
  <si>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</si>
  <si>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</si>
  <si>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</si>
  <si>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</si>
  <si>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</si>
  <si>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</si>
  <si>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</si>
  <si>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</si>
  <si>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</si>
  <si>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</si>
  <si>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</si>
  <si>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</si>
  <si>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</si>
  <si>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</si>
  <si>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</si>
  <si>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</si>
  <si>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</si>
  <si>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</si>
  <si>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</si>
  <si>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</si>
  <si>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</si>
  <si>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</si>
  <si>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</si>
  <si>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</si>
  <si>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</si>
  <si>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</si>
  <si>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</si>
  <si>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</si>
  <si>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</si>
  <si>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</si>
  <si>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</si>
  <si>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</si>
  <si>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</si>
  <si>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</si>
  <si>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</si>
  <si>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</si>
  <si>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</si>
  <si>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</si>
  <si>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</si>
  <si>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</si>
  <si>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</si>
  <si>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</si>
  <si>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</si>
  <si>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</si>
  <si>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</si>
  <si>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</si>
  <si>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</si>
  <si>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</si>
  <si>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</si>
  <si>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</si>
  <si>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</si>
  <si>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</si>
  <si>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</si>
  <si>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</si>
  <si>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</si>
  <si>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</si>
  <si>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</si>
  <si>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</si>
  <si>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</si>
  <si>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</si>
  <si>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</si>
  <si>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</si>
  <si>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</si>
  <si>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</si>
  <si>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</si>
  <si>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</si>
  <si>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</si>
  <si>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</si>
  <si>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</si>
  <si>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</si>
  <si>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</si>
  <si>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</si>
  <si>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</si>
  <si>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</si>
  <si>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</si>
  <si>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</si>
  <si>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</si>
  <si>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</si>
  <si>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</si>
  <si>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</si>
  <si>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</si>
  <si>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</si>
  <si>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</si>
  <si>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</si>
  <si>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</si>
  <si>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</si>
  <si>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</si>
  <si>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</si>
  <si>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</si>
  <si>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</si>
  <si>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</si>
  <si>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</si>
  <si>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</si>
  <si>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</si>
  <si>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</si>
  <si>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</si>
  <si>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</si>
  <si>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</si>
  <si>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</si>
  <si>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</si>
  <si>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</si>
  <si>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</si>
  <si>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</si>
  <si>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</si>
  <si>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</si>
  <si>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</si>
  <si>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</si>
  <si>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</si>
  <si>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</si>
  <si>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</si>
  <si>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</si>
  <si>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</si>
  <si>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</si>
  <si>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</si>
  <si>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</si>
  <si>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</si>
  <si>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</si>
  <si>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</si>
  <si>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</si>
  <si>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</si>
  <si>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</si>
  <si>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</si>
  <si>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</si>
  <si>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</si>
  <si>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</si>
  <si>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</si>
  <si>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</si>
  <si>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</si>
  <si>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</si>
  <si>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</si>
  <si>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</si>
  <si>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</si>
  <si>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</si>
  <si>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</si>
  <si>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</si>
  <si>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</si>
  <si>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</si>
  <si>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</si>
  <si>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</si>
  <si>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</si>
  <si>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</si>
  <si>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</si>
  <si>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</si>
  <si>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</si>
  <si>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</si>
  <si>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</si>
  <si>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</si>
  <si>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</si>
  <si>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</si>
  <si>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</si>
  <si>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</si>
  <si>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</si>
  <si>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</si>
  <si>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</si>
  <si>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</si>
  <si>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</si>
  <si>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</si>
  <si>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</si>
  <si>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</si>
  <si>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</si>
  <si>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</si>
  <si>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</si>
  <si>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</si>
  <si>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</si>
  <si>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</si>
  <si>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</si>
  <si>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</si>
  <si>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</si>
  <si>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</si>
  <si>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</si>
  <si>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</si>
  <si>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</si>
  <si>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</si>
  <si>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</si>
  <si>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</si>
  <si>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</si>
  <si>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</si>
  <si>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</si>
  <si>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</si>
  <si>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</si>
  <si>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</si>
  <si>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</si>
  <si>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</si>
  <si>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</si>
  <si>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</si>
  <si>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</si>
  <si>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</si>
  <si>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</si>
  <si>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</si>
  <si>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</si>
  <si>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</si>
  <si>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</si>
  <si>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</si>
  <si>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</si>
  <si>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</si>
  <si>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</si>
  <si>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</si>
  <si>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</si>
  <si>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</si>
  <si>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</si>
  <si>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</si>
  <si>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</si>
  <si>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</si>
  <si>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</si>
  <si>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</si>
  <si>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</si>
  <si>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</si>
  <si>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</si>
  <si>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</si>
  <si>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</si>
  <si>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</si>
  <si>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</si>
  <si>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</si>
  <si>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</si>
  <si>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</si>
  <si>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</si>
  <si>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</si>
  <si>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</si>
  <si>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</si>
  <si>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</si>
  <si>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</si>
  <si>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</si>
  <si>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</si>
  <si>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</si>
  <si>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</si>
  <si>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</si>
  <si>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</si>
  <si>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</si>
  <si>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</si>
  <si>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</si>
  <si>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</si>
  <si>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</si>
  <si>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</si>
  <si>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</si>
  <si>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</si>
  <si>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</si>
  <si>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</si>
  <si>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</si>
  <si>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</si>
  <si>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</si>
  <si>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</si>
  <si>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</si>
  <si>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</si>
  <si>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</si>
  <si>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</si>
  <si>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</si>
  <si>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</si>
  <si>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</si>
  <si>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</si>
  <si>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</si>
  <si>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</si>
  <si>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</si>
  <si>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</si>
  <si>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</si>
  <si>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</si>
  <si>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</si>
  <si>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</si>
  <si>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</si>
  <si>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</si>
  <si>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</si>
  <si>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</si>
  <si>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</si>
  <si>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</si>
  <si>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</si>
  <si>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</si>
  <si>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</si>
  <si>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</si>
  <si>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</si>
  <si>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</si>
  <si>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</si>
  <si>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</si>
  <si>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</si>
  <si>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</si>
  <si>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</si>
  <si>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</si>
  <si>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</si>
  <si>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</si>
  <si>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</si>
  <si>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</si>
  <si>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</si>
  <si>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</si>
  <si>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</si>
  <si>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</si>
  <si>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</si>
  <si>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</si>
  <si>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</si>
  <si>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</si>
  <si>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</si>
  <si>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</si>
  <si>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</si>
  <si>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</si>
  <si>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</si>
  <si>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</si>
  <si>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</si>
  <si>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</si>
  <si>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</si>
  <si>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</si>
  <si>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</si>
  <si>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</si>
  <si>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</si>
  <si>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</si>
  <si>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</si>
  <si>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</si>
  <si>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</si>
  <si>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</si>
  <si>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</si>
  <si>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</si>
  <si>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</si>
  <si>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</si>
  <si>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</si>
  <si>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</si>
  <si>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</si>
  <si>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</si>
  <si>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</si>
  <si>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</si>
  <si>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</si>
  <si>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</si>
  <si>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</si>
  <si>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</si>
  <si>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</si>
  <si>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</si>
  <si>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</si>
  <si>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</si>
  <si>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</si>
  <si>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</si>
  <si>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</si>
  <si>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</si>
  <si>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</si>
  <si>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</si>
  <si>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</si>
  <si>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</si>
  <si>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</si>
  <si>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</si>
  <si>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</si>
  <si>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</si>
  <si>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</si>
  <si>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</si>
  <si>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</si>
  <si>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</si>
  <si>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</si>
  <si>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</si>
  <si>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</si>
  <si>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</si>
  <si>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</si>
  <si>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</si>
  <si>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</si>
  <si>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</si>
  <si>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</si>
  <si>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</si>
  <si>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</si>
  <si>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</si>
  <si>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</si>
  <si>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</si>
  <si>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</si>
  <si>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</si>
  <si>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</si>
  <si>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</si>
  <si>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</si>
  <si>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</si>
  <si>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</si>
  <si>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</si>
  <si>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</si>
  <si>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</si>
  <si>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</si>
  <si>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</si>
  <si>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</si>
  <si>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</si>
  <si>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</si>
  <si>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</si>
  <si>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</si>
  <si>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</si>
  <si>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</si>
  <si>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</si>
  <si>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</si>
  <si>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</si>
  <si>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</si>
  <si>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</si>
  <si>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</si>
  <si>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</si>
  <si>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</si>
  <si>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</si>
  <si>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</si>
  <si>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</si>
  <si>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</si>
  <si>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</si>
  <si>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</si>
  <si>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</si>
  <si>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</si>
  <si>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</si>
  <si>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</si>
  <si>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</si>
  <si>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</si>
  <si>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</si>
  <si>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</si>
  <si>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</si>
  <si>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</si>
  <si>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</si>
  <si>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</si>
  <si>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</si>
  <si>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</si>
  <si>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</si>
  <si>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</si>
  <si>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</si>
  <si>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</si>
  <si>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</si>
  <si>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</si>
  <si>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</si>
  <si>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</si>
  <si>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</si>
  <si>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</si>
  <si>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</si>
  <si>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</si>
  <si>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</si>
  <si>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</si>
  <si>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</si>
  <si>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</si>
  <si>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</si>
  <si>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</si>
  <si>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</si>
  <si>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</si>
  <si>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</si>
  <si>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</si>
  <si>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</si>
  <si>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</si>
  <si>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</si>
  <si>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</si>
  <si>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</si>
  <si>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</si>
  <si>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</si>
  <si>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</si>
  <si>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</si>
  <si>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</si>
  <si>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</si>
  <si>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</si>
  <si>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</si>
  <si>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</si>
  <si>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</si>
  <si>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</si>
  <si>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</si>
  <si>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</si>
  <si>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</si>
  <si>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</si>
  <si>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</si>
  <si>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</si>
  <si>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</si>
  <si>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</si>
  <si>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</si>
  <si>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</si>
  <si>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</si>
  <si>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</si>
  <si>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</si>
  <si>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</si>
  <si>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</si>
  <si>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</si>
  <si>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</si>
  <si>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</si>
  <si>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</si>
  <si>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</si>
  <si>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</si>
  <si>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</si>
  <si>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</si>
  <si>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</si>
  <si>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</si>
  <si>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</si>
  <si>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</si>
  <si>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</si>
  <si>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</si>
  <si>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</si>
  <si>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</si>
  <si>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</si>
  <si>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</si>
  <si>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</si>
  <si>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</si>
  <si>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</si>
  <si>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</si>
  <si>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</si>
  <si>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</si>
  <si>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</si>
  <si>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</si>
  <si>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</si>
  <si>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</si>
  <si>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</si>
  <si>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</si>
  <si>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</si>
  <si>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</si>
  <si>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</si>
  <si>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</si>
  <si>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</si>
  <si>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</si>
  <si>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</si>
  <si>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</si>
  <si>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</si>
  <si>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</si>
  <si>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</si>
  <si>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</si>
  <si>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</si>
  <si>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</si>
  <si>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</si>
  <si>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</si>
  <si>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</si>
  <si>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</si>
  <si>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</si>
  <si>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</si>
  <si>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</si>
  <si>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</si>
  <si>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</si>
  <si>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</si>
  <si>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</si>
  <si>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</si>
  <si>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</si>
  <si>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</si>
  <si>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</si>
  <si>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</si>
  <si>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</si>
  <si>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</si>
  <si>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</si>
  <si>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</si>
  <si>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</si>
  <si>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</si>
  <si>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</si>
  <si>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</si>
  <si>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</si>
  <si>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</si>
  <si>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</si>
  <si>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</si>
  <si>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</si>
  <si>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</si>
  <si>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</si>
  <si>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</si>
  <si>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</si>
  <si>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</si>
  <si>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</si>
  <si>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</si>
  <si>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</si>
  <si>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</si>
  <si>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</si>
  <si>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</si>
  <si>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</si>
  <si>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</si>
  <si>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</si>
  <si>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</si>
  <si>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</si>
  <si>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</si>
  <si>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</si>
  <si>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</si>
  <si>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</si>
  <si>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</si>
  <si>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</si>
  <si>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</si>
  <si>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</si>
  <si>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</si>
  <si>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</si>
  <si>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</si>
  <si>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</si>
  <si>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</si>
  <si>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</si>
  <si>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</si>
  <si>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</si>
  <si>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</si>
  <si>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</si>
  <si>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</si>
  <si>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</si>
  <si>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</si>
  <si>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</si>
  <si>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</si>
  <si>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</si>
  <si>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</si>
  <si>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</si>
  <si>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</si>
  <si>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</si>
  <si>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</si>
  <si>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</si>
  <si>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</si>
  <si>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</si>
  <si>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</si>
  <si>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</si>
  <si>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</si>
  <si>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</si>
  <si>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</si>
  <si>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</si>
  <si>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</si>
  <si>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</si>
  <si>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</si>
  <si>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</si>
  <si>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</si>
  <si>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</si>
  <si>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</si>
  <si>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</si>
  <si>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</si>
  <si>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</si>
  <si>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</si>
  <si>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</si>
  <si>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</si>
  <si>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</si>
  <si>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</si>
  <si>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</si>
  <si>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</si>
  <si>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</si>
  <si>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</si>
  <si>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</si>
  <si>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</si>
  <si>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</si>
  <si>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</si>
  <si>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</si>
  <si>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</si>
  <si>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</si>
  <si>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</si>
  <si>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</si>
  <si>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</si>
  <si>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</si>
  <si>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</si>
  <si>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</si>
  <si>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</si>
  <si>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</si>
  <si>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</si>
  <si>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</si>
  <si>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</si>
  <si>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</si>
  <si>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</si>
  <si>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</si>
  <si>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</si>
  <si>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</si>
  <si>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</si>
  <si>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</si>
  <si>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</si>
  <si>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</si>
  <si>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</si>
  <si>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</si>
  <si>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</si>
  <si>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</si>
  <si>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</si>
  <si>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</si>
  <si>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</si>
  <si>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</si>
  <si>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</si>
  <si>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</si>
  <si>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</si>
  <si>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</si>
  <si>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</si>
  <si>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</si>
  <si>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</si>
  <si>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</si>
  <si>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</si>
  <si>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</si>
  <si>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</si>
  <si>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</si>
  <si>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</si>
  <si>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</si>
  <si>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</si>
  <si>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</si>
  <si>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</si>
  <si>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</si>
  <si>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</si>
  <si>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</si>
  <si>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</si>
  <si>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</si>
  <si>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</si>
  <si>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</si>
  <si>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</si>
  <si>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</si>
  <si>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</si>
  <si>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</si>
  <si>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</si>
  <si>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</si>
  <si>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</si>
  <si>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</si>
  <si>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</si>
  <si>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</si>
  <si>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</si>
  <si>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</si>
  <si>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</si>
  <si>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</si>
  <si>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</si>
  <si>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</si>
  <si>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</si>
  <si>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</si>
  <si>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</si>
  <si>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</si>
  <si>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</si>
  <si>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</si>
  <si>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</si>
  <si>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</si>
  <si>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</si>
  <si>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</si>
  <si>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</si>
  <si>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</si>
  <si>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</si>
  <si>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</si>
  <si>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</si>
  <si>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</si>
  <si>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</si>
  <si>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</si>
  <si>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</si>
  <si>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</si>
  <si>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</si>
  <si>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</si>
  <si>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</si>
  <si>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</si>
  <si>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</si>
  <si>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</si>
  <si>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</si>
  <si>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</si>
  <si>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</si>
  <si>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</si>
  <si>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</si>
  <si>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</si>
  <si>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</si>
  <si>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</si>
  <si>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</si>
  <si>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</si>
  <si>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</si>
  <si>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</si>
  <si>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</si>
  <si>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</si>
  <si>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</si>
  <si>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</si>
  <si>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</si>
  <si>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</si>
  <si>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</si>
  <si>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</si>
  <si>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</si>
  <si>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</si>
  <si>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</si>
  <si>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</si>
  <si>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</si>
  <si>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</si>
  <si>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</si>
  <si>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</si>
  <si>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</si>
  <si>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</si>
  <si>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</si>
  <si>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</si>
  <si>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</si>
  <si>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</si>
  <si>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</si>
  <si>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</si>
  <si>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</si>
  <si>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</si>
  <si>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</si>
  <si>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</si>
  <si>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</si>
  <si>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</si>
  <si>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</si>
  <si>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</si>
  <si>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</si>
  <si>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</si>
  <si>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</si>
  <si>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</si>
  <si>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</si>
  <si>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</si>
  <si>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</si>
  <si>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</si>
  <si>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</si>
  <si>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</si>
  <si>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</si>
  <si>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</si>
  <si>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</si>
  <si>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</si>
  <si>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</si>
  <si>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</si>
  <si>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</si>
  <si>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</si>
  <si>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</si>
  <si>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</si>
  <si>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</si>
  <si>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</si>
  <si>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</si>
  <si>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</si>
  <si>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</si>
  <si>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</si>
  <si>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</si>
  <si>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</si>
  <si>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</si>
  <si>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</si>
  <si>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</si>
  <si>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</si>
  <si>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</si>
  <si>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</si>
  <si>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</si>
  <si>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</si>
  <si>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</si>
  <si>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</si>
  <si>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</si>
  <si>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</si>
  <si>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</si>
  <si>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</si>
  <si>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</si>
  <si>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</si>
  <si>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</si>
  <si>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</si>
  <si>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</si>
  <si>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</si>
  <si>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</si>
  <si>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</si>
  <si>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</si>
  <si>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</si>
  <si>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</si>
  <si>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</si>
  <si>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</si>
  <si>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</si>
  <si>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</si>
  <si>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</si>
  <si>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</si>
  <si>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</si>
  <si>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</si>
  <si>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</si>
  <si>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</si>
  <si>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</si>
  <si>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</si>
  <si>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</si>
  <si>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</si>
  <si>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</si>
  <si>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</si>
  <si>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</si>
  <si>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</si>
  <si>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</si>
  <si>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</si>
  <si>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</si>
  <si>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</si>
  <si>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</si>
  <si>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</si>
  <si>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</si>
  <si>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</si>
  <si>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</si>
  <si>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</si>
  <si>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</si>
  <si>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</si>
  <si>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</si>
  <si>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</si>
  <si>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</si>
  <si>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</si>
  <si>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</si>
  <si>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</si>
  <si>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</si>
  <si>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</si>
  <si>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</si>
  <si>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</si>
  <si>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</si>
  <si>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</si>
  <si>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</si>
  <si>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</si>
  <si>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</si>
  <si>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</si>
  <si>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</si>
  <si>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</si>
  <si>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</si>
  <si>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</si>
  <si>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</si>
  <si>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</si>
  <si>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</si>
  <si>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</si>
  <si>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</si>
  <si>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</si>
  <si>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</si>
  <si>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</si>
  <si>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</si>
  <si>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</si>
  <si>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</si>
  <si>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</si>
  <si>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</si>
  <si>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</si>
  <si>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</si>
  <si>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</si>
  <si>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</si>
  <si>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</si>
  <si>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</si>
  <si>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</si>
  <si>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</si>
  <si>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</si>
  <si>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</si>
  <si>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</si>
  <si>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</si>
  <si>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</si>
  <si>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</si>
  <si>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</si>
  <si>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</si>
  <si>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</si>
  <si>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</si>
  <si>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</si>
  <si>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</si>
  <si>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</si>
  <si>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</si>
  <si>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</si>
  <si>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</si>
  <si>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</si>
  <si>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</si>
  <si>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</si>
  <si>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</si>
  <si>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</si>
  <si>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</si>
  <si>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</si>
  <si>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</si>
  <si>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</si>
  <si>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</si>
  <si>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</si>
  <si>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</si>
  <si>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</si>
  <si>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</si>
  <si>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</si>
  <si>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</si>
  <si>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</si>
  <si>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</si>
  <si>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</si>
  <si>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</si>
  <si>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</si>
  <si>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</si>
  <si>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</si>
  <si>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</si>
  <si>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</si>
  <si>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</si>
  <si>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</si>
  <si>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</si>
  <si>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</si>
  <si>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</si>
  <si>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</si>
  <si>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</si>
  <si>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</si>
  <si>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</si>
  <si>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</si>
  <si>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</si>
  <si>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</si>
  <si>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</si>
  <si>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</si>
  <si>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</si>
  <si>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</si>
  <si>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</si>
  <si>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</si>
  <si>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</si>
  <si>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</si>
  <si>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</si>
  <si>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</si>
  <si>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</si>
  <si>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</si>
  <si>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</si>
  <si>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</si>
  <si>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</si>
  <si>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</si>
  <si>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</si>
  <si>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</si>
  <si>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</si>
  <si>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</si>
  <si>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</si>
  <si>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</si>
  <si>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</si>
  <si>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</si>
  <si>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</si>
  <si>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</si>
  <si>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</si>
  <si>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</si>
  <si>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</si>
  <si>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</si>
  <si>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</si>
  <si>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</si>
  <si>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</si>
  <si>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</si>
  <si>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</si>
  <si>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</si>
  <si>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</si>
  <si>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</si>
  <si>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</si>
  <si>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</si>
  <si>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</si>
  <si>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</si>
  <si>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</si>
  <si>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</si>
  <si>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</si>
  <si>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</si>
  <si>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</si>
  <si>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</si>
  <si>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</si>
  <si>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</si>
  <si>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</si>
  <si>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</si>
  <si>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</si>
  <si>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</si>
  <si>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</si>
  <si>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</si>
  <si>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</si>
  <si>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</si>
  <si>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</si>
  <si>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</si>
  <si>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</si>
  <si>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</si>
  <si>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</si>
  <si>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</si>
  <si>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</si>
  <si>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</si>
  <si>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</si>
  <si>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</si>
  <si>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</si>
  <si>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</si>
  <si>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</si>
  <si>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</si>
  <si>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</si>
  <si>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</si>
  <si>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</si>
  <si>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</si>
  <si>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</si>
  <si>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</si>
  <si>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</si>
  <si>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</si>
  <si>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</si>
  <si>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</si>
  <si>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</si>
  <si>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</si>
  <si>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</si>
  <si>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</si>
  <si>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</si>
  <si>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</si>
  <si>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</si>
  <si>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</si>
  <si>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</si>
  <si>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</si>
  <si>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</si>
  <si>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</si>
  <si>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</si>
  <si>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</si>
  <si>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</si>
  <si>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</si>
  <si>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</si>
  <si>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</si>
  <si>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</si>
  <si>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</si>
  <si>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</si>
  <si>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</si>
  <si>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</si>
  <si>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</si>
  <si>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</si>
  <si>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</si>
  <si>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</si>
  <si>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</si>
  <si>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</si>
  <si>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</si>
  <si>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</si>
  <si>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</si>
  <si>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</si>
  <si>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</si>
  <si>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</si>
  <si>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</si>
  <si>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</si>
  <si>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</si>
  <si>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</si>
  <si>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</si>
  <si>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</si>
  <si>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</si>
  <si>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</si>
  <si>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</si>
  <si>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</si>
  <si>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</si>
  <si>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</si>
  <si>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</si>
  <si>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</si>
  <si>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</si>
  <si>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</si>
  <si>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</si>
  <si>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</si>
  <si>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</si>
  <si>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</si>
  <si>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</si>
  <si>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</si>
  <si>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</si>
  <si>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</si>
  <si>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</si>
  <si>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</si>
  <si>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</si>
  <si>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</si>
  <si>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</si>
  <si>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</si>
  <si>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</si>
  <si>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</si>
  <si>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</si>
  <si>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</si>
  <si>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</si>
  <si>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</si>
  <si>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</si>
  <si>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</si>
  <si>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</si>
  <si>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</si>
  <si>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</si>
  <si>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</si>
  <si>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</si>
  <si>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</si>
  <si>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</si>
  <si>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</si>
  <si>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</si>
  <si>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</si>
  <si>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</si>
  <si>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</si>
  <si>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</si>
  <si>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</si>
  <si>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</si>
  <si>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</si>
  <si>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</si>
  <si>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</si>
  <si>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</si>
  <si>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</si>
  <si>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</si>
  <si>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</si>
  <si>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</si>
  <si>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</si>
  <si>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</si>
  <si>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</si>
  <si>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</si>
  <si>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</si>
  <si>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</si>
  <si>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</si>
  <si>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</si>
  <si>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</si>
  <si>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</si>
  <si>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</si>
  <si>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</si>
  <si>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</si>
  <si>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</si>
  <si>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</si>
  <si>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</si>
  <si>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</si>
  <si>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</si>
  <si>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</si>
  <si>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</si>
  <si>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</si>
  <si>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</si>
  <si>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</si>
  <si>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</si>
  <si>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</si>
  <si>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</si>
  <si>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</si>
  <si>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</si>
  <si>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</si>
  <si>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</si>
  <si>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</si>
  <si>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</si>
  <si>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</si>
  <si>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</si>
  <si>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</si>
  <si>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</si>
  <si>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</si>
  <si>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</si>
  <si>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</si>
  <si>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</si>
  <si>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</si>
  <si>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</si>
  <si>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</si>
  <si>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</si>
  <si>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</si>
  <si>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</si>
  <si>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</si>
  <si>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</si>
  <si>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</si>
  <si>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</si>
  <si>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</si>
  <si>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</si>
  <si>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</si>
  <si>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</si>
  <si>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</si>
  <si>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</si>
  <si>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</si>
  <si>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</si>
  <si>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</si>
  <si>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</si>
  <si>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</si>
  <si>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</si>
  <si>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</si>
  <si>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</si>
  <si>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</si>
  <si>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</si>
  <si>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</si>
  <si>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</si>
  <si>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</si>
  <si>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</si>
  <si>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</si>
  <si>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</si>
  <si>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</si>
  <si>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</si>
  <si>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</si>
  <si>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</si>
  <si>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</si>
  <si>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</si>
  <si>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</si>
  <si>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</si>
  <si>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</si>
  <si>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</si>
  <si>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</si>
  <si>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</si>
  <si>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</si>
  <si>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</si>
  <si>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</si>
  <si>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</si>
  <si>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</si>
  <si>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</si>
  <si>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</si>
  <si>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</si>
  <si>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</si>
  <si>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</si>
  <si>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</si>
  <si>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</si>
  <si>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</si>
  <si>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</si>
  <si>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</si>
  <si>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</si>
  <si>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</si>
  <si>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</si>
  <si>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</si>
  <si>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</si>
  <si>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</si>
  <si>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</si>
  <si>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</si>
  <si>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</si>
  <si>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</si>
  <si>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</si>
  <si>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</si>
  <si>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</si>
  <si>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</si>
  <si>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</si>
  <si>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</si>
  <si>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</si>
  <si>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</si>
  <si>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</si>
  <si>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</si>
  <si>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</si>
  <si>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</si>
  <si>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</si>
  <si>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</si>
  <si>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</si>
  <si>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</si>
  <si>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</si>
  <si>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</si>
  <si>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</si>
  <si>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</si>
  <si>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</si>
  <si>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</si>
  <si>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</si>
  <si>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</si>
  <si>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</si>
  <si>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</si>
  <si>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</si>
  <si>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</si>
  <si>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</si>
  <si>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</si>
  <si>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</si>
  <si>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</si>
  <si>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</si>
  <si>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</si>
  <si>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</si>
  <si>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</si>
  <si>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</si>
  <si>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</si>
  <si>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</si>
  <si>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</si>
  <si>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</si>
  <si>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</si>
  <si>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</si>
  <si>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</si>
  <si>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</si>
  <si>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</si>
  <si>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</si>
  <si>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</si>
  <si>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</si>
  <si>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</si>
  <si>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</si>
  <si>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</si>
  <si>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</si>
  <si>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</si>
  <si>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</si>
  <si>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</si>
  <si>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</si>
  <si>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</si>
  <si>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</si>
  <si>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</si>
  <si>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</si>
  <si>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</si>
  <si>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</si>
  <si>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</si>
  <si>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</si>
  <si>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</si>
  <si>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</si>
  <si>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</si>
  <si>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</si>
  <si>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</si>
  <si>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</si>
  <si>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</si>
  <si>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</si>
  <si>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</si>
  <si>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</si>
  <si>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</si>
  <si>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</si>
  <si>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</si>
  <si>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</si>
  <si>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</si>
  <si>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</si>
  <si>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</si>
  <si>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</si>
  <si>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</si>
  <si>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</si>
  <si>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</si>
  <si>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</si>
  <si>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</si>
  <si>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</si>
  <si>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</si>
  <si>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</si>
  <si>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</si>
  <si>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</si>
  <si>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</si>
  <si>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</si>
  <si>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</si>
  <si>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</si>
  <si>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</si>
  <si>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</si>
  <si>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</si>
  <si>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</si>
  <si>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</si>
  <si>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</si>
  <si>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</si>
  <si>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</si>
  <si>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</si>
  <si>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</si>
  <si>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</si>
  <si>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</si>
  <si>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</si>
  <si>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</si>
  <si>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</si>
  <si>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</si>
  <si>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</si>
  <si>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</si>
  <si>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</si>
  <si>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</si>
  <si>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</si>
  <si>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</si>
  <si>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</si>
  <si>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</si>
  <si>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</si>
  <si>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</si>
  <si>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</si>
  <si>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</si>
  <si>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</si>
  <si>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</si>
  <si>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</si>
  <si>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</si>
  <si>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</si>
  <si>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</si>
  <si>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</si>
  <si>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</si>
  <si>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</si>
  <si>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</si>
  <si>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</si>
  <si>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</si>
  <si>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</si>
  <si>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</si>
  <si>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</si>
  <si>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</si>
  <si>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</si>
  <si>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</si>
  <si>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</si>
  <si>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</si>
  <si>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</si>
  <si>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</si>
  <si>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</si>
  <si>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</si>
  <si>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</si>
  <si>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</si>
  <si>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</si>
  <si>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</si>
  <si>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</si>
  <si>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</si>
  <si>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</si>
  <si>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</si>
  <si>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</si>
  <si>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</si>
  <si>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</si>
  <si>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</si>
  <si>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</si>
  <si>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</si>
  <si>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</si>
  <si>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</si>
  <si>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</si>
  <si>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</si>
  <si>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</si>
  <si>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</si>
  <si>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</si>
  <si>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</si>
  <si>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</si>
  <si>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</si>
  <si>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</si>
  <si>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</si>
  <si>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</si>
  <si>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</si>
  <si>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</si>
  <si>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</si>
  <si>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</si>
  <si>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</si>
  <si>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</si>
  <si>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</si>
  <si>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</si>
  <si>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</si>
  <si>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</si>
  <si>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</si>
  <si>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</si>
  <si>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</si>
  <si>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</si>
  <si>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</si>
  <si>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</si>
  <si>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</si>
  <si>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</si>
  <si>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</si>
  <si>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</si>
  <si>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</si>
  <si>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</si>
  <si>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</si>
  <si>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</si>
  <si>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</si>
  <si>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</si>
  <si>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</si>
  <si>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</si>
  <si>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</si>
  <si>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</si>
  <si>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</si>
  <si>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</si>
  <si>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</si>
  <si>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</si>
  <si>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</si>
  <si>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</si>
  <si>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</si>
  <si>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</si>
  <si>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</si>
  <si>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</si>
  <si>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</si>
  <si>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</si>
  <si>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</si>
  <si>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</si>
  <si>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</si>
  <si>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</si>
  <si>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</si>
  <si>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</si>
  <si>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</si>
  <si>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</si>
  <si>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</si>
  <si>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</si>
  <si>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</si>
  <si>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</si>
  <si>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</si>
  <si>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</si>
  <si>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</si>
  <si>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</si>
  <si>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</si>
  <si>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</si>
  <si>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</si>
  <si>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</si>
  <si>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</si>
  <si>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</si>
  <si>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</si>
  <si>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</si>
  <si>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</si>
  <si>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</si>
  <si>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</si>
  <si>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</si>
  <si>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</si>
  <si>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</si>
  <si>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</si>
  <si>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</si>
  <si>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</si>
  <si>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</si>
  <si>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</si>
  <si>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</si>
  <si>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</si>
  <si>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</si>
  <si>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</si>
  <si>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</si>
  <si>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</si>
  <si>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</si>
  <si>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</si>
  <si>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</si>
  <si>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</si>
  <si>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</si>
  <si>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</si>
  <si>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</si>
  <si>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</si>
  <si>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</si>
  <si>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</si>
  <si>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</si>
  <si>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</si>
  <si>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</si>
  <si>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</si>
  <si>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</si>
  <si>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</si>
  <si>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</si>
  <si>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</si>
  <si>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</si>
  <si>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</si>
  <si>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</si>
  <si>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</si>
  <si>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</si>
  <si>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</si>
  <si>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</si>
  <si>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</si>
  <si>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</si>
  <si>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</si>
  <si>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</si>
  <si>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</si>
  <si>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</si>
  <si>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</si>
  <si>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</si>
  <si>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</si>
  <si>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</si>
  <si>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</si>
  <si>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</si>
  <si>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</si>
  <si>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</si>
  <si>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</si>
  <si>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</si>
  <si>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</si>
  <si>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</si>
  <si>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</si>
  <si>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</si>
  <si>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</si>
  <si>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</si>
  <si>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</si>
  <si>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</si>
  <si>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</si>
  <si>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</si>
  <si>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</si>
  <si>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</si>
  <si>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</si>
  <si>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</si>
  <si>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</si>
  <si>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</si>
  <si>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</si>
  <si>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</si>
  <si>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</si>
  <si>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</si>
  <si>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</si>
  <si>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</si>
  <si>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</si>
  <si>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</si>
  <si>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</si>
  <si>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</si>
  <si>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</si>
  <si>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</si>
  <si>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</si>
  <si>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</si>
  <si>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</si>
  <si>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</si>
  <si>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</si>
  <si>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</si>
  <si>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</si>
  <si>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</si>
  <si>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</si>
  <si>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</si>
  <si>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</si>
  <si>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</si>
  <si>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</si>
  <si>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</si>
  <si>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</si>
  <si>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</si>
  <si>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</si>
  <si>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</si>
  <si>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</si>
  <si>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</si>
  <si>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</si>
  <si>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</si>
  <si>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</si>
  <si>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</si>
  <si>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</si>
  <si>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</si>
  <si>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</si>
  <si>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</si>
  <si>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</si>
  <si>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</si>
  <si>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</si>
  <si>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</si>
  <si>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</si>
  <si>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</si>
  <si>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</si>
  <si>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</si>
  <si>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</si>
  <si>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</si>
  <si>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</si>
  <si>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</si>
  <si>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</si>
  <si>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</si>
  <si>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</si>
  <si>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</si>
  <si>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</si>
  <si>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</si>
  <si>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</si>
  <si>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</si>
  <si>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</si>
  <si>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</si>
  <si>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</si>
  <si>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</si>
  <si>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</si>
  <si>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</si>
  <si>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</si>
  <si>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</si>
  <si>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</si>
  <si>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</si>
  <si>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</si>
  <si>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</si>
  <si>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</si>
  <si>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</si>
  <si>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</si>
  <si>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</si>
  <si>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</si>
  <si>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</si>
  <si>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</si>
  <si>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</si>
  <si>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</si>
  <si>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</si>
  <si>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</si>
  <si>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</si>
  <si>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</si>
  <si>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</si>
  <si>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</si>
  <si>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</si>
  <si>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</si>
  <si>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</si>
  <si>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</si>
  <si>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</si>
  <si>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</si>
  <si>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</si>
  <si>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</si>
  <si>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</si>
  <si>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</si>
  <si>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</si>
  <si>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</si>
  <si>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</si>
  <si>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</si>
  <si>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</si>
  <si>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</si>
  <si>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</si>
  <si>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</si>
  <si>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</si>
  <si>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</si>
  <si>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</si>
  <si>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</si>
  <si>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</si>
  <si>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</si>
  <si>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</si>
  <si>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</si>
  <si>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</si>
  <si>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</si>
  <si>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</si>
  <si>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</si>
  <si>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</si>
  <si>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</si>
  <si>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</si>
  <si>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</si>
  <si>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</si>
  <si>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</si>
  <si>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</si>
  <si>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</si>
  <si>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</si>
  <si>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</si>
  <si>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</si>
  <si>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</si>
  <si>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</si>
  <si>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</si>
  <si>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</si>
  <si>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</si>
  <si>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</si>
  <si>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</si>
  <si>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</si>
  <si>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</si>
  <si>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</si>
  <si>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</si>
  <si>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</si>
  <si>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</si>
  <si>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</si>
  <si>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</si>
  <si>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</si>
  <si>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</si>
  <si>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</si>
  <si>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</si>
  <si>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</si>
  <si>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</si>
  <si>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</si>
  <si>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</si>
  <si>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</si>
  <si>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</si>
  <si>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</si>
  <si>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</si>
  <si>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</si>
  <si>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</si>
  <si>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</si>
  <si>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</si>
  <si>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</si>
  <si>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</si>
  <si>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</si>
  <si>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</si>
  <si>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</si>
  <si>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</si>
  <si>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</si>
  <si>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</si>
  <si>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</si>
  <si>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</si>
  <si>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</si>
  <si>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</si>
  <si>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</si>
  <si>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</si>
  <si>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</si>
  <si>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</si>
  <si>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</si>
  <si>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</si>
  <si>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</si>
  <si>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</si>
  <si>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</si>
  <si>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</si>
  <si>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</si>
  <si>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</si>
  <si>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</si>
  <si>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</si>
  <si>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</si>
  <si>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</si>
  <si>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</si>
  <si>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</si>
  <si>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</si>
  <si>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</si>
  <si>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</si>
  <si>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</si>
  <si>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</si>
  <si>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</si>
  <si>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</si>
  <si>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</si>
  <si>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</si>
  <si>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</si>
  <si>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</si>
  <si>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</si>
  <si>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</si>
  <si>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</si>
  <si>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</si>
  <si>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</si>
  <si>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</si>
  <si>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</si>
  <si>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</si>
  <si>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</si>
  <si>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</si>
  <si>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</si>
  <si>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</si>
  <si>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</si>
  <si>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</si>
  <si>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</si>
  <si>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</si>
  <si>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</si>
  <si>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</si>
  <si>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</si>
  <si>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</si>
  <si>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</si>
  <si>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</si>
  <si>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</si>
  <si>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</si>
  <si>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</si>
  <si>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</si>
  <si>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</si>
  <si>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</si>
  <si>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</si>
  <si>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</si>
  <si>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</si>
  <si>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</si>
  <si>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</si>
  <si>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</si>
  <si>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</si>
  <si>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</si>
  <si>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</si>
  <si>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</si>
  <si>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</si>
  <si>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</si>
  <si>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</si>
  <si>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</si>
  <si>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</si>
  <si>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</si>
  <si>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</si>
  <si>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</si>
  <si>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</si>
  <si>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</si>
  <si>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</si>
  <si>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</si>
  <si>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</si>
  <si>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</si>
  <si>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</si>
  <si>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</si>
  <si>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</si>
  <si>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</si>
  <si>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</si>
  <si>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</si>
  <si>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</si>
  <si>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</si>
  <si>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</si>
  <si>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</si>
  <si>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</si>
  <si>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</si>
  <si>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</si>
  <si>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</si>
  <si>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</si>
  <si>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</si>
  <si>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</si>
  <si>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</si>
  <si>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</si>
  <si>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</si>
  <si>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</si>
  <si>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</si>
  <si>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</si>
  <si>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</si>
  <si>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</si>
  <si>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</si>
  <si>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</si>
  <si>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</si>
  <si>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</si>
  <si>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</si>
  <si>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</si>
  <si>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</si>
  <si>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</si>
  <si>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</si>
  <si>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</si>
  <si>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</si>
  <si>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</si>
  <si>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</si>
  <si>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</si>
  <si>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</si>
  <si>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</si>
  <si>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</si>
  <si>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</si>
  <si>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</si>
  <si>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</si>
  <si>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</si>
  <si>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</si>
  <si>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</si>
  <si>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</si>
  <si>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</si>
  <si>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</si>
  <si>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</si>
  <si>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</si>
  <si>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</si>
  <si>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</si>
  <si>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</si>
  <si>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</si>
  <si>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</si>
  <si>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</si>
  <si>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</si>
  <si>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</si>
  <si>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</si>
  <si>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</si>
  <si>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</si>
  <si>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</si>
  <si>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</si>
  <si>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</si>
  <si>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</si>
  <si>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</si>
  <si>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</si>
  <si>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</si>
  <si>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</si>
  <si>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</si>
  <si>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</si>
  <si>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</si>
  <si>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</si>
  <si>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</si>
  <si>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</si>
  <si>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</si>
  <si>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</si>
  <si>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</si>
  <si>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</si>
  <si>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</si>
  <si>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</si>
  <si>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</si>
  <si>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</si>
  <si>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</si>
  <si>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</si>
  <si>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</si>
  <si>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</si>
  <si>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</si>
  <si>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</si>
  <si>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</si>
  <si>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</si>
  <si>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</si>
  <si>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</si>
  <si>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</si>
  <si>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</si>
  <si>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</si>
  <si>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</si>
  <si>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</si>
  <si>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</si>
  <si>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</si>
  <si>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</si>
  <si>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</si>
  <si>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</si>
  <si>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</si>
  <si>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</si>
  <si>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</si>
  <si>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</si>
  <si>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</si>
  <si>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</si>
  <si>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</si>
  <si>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</si>
  <si>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</si>
  <si>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</si>
  <si>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</si>
  <si>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</si>
  <si>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</si>
  <si>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</si>
  <si>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</si>
  <si>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</si>
  <si>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</si>
  <si>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</si>
  <si>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</si>
  <si>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</si>
  <si>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</si>
  <si>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</si>
  <si>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</si>
  <si>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</si>
  <si>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</si>
  <si>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</si>
  <si>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</si>
  <si>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</si>
  <si>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</si>
  <si>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</si>
  <si>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</si>
  <si>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</si>
  <si>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</si>
  <si>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</si>
  <si>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</si>
  <si>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</si>
  <si>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</si>
  <si>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</si>
  <si>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</si>
  <si>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</si>
  <si>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</si>
  <si>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</si>
  <si>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</si>
  <si>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</si>
  <si>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</si>
  <si>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</si>
  <si>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</si>
  <si>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</si>
  <si>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</si>
  <si>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</si>
  <si>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</si>
  <si>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</si>
  <si>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</si>
  <si>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</si>
  <si>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</si>
  <si>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</si>
  <si>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</si>
  <si>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</si>
  <si>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</si>
  <si>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</si>
  <si>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</si>
  <si>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</si>
  <si>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</si>
  <si>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</si>
  <si>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</si>
  <si>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</si>
  <si>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</si>
  <si>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</si>
  <si>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</si>
  <si>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</si>
  <si>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</si>
  <si>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</si>
  <si>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</si>
  <si>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</si>
  <si>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</si>
  <si>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</si>
  <si>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</si>
  <si>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</si>
  <si>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</si>
  <si>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</si>
  <si>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</si>
  <si>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</si>
  <si>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</si>
  <si>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</si>
  <si>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</si>
  <si>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</si>
  <si>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</si>
  <si>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</si>
  <si>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</si>
  <si>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</si>
  <si>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</si>
  <si>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</si>
  <si>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</si>
  <si>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</si>
  <si>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</si>
  <si>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</si>
  <si>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</si>
  <si>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</si>
  <si>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</si>
  <si>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</si>
  <si>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</si>
  <si>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</si>
  <si>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</si>
  <si>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</si>
  <si>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</si>
  <si>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</si>
  <si>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</si>
  <si>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</si>
  <si>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</si>
  <si>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</si>
  <si>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</si>
  <si>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</si>
  <si>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</si>
  <si>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</si>
  <si>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</si>
  <si>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</si>
  <si>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</si>
  <si>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</si>
  <si>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</si>
  <si>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</si>
  <si>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</si>
  <si>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</si>
  <si>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</si>
  <si>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</si>
  <si>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</si>
  <si>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</si>
  <si>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</si>
  <si>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</si>
  <si>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</si>
  <si>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</si>
  <si>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</si>
  <si>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</si>
  <si>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</si>
  <si>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</si>
  <si>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</si>
  <si>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</si>
  <si>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</si>
  <si>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</si>
  <si>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</si>
  <si>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</si>
  <si>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</si>
  <si>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</si>
  <si>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</si>
  <si>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</si>
  <si>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</si>
  <si>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</si>
  <si>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</si>
  <si>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</si>
  <si>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</si>
  <si>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</si>
  <si>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</si>
  <si>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</si>
  <si>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</si>
  <si>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</si>
  <si>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</si>
  <si>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</si>
  <si>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</si>
  <si>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</si>
  <si>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</si>
  <si>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</si>
  <si>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</si>
  <si>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</si>
  <si>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</si>
  <si>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</si>
  <si>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</si>
  <si>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</si>
  <si>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</si>
  <si>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</si>
  <si>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</si>
  <si>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</si>
  <si>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</si>
  <si>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</si>
  <si>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</si>
  <si>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</si>
  <si>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</si>
  <si>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</si>
  <si>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</si>
  <si>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</si>
  <si>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</si>
  <si>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</si>
  <si>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</si>
  <si>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</si>
  <si>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</si>
  <si>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</si>
  <si>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</si>
  <si>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</si>
  <si>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</si>
  <si>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</si>
  <si>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</si>
  <si>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</si>
  <si>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</si>
  <si>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</si>
  <si>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</si>
  <si>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</si>
  <si>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</si>
  <si>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</si>
  <si>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</si>
  <si>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</si>
  <si>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</si>
  <si>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</si>
  <si>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</si>
  <si>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</si>
  <si>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</si>
  <si>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</si>
  <si>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</si>
  <si>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</si>
  <si>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</si>
  <si>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</si>
  <si>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</si>
  <si>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</si>
  <si>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</si>
  <si>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</si>
  <si>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</si>
  <si>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</si>
  <si>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</si>
  <si>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</si>
  <si>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</si>
  <si>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</si>
  <si>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</si>
  <si>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</si>
  <si>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</si>
  <si>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</si>
  <si>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</si>
  <si>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</si>
  <si>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</si>
  <si>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</si>
  <si>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</si>
  <si>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</si>
  <si>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</si>
  <si>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</si>
  <si>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</si>
  <si>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</si>
  <si>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</si>
  <si>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</si>
  <si>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</si>
  <si>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</si>
  <si>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</si>
  <si>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</si>
  <si>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</si>
  <si>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</si>
  <si>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</si>
  <si>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</si>
  <si>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</si>
  <si>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</si>
  <si>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</si>
  <si>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</si>
  <si>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</si>
  <si>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</si>
  <si>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</si>
  <si>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</si>
  <si>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</si>
  <si>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</si>
  <si>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</si>
  <si>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</si>
  <si>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</si>
  <si>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</si>
  <si>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</si>
  <si>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</si>
  <si>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</si>
  <si>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</si>
  <si>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</si>
  <si>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</si>
  <si>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</si>
  <si>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</si>
  <si>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</si>
  <si>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</si>
  <si>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</si>
  <si>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</si>
  <si>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</si>
  <si>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</si>
  <si>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</si>
  <si>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</si>
  <si>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</si>
  <si>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</si>
  <si>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</si>
  <si>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</si>
  <si>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</si>
  <si>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</si>
  <si>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</si>
  <si>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</si>
  <si>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</si>
  <si>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</si>
  <si>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</si>
  <si>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</si>
  <si>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</si>
  <si>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</si>
  <si>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</si>
  <si>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</si>
  <si>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</si>
  <si>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</si>
  <si>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</si>
  <si>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</si>
  <si>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</si>
  <si>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</si>
  <si>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</si>
  <si>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</si>
  <si>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</si>
  <si>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</si>
  <si>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</si>
  <si>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</si>
  <si>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</si>
  <si>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</si>
  <si>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</si>
  <si>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</si>
  <si>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</si>
  <si>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</si>
  <si>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</si>
  <si>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</si>
  <si>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</si>
  <si>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</si>
  <si>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</si>
  <si>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</si>
  <si>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</si>
  <si>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</si>
  <si>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</si>
  <si>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</si>
  <si>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</si>
  <si>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</si>
  <si>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</si>
  <si>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</si>
  <si>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</si>
  <si>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</si>
  <si>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</si>
  <si>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</si>
  <si>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</si>
  <si>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</si>
  <si>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</si>
  <si>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</si>
  <si>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</si>
  <si>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</si>
  <si>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</si>
  <si>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</si>
  <si>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</si>
  <si>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</si>
  <si>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</si>
  <si>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</si>
  <si>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</si>
  <si>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</si>
  <si>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</si>
  <si>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</si>
  <si>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</si>
  <si>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</si>
  <si>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</si>
  <si>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</si>
  <si>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</si>
  <si>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</si>
  <si>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</si>
  <si>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</si>
  <si>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</si>
  <si>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</si>
  <si>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</si>
  <si>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</si>
  <si>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</si>
  <si>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</si>
  <si>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</si>
  <si>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</si>
  <si>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</si>
  <si>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</si>
  <si>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</si>
  <si>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</si>
  <si>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</si>
  <si>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</si>
  <si>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</si>
  <si>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</si>
  <si>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</si>
  <si>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</si>
  <si>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</si>
  <si>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</si>
  <si>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</si>
  <si>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</si>
  <si>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</si>
  <si>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</si>
  <si>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</si>
  <si>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</si>
  <si>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</si>
  <si>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</si>
  <si>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</si>
  <si>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</si>
  <si>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</si>
  <si>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</si>
  <si>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</si>
  <si>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</si>
  <si>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</si>
  <si>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</si>
  <si>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</si>
  <si>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</si>
  <si>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</si>
  <si>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</si>
  <si>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</si>
  <si>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</si>
  <si>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</si>
  <si>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</si>
  <si>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</si>
  <si>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</si>
  <si>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</si>
  <si>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</si>
  <si>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</si>
  <si>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</si>
  <si>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</si>
  <si>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</si>
  <si>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</si>
  <si>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</si>
  <si>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</si>
  <si>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</si>
  <si>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</si>
  <si>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</si>
  <si>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</si>
  <si>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</si>
  <si>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</si>
  <si>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</si>
  <si>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</si>
  <si>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</si>
  <si>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</si>
  <si>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</si>
  <si>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</si>
  <si>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</si>
  <si>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</si>
  <si>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</si>
  <si>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</si>
  <si>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</si>
  <si>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</si>
  <si>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</si>
  <si>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</si>
  <si>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</si>
  <si>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</si>
  <si>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</si>
  <si>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</si>
  <si>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</si>
  <si>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</si>
  <si>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</si>
  <si>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</si>
  <si>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</si>
  <si>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</si>
  <si>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</si>
  <si>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</si>
  <si>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</si>
  <si>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</si>
  <si>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</si>
  <si>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</si>
  <si>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</si>
  <si>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</si>
  <si>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</si>
  <si>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</si>
  <si>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</si>
  <si>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</si>
  <si>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</si>
  <si>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</si>
  <si>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</si>
  <si>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</si>
  <si>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</si>
  <si>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</si>
  <si>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</si>
  <si>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</si>
  <si>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</si>
  <si>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</si>
  <si>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</si>
  <si>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</si>
  <si>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</si>
  <si>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</si>
  <si>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</si>
  <si>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</si>
  <si>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</si>
  <si>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</si>
  <si>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</si>
  <si>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</si>
  <si>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</si>
  <si>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</si>
  <si>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</si>
  <si>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</si>
  <si>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</si>
  <si>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</si>
  <si>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</si>
  <si>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</si>
  <si>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</si>
  <si>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</si>
  <si>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</si>
  <si>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</si>
  <si>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</si>
  <si>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</si>
  <si>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</si>
  <si>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</si>
  <si>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</si>
  <si>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</si>
  <si>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</si>
  <si>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</si>
  <si>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</si>
  <si>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</si>
  <si>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</si>
  <si>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</si>
  <si>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</si>
  <si>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</si>
  <si>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</si>
  <si>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</si>
  <si>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</si>
  <si>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</si>
  <si>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</si>
  <si>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</si>
  <si>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</si>
  <si>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</si>
  <si>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</si>
  <si>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</si>
  <si>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</si>
  <si>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</si>
  <si>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</si>
  <si>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</si>
  <si>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</si>
  <si>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</si>
  <si>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</si>
  <si>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</si>
  <si>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</si>
  <si>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</si>
  <si>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</si>
  <si>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</si>
  <si>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</si>
  <si>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</si>
  <si>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</si>
  <si>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</si>
  <si>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</si>
  <si>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</si>
  <si>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</si>
  <si>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</si>
  <si>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</si>
  <si>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</si>
  <si>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</si>
  <si>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</si>
  <si>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</si>
  <si>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</si>
  <si>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</si>
  <si>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</si>
  <si>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</si>
  <si>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</si>
  <si>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</si>
  <si>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</si>
  <si>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</si>
  <si>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</si>
  <si>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</si>
  <si>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</si>
  <si>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</si>
  <si>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</si>
  <si>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</si>
  <si>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</si>
  <si>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</si>
  <si>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</si>
  <si>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</si>
  <si>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</si>
  <si>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</si>
  <si>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</si>
  <si>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</si>
  <si>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</si>
  <si>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</si>
  <si>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</si>
  <si>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</si>
  <si>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</si>
  <si>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</si>
  <si>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</si>
  <si>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</si>
  <si>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</si>
  <si>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</si>
  <si>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</si>
  <si>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</si>
  <si>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</si>
  <si>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</si>
  <si>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</si>
  <si>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</si>
  <si>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</si>
  <si>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</si>
  <si>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</si>
  <si>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</si>
  <si>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</si>
  <si>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</si>
  <si>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</si>
  <si>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</si>
  <si>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</si>
  <si>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</si>
  <si>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</si>
  <si>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</si>
  <si>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</si>
  <si>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</si>
  <si>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</si>
  <si>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</si>
  <si>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</si>
  <si>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</si>
  <si>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</si>
  <si>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</si>
  <si>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</si>
  <si>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</si>
  <si>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</si>
  <si>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</si>
  <si>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</si>
  <si>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</si>
  <si>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</si>
  <si>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</si>
  <si>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</si>
  <si>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</si>
  <si>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</si>
  <si>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</si>
  <si>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</si>
  <si>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</si>
  <si>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</si>
  <si>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</si>
  <si>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</si>
  <si>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</si>
  <si>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</si>
  <si>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</si>
  <si>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</si>
  <si>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</si>
  <si>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</si>
  <si>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</si>
  <si>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</si>
  <si>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</si>
  <si>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</si>
  <si>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</si>
  <si>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</si>
  <si>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</si>
  <si>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</si>
  <si>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</si>
  <si>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</si>
  <si>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</si>
  <si>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</si>
  <si>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</si>
  <si>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</si>
  <si>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</si>
  <si>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</si>
  <si>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</si>
  <si>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</si>
  <si>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</si>
  <si>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</si>
  <si>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</si>
  <si>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</si>
  <si>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</si>
  <si>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</si>
  <si>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</si>
  <si>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</si>
  <si>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</si>
  <si>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</si>
  <si>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</si>
  <si>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</si>
  <si>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</si>
  <si>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</si>
  <si>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</si>
  <si>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</si>
  <si>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</si>
  <si>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</si>
  <si>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</si>
  <si>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</si>
  <si>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</si>
  <si>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</si>
  <si>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</si>
  <si>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</si>
  <si>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</si>
  <si>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</si>
  <si>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</si>
  <si>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</si>
  <si>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</si>
  <si>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</si>
  <si>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</si>
  <si>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</si>
  <si>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</si>
  <si>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</si>
  <si>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</si>
  <si>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</si>
  <si>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</si>
  <si>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</si>
  <si>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</si>
  <si>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</si>
  <si>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</si>
  <si>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</si>
  <si>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</si>
  <si>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</si>
  <si>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</si>
  <si>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</si>
  <si>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</si>
  <si>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</si>
  <si>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</si>
  <si>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</si>
  <si>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</si>
  <si>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</si>
  <si>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</si>
  <si>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</si>
  <si>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</si>
  <si>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</si>
  <si>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</si>
  <si>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</si>
  <si>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</si>
  <si>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</si>
  <si>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</si>
  <si>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</si>
  <si>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</si>
  <si>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</si>
  <si>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</si>
  <si>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</si>
  <si>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</si>
  <si>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</si>
  <si>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</si>
  <si>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</si>
  <si>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</si>
  <si>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</si>
  <si>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</si>
  <si>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</si>
  <si>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</si>
  <si>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</si>
  <si>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</si>
  <si>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</si>
  <si>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</si>
  <si>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</si>
  <si>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</si>
  <si>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</si>
  <si>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</si>
  <si>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</si>
  <si>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</si>
  <si>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</si>
  <si>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</si>
  <si>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</si>
  <si>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</si>
  <si>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</si>
  <si>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</si>
  <si>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</si>
  <si>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</si>
  <si>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</si>
  <si>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</si>
  <si>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</si>
  <si>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</si>
  <si>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</si>
  <si>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</si>
  <si>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</si>
  <si>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</si>
  <si>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</si>
  <si>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</si>
  <si>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</si>
  <si>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</si>
  <si>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</si>
  <si>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</si>
  <si>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</si>
  <si>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</si>
  <si>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</si>
  <si>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</si>
  <si>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</si>
  <si>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</si>
  <si>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</si>
  <si>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</si>
  <si>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</si>
  <si>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</si>
  <si>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</si>
  <si>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</si>
  <si>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</si>
  <si>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</si>
  <si>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</si>
  <si>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</si>
  <si>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</si>
  <si>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</si>
  <si>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</si>
  <si>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</si>
  <si>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</si>
  <si>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</si>
  <si>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</si>
  <si>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</si>
  <si>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</si>
  <si>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</si>
  <si>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</si>
  <si>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</si>
  <si>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</si>
  <si>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</si>
  <si>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</si>
  <si>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</si>
  <si>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</si>
  <si>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</si>
  <si>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</si>
  <si>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</si>
  <si>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</si>
  <si>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</si>
  <si>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</si>
  <si>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</si>
  <si>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</si>
  <si>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</si>
  <si>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</si>
  <si>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</si>
  <si>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</si>
  <si>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</si>
  <si>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</si>
  <si>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</si>
  <si>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</si>
  <si>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</si>
  <si>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</si>
  <si>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</si>
  <si>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</si>
  <si>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</si>
  <si>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</si>
  <si>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</si>
  <si>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</si>
  <si>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</si>
  <si>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</si>
  <si>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</si>
  <si>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</si>
  <si>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</si>
  <si>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</si>
  <si>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</si>
  <si>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</si>
  <si>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</si>
  <si>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</si>
  <si>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</si>
  <si>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</si>
  <si>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</si>
  <si>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</si>
  <si>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</si>
  <si>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</si>
  <si>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</si>
  <si>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</si>
  <si>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</si>
  <si>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</si>
  <si>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</si>
  <si>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</si>
  <si>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</si>
  <si>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</si>
  <si>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</si>
  <si>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</si>
  <si>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</si>
  <si>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</si>
  <si>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</si>
  <si>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</si>
  <si>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</si>
  <si>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</si>
  <si>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</si>
  <si>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</si>
  <si>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</si>
  <si>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</si>
  <si>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</si>
  <si>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</si>
  <si>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</si>
  <si>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</si>
  <si>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</si>
  <si>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</si>
  <si>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</si>
  <si>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</si>
  <si>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</si>
  <si>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</si>
  <si>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</si>
  <si>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</si>
  <si>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</si>
  <si>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</si>
  <si>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</si>
  <si>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</si>
  <si>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</si>
  <si>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</si>
  <si>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</si>
  <si>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</si>
  <si>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</si>
  <si>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</si>
  <si>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</si>
  <si>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</si>
  <si>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</si>
  <si>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</si>
  <si>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</si>
  <si>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</si>
  <si>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</si>
  <si>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</si>
  <si>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</si>
  <si>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</si>
  <si>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</si>
  <si>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</si>
  <si>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</si>
  <si>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</si>
  <si>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</si>
  <si>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</si>
  <si>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</si>
  <si>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</si>
  <si>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</si>
  <si>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</si>
  <si>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</si>
  <si>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</si>
  <si>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</si>
  <si>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</si>
  <si>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</si>
  <si>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</si>
  <si>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</si>
  <si>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</si>
  <si>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</si>
  <si>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</si>
  <si>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</si>
  <si>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</si>
  <si>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</si>
  <si>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</si>
  <si>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</si>
  <si>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</si>
  <si>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</si>
  <si>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</si>
  <si>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</si>
  <si>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</si>
  <si>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</si>
  <si>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</si>
  <si>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</si>
  <si>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</si>
  <si>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</si>
  <si>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</si>
  <si>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</si>
  <si>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</si>
  <si>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</si>
  <si>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</si>
  <si>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</si>
  <si>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</si>
  <si>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</si>
  <si>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</si>
  <si>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</si>
  <si>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</si>
  <si>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</si>
  <si>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</si>
  <si>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</si>
  <si>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</si>
  <si>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</si>
  <si>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</si>
  <si>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</si>
  <si>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</si>
  <si>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</si>
  <si>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</si>
  <si>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</si>
  <si>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</si>
  <si>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</si>
  <si>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</si>
  <si>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</si>
  <si>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</si>
  <si>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</si>
  <si>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</si>
  <si>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</si>
  <si>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</si>
  <si>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</si>
  <si>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</si>
  <si>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</si>
  <si>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</si>
  <si>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</si>
  <si>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</si>
  <si>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</si>
  <si>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</si>
  <si>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</si>
  <si>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</si>
  <si>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</si>
  <si>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</si>
  <si>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</si>
  <si>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</si>
  <si>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</si>
  <si>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</si>
  <si>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</si>
  <si>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</si>
  <si>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</si>
  <si>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</si>
  <si>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</si>
  <si>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</si>
  <si>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</si>
  <si>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</si>
  <si>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</si>
  <si>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</si>
  <si>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</si>
  <si>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</si>
  <si>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</si>
  <si>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</si>
  <si>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</si>
  <si>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</si>
  <si>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</si>
  <si>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</si>
  <si>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</si>
  <si>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</si>
  <si>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</si>
  <si>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</si>
  <si>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</si>
  <si>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</si>
  <si>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</si>
  <si>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</si>
  <si>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</si>
  <si>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</si>
  <si>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</si>
  <si>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</si>
  <si>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</si>
  <si>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</si>
  <si>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</si>
  <si>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</si>
  <si>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</si>
  <si>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</si>
  <si>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</si>
  <si>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</si>
  <si>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</si>
  <si>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</si>
  <si>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</si>
  <si>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</si>
  <si>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</si>
  <si>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</si>
  <si>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</si>
  <si>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</si>
  <si>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</si>
  <si>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</si>
  <si>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</si>
  <si>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</si>
  <si>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</si>
  <si>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</si>
  <si>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</si>
  <si>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</si>
  <si>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</si>
  <si>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</si>
  <si>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</si>
  <si>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</si>
  <si>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</si>
  <si>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</si>
  <si>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</si>
  <si>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</si>
  <si>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</si>
  <si>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</si>
  <si>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</si>
  <si>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</si>
  <si>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</si>
  <si>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</si>
  <si>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</si>
  <si>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</si>
  <si>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</si>
  <si>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</si>
  <si>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</si>
  <si>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</si>
  <si>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</si>
  <si>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</si>
  <si>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</si>
  <si>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</si>
  <si>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</si>
  <si>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</si>
  <si>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</si>
  <si>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</si>
  <si>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</si>
  <si>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</si>
  <si>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</si>
  <si>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</si>
  <si>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</si>
  <si>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</si>
  <si>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</si>
  <si>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</si>
  <si>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</si>
  <si>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</si>
  <si>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</si>
  <si>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</si>
  <si>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</si>
  <si>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</si>
  <si>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</si>
  <si>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</si>
  <si>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</si>
  <si>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</si>
  <si>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</si>
  <si>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</si>
  <si>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</si>
  <si>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</si>
  <si>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</si>
  <si>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</si>
  <si>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</si>
  <si>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</si>
  <si>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</si>
  <si>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</si>
  <si>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</si>
  <si>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</si>
  <si>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</si>
  <si>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</si>
  <si>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</si>
  <si>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</si>
  <si>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</si>
  <si>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</si>
  <si>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</si>
  <si>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</si>
  <si>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</si>
  <si>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</si>
  <si>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</si>
  <si>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</si>
  <si>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</si>
  <si>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</si>
  <si>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</si>
  <si>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</si>
  <si>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</si>
  <si>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</si>
  <si>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</si>
  <si>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</si>
  <si>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</si>
  <si>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</si>
  <si>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</si>
  <si>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</si>
  <si>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</si>
  <si>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</si>
  <si>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</si>
  <si>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</si>
  <si>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</si>
  <si>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</si>
  <si>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</si>
  <si>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</si>
  <si>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</si>
  <si>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</si>
  <si>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</si>
  <si>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</si>
  <si>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</si>
  <si>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</si>
  <si>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</si>
  <si>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</si>
  <si>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</si>
  <si>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</si>
  <si>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</si>
  <si>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</si>
  <si>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</si>
  <si>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</si>
  <si>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</si>
  <si>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</si>
  <si>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</si>
  <si>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</si>
  <si>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</si>
  <si>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</si>
  <si>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</si>
  <si>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</si>
  <si>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</si>
  <si>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</si>
  <si>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</si>
  <si>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</si>
  <si>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</si>
  <si>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</si>
  <si>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</si>
  <si>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</si>
  <si>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</si>
  <si>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</si>
  <si>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</si>
  <si>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</si>
  <si>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</si>
  <si>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</si>
  <si>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</si>
  <si>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</si>
  <si>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</si>
  <si>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</si>
  <si>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</si>
  <si>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</si>
  <si>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</si>
  <si>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</si>
  <si>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</si>
  <si>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</si>
  <si>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</si>
  <si>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</si>
  <si>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</si>
  <si>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</si>
  <si>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</si>
  <si>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</si>
  <si>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</si>
  <si>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</si>
  <si>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</si>
  <si>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</si>
  <si>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</si>
  <si>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</si>
  <si>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</si>
  <si>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</si>
  <si>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</si>
  <si>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</si>
  <si>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</si>
  <si>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</si>
  <si>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</si>
  <si>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</si>
  <si>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</si>
  <si>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</si>
  <si>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</si>
  <si>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</si>
  <si>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</si>
  <si>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</si>
  <si>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</si>
  <si>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</si>
  <si>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</si>
  <si>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</si>
  <si>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</si>
  <si>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</si>
  <si>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</si>
  <si>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</si>
  <si>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</si>
  <si>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</si>
  <si>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</si>
  <si>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</si>
  <si>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</si>
  <si>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</si>
  <si>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</si>
  <si>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</si>
  <si>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</si>
  <si>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</si>
  <si>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</si>
  <si>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</si>
  <si>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</si>
  <si>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</si>
  <si>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</si>
  <si>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</si>
  <si>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</si>
  <si>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</si>
  <si>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</si>
  <si>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</si>
  <si>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</si>
  <si>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</si>
  <si>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</si>
  <si>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</si>
  <si>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</si>
  <si>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</si>
  <si>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</si>
  <si>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</si>
  <si>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</si>
  <si>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</si>
  <si>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</si>
  <si>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</si>
  <si>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</si>
  <si>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</si>
  <si>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</si>
  <si>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</si>
  <si>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</si>
  <si>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</si>
  <si>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</si>
  <si>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</si>
  <si>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</si>
  <si>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</si>
  <si>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</si>
  <si>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</si>
  <si>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</si>
  <si>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</si>
  <si>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</si>
  <si>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</si>
  <si>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</si>
  <si>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</si>
  <si>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</si>
  <si>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</si>
  <si>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</si>
  <si>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</si>
  <si>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</si>
  <si>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</si>
  <si>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</si>
  <si>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</si>
  <si>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</si>
  <si>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</si>
  <si>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</si>
  <si>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</si>
  <si>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</si>
  <si>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</si>
  <si>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</si>
  <si>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</si>
  <si>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</si>
  <si>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</si>
  <si>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</si>
  <si>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</si>
  <si>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</si>
  <si>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</si>
  <si>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</si>
  <si>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</si>
  <si>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</si>
  <si>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</si>
  <si>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</si>
  <si>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</si>
  <si>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</si>
  <si>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</si>
  <si>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</si>
  <si>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</si>
  <si>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</si>
  <si>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</si>
  <si>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</si>
  <si>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</si>
  <si>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</si>
  <si>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</si>
  <si>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</si>
  <si>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</si>
  <si>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</si>
  <si>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</si>
  <si>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</si>
  <si>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</si>
  <si>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</si>
  <si>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</si>
  <si>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</si>
  <si>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</si>
  <si>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</si>
  <si>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</si>
  <si>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</si>
  <si>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</si>
  <si>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</si>
  <si>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</si>
  <si>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</si>
  <si>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</si>
  <si>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</si>
  <si>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</si>
  <si>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</si>
  <si>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</si>
  <si>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</si>
  <si>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</si>
  <si>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</si>
  <si>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</si>
  <si>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</si>
  <si>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</si>
  <si>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</si>
  <si>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</si>
  <si>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</si>
  <si>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</si>
  <si>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</si>
  <si>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</si>
  <si>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</si>
  <si>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</si>
  <si>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</si>
  <si>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</si>
  <si>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</si>
  <si>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</si>
  <si>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</si>
  <si>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</si>
  <si>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</si>
  <si>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</si>
  <si>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</si>
  <si>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</si>
  <si>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</si>
  <si>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</si>
  <si>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</si>
  <si>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</si>
  <si>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</si>
  <si>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</si>
  <si>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</si>
  <si>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</si>
  <si>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</si>
  <si>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</si>
  <si>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</si>
  <si>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</si>
  <si>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</si>
  <si>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</si>
  <si>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</si>
  <si>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</si>
  <si>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</si>
  <si>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</si>
  <si>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</si>
  <si>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</si>
  <si>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</si>
  <si>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</si>
  <si>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</si>
  <si>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</si>
  <si>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</si>
  <si>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</si>
  <si>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</si>
  <si>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</si>
  <si>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</si>
  <si>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</si>
  <si>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</si>
  <si>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</si>
  <si>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</si>
  <si>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</si>
  <si>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</si>
  <si>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</si>
  <si>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</si>
  <si>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</si>
  <si>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</si>
  <si>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</si>
  <si>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</si>
  <si>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</si>
  <si>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</si>
  <si>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</si>
  <si>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</si>
  <si>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</si>
  <si>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</si>
  <si>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</si>
  <si>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</si>
  <si>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</si>
  <si>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</si>
  <si>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</si>
  <si>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</si>
  <si>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</si>
  <si>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</si>
  <si>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</si>
  <si>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</si>
  <si>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</si>
  <si>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</si>
  <si>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</si>
  <si>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</si>
  <si>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</si>
  <si>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</si>
  <si>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</si>
  <si>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</si>
  <si>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</si>
  <si>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</si>
  <si>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</si>
  <si>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</si>
  <si>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</si>
  <si>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</si>
  <si>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</si>
  <si>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</si>
  <si>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</si>
  <si>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</si>
  <si>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</si>
  <si>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</si>
  <si>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</si>
  <si>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</si>
  <si>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</si>
  <si>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</si>
  <si>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</si>
  <si>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</si>
  <si>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</si>
  <si>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</si>
  <si>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</si>
  <si>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</si>
  <si>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</si>
  <si>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</si>
  <si>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</si>
  <si>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</si>
  <si>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</si>
  <si>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</si>
  <si>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</si>
  <si>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</si>
  <si>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</si>
  <si>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</si>
  <si>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</si>
  <si>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</si>
  <si>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</si>
  <si>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</si>
  <si>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</si>
  <si>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</si>
  <si>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</si>
  <si>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</si>
  <si>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</si>
  <si>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</si>
  <si>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</si>
  <si>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</si>
  <si>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</si>
  <si>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</si>
  <si>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</si>
  <si>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</si>
  <si>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</si>
  <si>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</si>
  <si>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</si>
  <si>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</si>
  <si>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</si>
  <si>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</si>
  <si>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</si>
  <si>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</si>
  <si>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</si>
  <si>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</si>
  <si>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</si>
  <si>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</si>
  <si>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</si>
  <si>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</si>
  <si>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</si>
  <si>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</si>
  <si>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</si>
  <si>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</si>
  <si>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</si>
  <si>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</si>
  <si>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</si>
  <si>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</si>
  <si>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</si>
  <si>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</si>
  <si>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</si>
  <si>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</si>
  <si>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</si>
  <si>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</si>
  <si>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</si>
  <si>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</si>
  <si>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</si>
  <si>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</si>
  <si>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</si>
  <si>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</si>
  <si>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</si>
  <si>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</si>
  <si>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</si>
  <si>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</si>
  <si>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</si>
  <si>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</si>
  <si>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</si>
  <si>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</si>
  <si>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</si>
  <si>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</si>
  <si>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</si>
  <si>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</si>
  <si>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</si>
  <si>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</si>
  <si>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</si>
  <si>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</si>
  <si>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</si>
  <si>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</si>
  <si>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</si>
  <si>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</si>
  <si>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</si>
  <si>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</si>
  <si>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</si>
  <si>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</si>
  <si>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</si>
  <si>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</si>
  <si>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</si>
  <si>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</si>
  <si>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</si>
  <si>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</si>
  <si>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</si>
  <si>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</si>
  <si>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</si>
  <si>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</si>
  <si>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</si>
  <si>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</si>
  <si>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</si>
  <si>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</si>
  <si>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</si>
  <si>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</si>
  <si>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</si>
  <si>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</si>
  <si>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</si>
  <si>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</si>
  <si>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</si>
  <si>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</si>
  <si>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</si>
  <si>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</si>
  <si>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</si>
  <si>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</si>
  <si>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</si>
  <si>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</si>
  <si>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</si>
  <si>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</si>
  <si>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</si>
  <si>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</si>
  <si>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</si>
  <si>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</si>
  <si>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</si>
  <si>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</si>
  <si>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</si>
  <si>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</si>
  <si>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</si>
  <si>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</si>
  <si>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</si>
  <si>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</si>
  <si>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</si>
  <si>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</si>
  <si>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</si>
  <si>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</si>
  <si>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</si>
  <si>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</si>
  <si>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</si>
  <si>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</si>
  <si>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</si>
  <si>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</si>
  <si>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</si>
  <si>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</si>
  <si>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</si>
  <si>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</si>
  <si>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</si>
  <si>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</si>
  <si>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</si>
  <si>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</si>
  <si>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</si>
  <si>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</si>
  <si>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</si>
  <si>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</si>
  <si>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</si>
  <si>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</si>
  <si>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</si>
  <si>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</si>
  <si>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</si>
  <si>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</si>
  <si>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</si>
  <si>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</si>
  <si>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</si>
  <si>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</si>
  <si>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</si>
  <si>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</si>
  <si>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</si>
  <si>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</si>
  <si>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</si>
  <si>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</si>
  <si>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</si>
  <si>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</si>
  <si>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</si>
  <si>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</si>
  <si>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</si>
  <si>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</si>
  <si>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</si>
  <si>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</si>
  <si>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</si>
  <si>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</si>
  <si>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</si>
  <si>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</si>
  <si>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</si>
  <si>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</si>
  <si>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</si>
  <si>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</si>
  <si>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</si>
  <si>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</si>
  <si>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</si>
  <si>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</si>
  <si>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</si>
  <si>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</si>
  <si>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</si>
  <si>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</si>
  <si>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</si>
  <si>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</si>
  <si>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</si>
  <si>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</si>
  <si>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</si>
  <si>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</si>
  <si>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</si>
  <si>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</si>
  <si>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</si>
  <si>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</si>
  <si>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</si>
  <si>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</si>
  <si>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</si>
  <si>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</si>
  <si>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</si>
  <si>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</si>
  <si>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</si>
  <si>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</si>
  <si>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</si>
  <si>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</si>
  <si>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</si>
  <si>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</si>
  <si>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</si>
  <si>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</si>
  <si>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</si>
  <si>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</si>
  <si>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</si>
  <si>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</si>
  <si>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</si>
  <si>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</si>
  <si>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</si>
  <si>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</si>
  <si>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</si>
  <si>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</si>
  <si>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</si>
  <si>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</si>
  <si>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</si>
  <si>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</si>
  <si>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</si>
  <si>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</si>
  <si>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</si>
  <si>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</si>
  <si>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</si>
  <si>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</si>
  <si>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</si>
  <si>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</si>
  <si>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</si>
  <si>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</si>
  <si>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</si>
  <si>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</si>
  <si>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</si>
  <si>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</si>
  <si>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</si>
  <si>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</si>
  <si>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</si>
  <si>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</si>
  <si>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</si>
  <si>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</si>
  <si>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</si>
  <si>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</si>
  <si>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</si>
  <si>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</si>
  <si>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</si>
  <si>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</si>
  <si>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</si>
  <si>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</si>
  <si>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</si>
  <si>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</si>
  <si>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</si>
  <si>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</si>
  <si>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</si>
  <si>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</si>
  <si>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</si>
  <si>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</si>
  <si>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</si>
  <si>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</si>
  <si>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</si>
  <si>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</si>
  <si>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</si>
  <si>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</si>
  <si>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</si>
  <si>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</si>
  <si>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</si>
  <si>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</si>
  <si>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</si>
  <si>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</si>
  <si>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</si>
  <si>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</si>
  <si>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</si>
  <si>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</si>
  <si>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</si>
  <si>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</si>
  <si>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</si>
  <si>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</si>
  <si>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</si>
  <si>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</si>
  <si>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</si>
  <si>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</si>
  <si>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</si>
  <si>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</si>
  <si>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</si>
  <si>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</si>
  <si>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</si>
  <si>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</si>
  <si>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</si>
  <si>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</si>
  <si>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</si>
  <si>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</si>
  <si>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</si>
  <si>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</si>
  <si>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</si>
  <si>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</si>
  <si>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</si>
  <si>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</si>
  <si>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</si>
  <si>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</si>
  <si>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</si>
  <si>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</si>
  <si>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</si>
  <si>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</si>
  <si>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</si>
  <si>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</si>
  <si>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</si>
  <si>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</si>
  <si>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</si>
  <si>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</si>
  <si>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</si>
  <si>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</si>
  <si>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</si>
  <si>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</si>
  <si>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</si>
  <si>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</si>
  <si>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</si>
  <si>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</si>
  <si>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</si>
  <si>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</si>
  <si>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</si>
  <si>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</si>
  <si>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</si>
  <si>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</si>
  <si>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</si>
  <si>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</si>
  <si>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</si>
  <si>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</si>
  <si>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</si>
  <si>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</si>
  <si>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</si>
  <si>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</si>
  <si>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</si>
  <si>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</si>
  <si>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</si>
  <si>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</si>
  <si>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</si>
  <si>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</si>
  <si>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</si>
  <si>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</si>
  <si>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</si>
  <si>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</si>
  <si>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</si>
  <si>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</si>
  <si>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</si>
  <si>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</si>
  <si>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</si>
  <si>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</si>
  <si>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</si>
  <si>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Median number of backers</t>
  </si>
  <si>
    <t>Mean number of backers</t>
  </si>
  <si>
    <t>Minimum number of backers</t>
  </si>
  <si>
    <t>The Maximum number of backers</t>
  </si>
  <si>
    <t>The variance of the number of backers</t>
  </si>
  <si>
    <t>The Standard deviation of the number of backers</t>
  </si>
  <si>
    <t>Summary Statistics for successful campaign backers</t>
  </si>
  <si>
    <t>Summary Statistics for unsuccessful campaign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</si>
</sst>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8" fillId="0" borderId="0" xfId="0" applyNumberFormat="1" applyFont="1"/>
    <xf numFmtId="14" fontId="18" fillId="0" borderId="0" xfId="0" applyNumberFormat="1" applyFont="1"/>
    <xf numFmtId="9" fontId="0" fillId="0" borderId="0" xfId="42" applyFont="1"/>
    <xf numFmtId="0" fontId="0" fillId="0" borderId="10" xfId="0" applyBorder="1"/>
    <xf numFmtId="1" fontId="0" fillId="0" borderId="10" xfId="0" applyNumberFormat="1" applyBorder="1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[CrowdfundingBookfinal-Shawn Forrest.xlsx]Pivot Table and Stacked 1!PivotTable2</c:name>
    <c:fmtId val="4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and Stacked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and Stacked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Stacked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E-4F77-BDC9-F717AA26142E}"/>
            </c:ext>
          </c:extLst>
        </c:ser>
        <c:ser>
          <c:idx val="1"/>
          <c:order val="1"/>
          <c:tx>
            <c:strRef>
              <c:f>'Pivot Table and Stacked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Stacked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Stacked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E-4F77-BDC9-F717AA26142E}"/>
            </c:ext>
          </c:extLst>
        </c:ser>
        <c:ser>
          <c:idx val="2"/>
          <c:order val="2"/>
          <c:tx>
            <c:strRef>
              <c:f>'Pivot Table and Stacked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Table and Stacked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Stacked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CE-4F77-BDC9-F717AA26142E}"/>
            </c:ext>
          </c:extLst>
        </c:ser>
        <c:ser>
          <c:idx val="3"/>
          <c:order val="3"/>
          <c:tx>
            <c:strRef>
              <c:f>'Pivot Table and Stacked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and Stacked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Stacked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CE-4F77-BDC9-F717AA26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5865024"/>
        <c:axId val="1265855344"/>
      </c:barChart>
      <c:catAx>
        <c:axId val="116586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55344"/>
        <c:crosses val="autoZero"/>
        <c:auto val="1"/>
        <c:lblAlgn val="ctr"/>
        <c:lblOffset val="100"/>
        <c:noMultiLvlLbl val="0"/>
      </c:catAx>
      <c:valAx>
        <c:axId val="12658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6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[CrowdfundingBookfinal-Shawn Forrest.xlsx]Pivot Table and stacked 2!PivotTable4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4937673518713107E-2"/>
          <c:y val="7.5291064363223248E-2"/>
          <c:w val="0.87338645341508614"/>
          <c:h val="0.762467779214165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and stacked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and stacked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stacked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8-454A-A212-743EEB70BC52}"/>
            </c:ext>
          </c:extLst>
        </c:ser>
        <c:ser>
          <c:idx val="1"/>
          <c:order val="1"/>
          <c:tx>
            <c:strRef>
              <c:f>'Pivot Table and stacked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and stacked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stacked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48-454A-A212-743EEB70BC52}"/>
            </c:ext>
          </c:extLst>
        </c:ser>
        <c:ser>
          <c:idx val="2"/>
          <c:order val="2"/>
          <c:tx>
            <c:strRef>
              <c:f>'Pivot Table and stacked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stacked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stacked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48-454A-A212-743EEB70BC52}"/>
            </c:ext>
          </c:extLst>
        </c:ser>
        <c:ser>
          <c:idx val="3"/>
          <c:order val="3"/>
          <c:tx>
            <c:strRef>
              <c:f>'Pivot Table and stacked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and stacked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stacked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48-454A-A212-743EEB70B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4987568"/>
        <c:axId val="1271919376"/>
      </c:barChart>
      <c:catAx>
        <c:axId val="155498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19376"/>
        <c:crosses val="autoZero"/>
        <c:auto val="1"/>
        <c:lblAlgn val="ctr"/>
        <c:lblOffset val="100"/>
        <c:noMultiLvlLbl val="0"/>
      </c:catAx>
      <c:valAx>
        <c:axId val="12719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8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[CrowdfundingBookfinal-Shawn Forrest.xlsx]Pivot Table and Line Graph!PivotTable6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and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and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7-416D-AEFC-7AC36F50860D}"/>
            </c:ext>
          </c:extLst>
        </c:ser>
        <c:ser>
          <c:idx val="1"/>
          <c:order val="1"/>
          <c:tx>
            <c:strRef>
              <c:f>'Pivot Table and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and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7-416D-AEFC-7AC36F50860D}"/>
            </c:ext>
          </c:extLst>
        </c:ser>
        <c:ser>
          <c:idx val="2"/>
          <c:order val="2"/>
          <c:tx>
            <c:strRef>
              <c:f>'Pivot Table and 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and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7-416D-AEFC-7AC36F508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63168"/>
        <c:axId val="1561312640"/>
      </c:lineChart>
      <c:catAx>
        <c:axId val="1986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12640"/>
        <c:crosses val="autoZero"/>
        <c:auto val="1"/>
        <c:lblAlgn val="ctr"/>
        <c:lblOffset val="100"/>
        <c:noMultiLvlLbl val="0"/>
      </c:catAx>
      <c:valAx>
        <c:axId val="15613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 to 4999</c:v>
                </c:pt>
                <c:pt idx="2">
                  <c:v>5000 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C1-4FB5-9526-A9111471F018}"/>
            </c:ext>
          </c:extLst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 to 4999</c:v>
                </c:pt>
                <c:pt idx="2">
                  <c:v>5000 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C1-4FB5-9526-A9111471F018}"/>
            </c:ext>
          </c:extLst>
        </c:ser>
        <c:ser>
          <c:idx val="6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 to 4999</c:v>
                </c:pt>
                <c:pt idx="2">
                  <c:v>5000 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C1-4FB5-9526-A9111471F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406735"/>
        <c:axId val="751113423"/>
      </c:lineChart>
      <c:catAx>
        <c:axId val="109240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13423"/>
        <c:crosses val="autoZero"/>
        <c:auto val="1"/>
        <c:lblAlgn val="ctr"/>
        <c:lblOffset val="100"/>
        <c:noMultiLvlLbl val="0"/>
      </c:catAx>
      <c:valAx>
        <c:axId val="7511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0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529590</xdr:colOff>
      <xdr:row>4</xdr:row>
      <xdr:rowOff>148590</xdr:rowOff>
    </xdr:from>
    <xdr:to>
      <xdr:col>15</xdr:col>
      <xdr:colOff>525780</xdr:colOff>
      <xdr:row>23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4F8642-40D4-4471-DC85-5A827E6B7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1</xdr:row>
      <xdr:rowOff>30480</xdr:rowOff>
    </xdr:from>
    <xdr:to>
      <xdr:col>18</xdr:col>
      <xdr:colOff>228600</xdr:colOff>
      <xdr:row>26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07825-FE8B-91B2-A2E6-A7E1CD714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384810</xdr:colOff>
      <xdr:row>3</xdr:row>
      <xdr:rowOff>194310</xdr:rowOff>
    </xdr:from>
    <xdr:to>
      <xdr:col>11</xdr:col>
      <xdr:colOff>613410</xdr:colOff>
      <xdr:row>17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87551-ABD2-841F-7E4A-8EC29EFCB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537210</xdr:colOff>
      <xdr:row>14</xdr:row>
      <xdr:rowOff>140970</xdr:rowOff>
    </xdr:from>
    <xdr:to>
      <xdr:col>7</xdr:col>
      <xdr:colOff>22860</xdr:colOff>
      <xdr:row>28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6F973-FB11-B561-82C8-208D27716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wn Forrest" refreshedDate="45278.189535995371" createdVersion="8" refreshedVersion="8" minRefreshableVersion="3" recordCount="1001" xr:uid="{8F267756-A145-4C27-920B-B47877B8F859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158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425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24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53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174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18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227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70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44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220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27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5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98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200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452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00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249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135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674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396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558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90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42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2673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16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1480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5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2220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1606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29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2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2307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5419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16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1965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16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134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88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198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11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222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6212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98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4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92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149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243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303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1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1467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75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209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120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131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164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201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11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128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1600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2253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249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5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38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236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4065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246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7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247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76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54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88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85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170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168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56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330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83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127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4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180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100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374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71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203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148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3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9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106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679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498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610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180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2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2331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13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1220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164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164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36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37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1917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95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147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8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83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60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296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676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61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131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26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330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73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275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67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154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1782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9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3387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662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94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180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77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672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532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55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533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2443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89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15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0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117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5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50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1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326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186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1071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11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70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135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8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51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199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7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195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1467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3376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568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1059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1194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379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30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41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82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164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75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157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246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396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250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244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146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955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1267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67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5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6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561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48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1130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782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273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210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3537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2107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136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3318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86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40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1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886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1442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3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441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24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86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243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65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126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524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100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1989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168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13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1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157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8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49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40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80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57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43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2053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808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26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1625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16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4289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165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14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815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934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97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153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17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217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138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931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3594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588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112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943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2468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2551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10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67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92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62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149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92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57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32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97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41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1784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684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250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238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5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21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222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1884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218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6465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1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101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59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1335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88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169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15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2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186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138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261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45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107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199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5512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86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318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2768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48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8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1890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61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1894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282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15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116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13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3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1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546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93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2062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13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29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132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4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84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176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13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3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908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107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10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2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183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1910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3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104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72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49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1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295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245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32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142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85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9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803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75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16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21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3742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223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133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31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108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30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17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64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80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2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516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26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07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73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12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2441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21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138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190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470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253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13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2283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1072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95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1690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1297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393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1257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328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147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830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331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25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191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3483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923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1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2013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33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1703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80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8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40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41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2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187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287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8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191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139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186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12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1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75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206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154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596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2176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169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210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441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25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131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12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355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44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84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155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67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189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799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1137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1068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424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145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1152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50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151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1608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3059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3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220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1604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454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123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941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1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299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40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3015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2237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435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645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484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154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714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1111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8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34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9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5497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418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1439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15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1999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5203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94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118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205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162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83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9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21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2526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74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2138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84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9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91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79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10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713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24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1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247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2293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3131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32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143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90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296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170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186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439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6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86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1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6286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31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1181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39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2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160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4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2120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105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50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2080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535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21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2436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80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42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139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6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15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38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194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575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106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42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21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1120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113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2756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173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87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538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9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55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1572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648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2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2346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15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85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144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244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595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64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268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195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54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120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579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2072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1796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186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460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62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47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252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19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3657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1258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13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362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239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35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2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133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84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78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10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773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32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369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19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89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1979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147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6080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80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178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3640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12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221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243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20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40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1052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1296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7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24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395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4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180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84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2690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88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156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2985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762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1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2779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2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102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554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35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22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221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126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22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3177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198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26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85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1790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3596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37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244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5180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589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272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35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94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300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144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558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64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37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24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87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3116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7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42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909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161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136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130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156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1368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102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8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102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253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006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157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162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18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218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2409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82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1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1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1140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102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2857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107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160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2230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16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17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6406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15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192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26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723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170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238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55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1198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648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128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2144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6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2693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432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62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189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154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96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50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87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3063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278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105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1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2266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2604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6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4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45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257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194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29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375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9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4697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8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723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60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1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3868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409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234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3016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264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504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1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390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50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77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52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131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27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25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419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6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62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1101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073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442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58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1218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31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170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111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215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63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2955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1657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10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14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110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92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34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269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175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6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190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237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7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1748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79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196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88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7295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2893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56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1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820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83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203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116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202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345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168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137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186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125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14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202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3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785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656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157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555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97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12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38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60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3036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144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121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1596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52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181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10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1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071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21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112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980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536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199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2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180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5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19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16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30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22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17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40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34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388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280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614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270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11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13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205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88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148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114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518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127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210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166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100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3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148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198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248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513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150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410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216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26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5139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235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78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10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2201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76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174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831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164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56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161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138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308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27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207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859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31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45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1113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6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7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181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110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1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78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185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121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1225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106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142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33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21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67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76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3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19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2108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22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679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2805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68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36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183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33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2489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69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47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279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210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2100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252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1280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157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1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82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70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154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22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4233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297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16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119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1758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94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1797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261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15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5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155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13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33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4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354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48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10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172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307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160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1467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2662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452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158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22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35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63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65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163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85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17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150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3272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98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300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26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526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121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2320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8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1887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4358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67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5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229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12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53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2414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452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80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193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1886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52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1825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31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290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122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470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165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18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199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6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7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460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27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1221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23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1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159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110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1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16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23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191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1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934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80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296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462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179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523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141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86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52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2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156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225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255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8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2261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40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2289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65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5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37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3777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18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85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112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144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19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5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132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21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9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96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67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66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8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67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1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263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1691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181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13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160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203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1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55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2266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21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5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80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830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13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112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130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5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155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26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114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155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2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245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157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114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3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594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2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1681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252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32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135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140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6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1015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742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23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75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2326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38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4405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92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480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64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226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64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241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3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75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42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2043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112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139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3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1122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CF021-6704-4770-BEEC-FD518583A7E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 sortType="ascending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C20155-D78B-427C-B54B-0A8D1A3A9013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9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3A572-E530-47D9-B0F5-1284A449EBE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697E55-5A10-4B7B-A50F-061C15B152BC}" name="Table1" displayName="Table1" ref="A1:XFD1048576" totalsRowShown="0" headerRowDxfId="13">
  <autoFilter ref="A1:XFD1048576" xr:uid="{48697E55-5A10-4B7B-A50F-061C15B152BC}"/>
  <tableColumns count="16384">
    <tableColumn id="1" xr3:uid="{BD67C04B-DB03-479E-832E-A687F1A2909C}" name="id"/>
    <tableColumn id="2" xr3:uid="{F3AFB023-424E-4FC6-A7DA-600DB7999C0A}" name="name"/>
    <tableColumn id="3" xr3:uid="{63B885DC-2346-44F2-B747-904BE16EF8D9}" name="blurb" dataDxfId="12"/>
    <tableColumn id="4" xr3:uid="{1D7A79D1-0ED7-46A2-8682-7F66CAC1E8D2}" name="goal"/>
    <tableColumn id="5" xr3:uid="{BA968DB2-59B4-414E-A936-80F02C01C9E9}" name="pledged"/>
    <tableColumn id="6" xr3:uid="{BCBA4116-DC33-4D84-A612-EDD625C5F108}" name="Percent Funded"/>
    <tableColumn id="7" xr3:uid="{BA0FB67C-CD9D-4FAE-AD4D-E30C5A19CC90}" name="outcome"/>
    <tableColumn id="8" xr3:uid="{CABEBD2B-B877-47F8-B2F9-AC0F8308CE09}" name="backers_count"/>
    <tableColumn id="9" xr3:uid="{289749A6-7329-4F71-8393-CDCD2146D162}" name="Average Donation"/>
    <tableColumn id="10" xr3:uid="{96E279AF-080E-4A93-A63B-461A651A2300}" name="country"/>
    <tableColumn id="11" xr3:uid="{29E3CE72-A5EA-48A4-9952-ABBAA52C1580}" name="currency"/>
    <tableColumn id="12" xr3:uid="{896081C4-F337-443F-89AB-F79F72C69857}" name="launched_at"/>
    <tableColumn id="13" xr3:uid="{23F5E640-2BCF-4DC3-819D-B61594F78829}" name="deadline"/>
    <tableColumn id="14" xr3:uid="{71EA10DE-6E7D-4EA5-8839-B0754498B94A}" name="Date Created conversion"/>
    <tableColumn id="15" xr3:uid="{2264229A-6CE3-40E3-897A-541BBF56FD73}" name="Date Ended Conversion"/>
    <tableColumn id="16" xr3:uid="{260943DA-2043-476F-961D-B909017243F3}" name="staff_pick"/>
    <tableColumn id="17" xr3:uid="{3707FF97-964E-4B16-BA5B-B39AFAD54721}" name="spotlight"/>
    <tableColumn id="18" xr3:uid="{F402B3E9-B5CF-4F34-A4C0-BD9BCBCE5CFF}" name="category &amp; sub-category"/>
    <tableColumn id="19" xr3:uid="{7B08E992-B89B-41FF-A604-02FE7C108B73}" name="Parent Category"/>
    <tableColumn id="20" xr3:uid="{B3502D89-3FF0-4181-9006-74D3DB597B58}" name="Sub Category"/>
    <tableColumn id="21" xr3:uid="{E5EF484F-F3A6-45CE-A7BE-0892D8F58B4B}" name="Column1"/>
    <tableColumn id="22" xr3:uid="{18EA2025-32BF-4183-ABA9-D818EF2F15F5}" name="Column2"/>
    <tableColumn id="23" xr3:uid="{8DEAF591-757E-49CF-9F78-6B1C8D874976}" name="Column3"/>
    <tableColumn id="24" xr3:uid="{C2C5FB6E-1170-4637-857B-1B6F872EADBD}" name="Column4"/>
    <tableColumn id="25" xr3:uid="{C8AECEB9-4A83-4FC0-AED2-875E2E3F315F}" name="Column5"/>
    <tableColumn id="26" xr3:uid="{59BD277B-6E02-4907-89F6-EA904384CD43}" name="Column6"/>
    <tableColumn id="27" xr3:uid="{C731BE34-C0E2-4372-A70D-A4C8DF4D9D32}" name="Column7"/>
    <tableColumn id="28" xr3:uid="{3C2C2407-1B90-4A1F-925B-B17CAB6BCF03}" name="Column8"/>
    <tableColumn id="29" xr3:uid="{C25B7614-F348-499E-A0D5-A3CACF221C08}" name="Column9"/>
    <tableColumn id="30" xr3:uid="{24232F82-9F52-454C-945D-FE9E97F6CEEB}" name="Column10"/>
    <tableColumn id="31" xr3:uid="{3E507669-2D89-4172-90E1-D53AD8BE4538}" name="Column11"/>
    <tableColumn id="32" xr3:uid="{C45105A1-A275-4BB0-9B1D-8C5983166D80}" name="Column12"/>
    <tableColumn id="33" xr3:uid="{58A4414A-AD77-41DC-8632-74E64AD1C353}" name="Column13"/>
    <tableColumn id="34" xr3:uid="{AC896BB8-9E3E-4195-95E0-9D9877E63F24}" name="Column14"/>
    <tableColumn id="35" xr3:uid="{332E3B89-6F93-4518-B677-043328719CEF}" name="Column15"/>
    <tableColumn id="36" xr3:uid="{9B0FC262-559F-4F49-BB66-9B6E2FEE7210}" name="Column16"/>
    <tableColumn id="37" xr3:uid="{BA2727DB-88D9-4B77-95C5-98867711D5BB}" name="Column17"/>
    <tableColumn id="38" xr3:uid="{EAAA1F98-B563-41BB-8D84-E8D4BD50A413}" name="Column18"/>
    <tableColumn id="39" xr3:uid="{490113FB-E40D-4BF8-B420-861F0F6149B5}" name="Column19"/>
    <tableColumn id="40" xr3:uid="{D8CE0490-AD1C-4846-8099-41D214A0F50B}" name="Column20"/>
    <tableColumn id="41" xr3:uid="{132ABC2C-D8D7-4390-885F-599DD6386421}" name="Column21"/>
    <tableColumn id="42" xr3:uid="{5C9E93B9-679E-4EFE-AB53-3443986297AA}" name="Column22"/>
    <tableColumn id="43" xr3:uid="{B311BD69-8158-40BF-9806-67A1B7DCCAC4}" name="Column23"/>
    <tableColumn id="44" xr3:uid="{92F30483-95F7-4139-B9FC-5F2311A04EBA}" name="Column24"/>
    <tableColumn id="45" xr3:uid="{FCF2D22E-5FA2-40C8-A162-8C92F135F55A}" name="Column25"/>
    <tableColumn id="46" xr3:uid="{3DB1C6B2-AA9F-4A84-B86D-87D861DF1771}" name="Column26"/>
    <tableColumn id="47" xr3:uid="{D1A0AB4F-BE11-4FE1-AB08-3B2C3B860C6D}" name="Column27"/>
    <tableColumn id="48" xr3:uid="{274BBC84-72A2-4D1B-A7B2-BF3C11E1A090}" name="Column28"/>
    <tableColumn id="49" xr3:uid="{AB68B7A6-6F6B-4073-B9F5-252C34B61BD4}" name="Column29"/>
    <tableColumn id="50" xr3:uid="{6709D9E5-3EEC-40DC-8797-79DF0B7B204B}" name="Column30"/>
    <tableColumn id="51" xr3:uid="{EF20AE64-EA0D-4A15-8DF8-CC8CED9B9061}" name="Column31"/>
    <tableColumn id="52" xr3:uid="{06F759CA-63C0-4BF8-A013-C94A725D43C4}" name="Column32"/>
    <tableColumn id="53" xr3:uid="{32E826BF-976E-4730-A8E2-D1A2B2CAB601}" name="Column33"/>
    <tableColumn id="54" xr3:uid="{EA0E5920-1C05-4B9B-B962-21EF6B7BB837}" name="Column34"/>
    <tableColumn id="55" xr3:uid="{589C01EF-984B-4810-A56D-258A064A446C}" name="Column35"/>
    <tableColumn id="56" xr3:uid="{1EA56E2E-60B9-4CD8-8871-2D209BB43701}" name="Column36"/>
    <tableColumn id="57" xr3:uid="{B151F6DC-07E9-468E-BF96-419B61792C0D}" name="Column37"/>
    <tableColumn id="58" xr3:uid="{D13113E5-B0DE-49D4-A7B0-AD27FBA18D1E}" name="Column38"/>
    <tableColumn id="59" xr3:uid="{13384915-D80A-4367-8437-0B0F721B9D2F}" name="Column39"/>
    <tableColumn id="60" xr3:uid="{8F4158A7-BD32-4EBD-975D-3F9AE82B843B}" name="Column40"/>
    <tableColumn id="61" xr3:uid="{88036705-6087-4CFE-BF6E-806573C56577}" name="Column41"/>
    <tableColumn id="62" xr3:uid="{A67DA8F5-E1AB-4C94-B539-7DC47CA8C097}" name="Column42"/>
    <tableColumn id="63" xr3:uid="{2463F262-19A9-42E6-8D3A-3DF062480452}" name="Column43"/>
    <tableColumn id="64" xr3:uid="{2B5AD88A-8AD5-4579-A5E3-DF1682E0B03A}" name="Column44"/>
    <tableColumn id="65" xr3:uid="{C96F98F7-7F4F-4E01-93FA-C5EF929BA2D2}" name="Column45"/>
    <tableColumn id="66" xr3:uid="{469CEB24-5F80-43C0-B776-788E8478731A}" name="Column46"/>
    <tableColumn id="67" xr3:uid="{CE8A989D-5492-4740-BB29-42523C7F4E5F}" name="Column47"/>
    <tableColumn id="68" xr3:uid="{E8881A2C-9A86-47BA-9632-FD92C288FF1F}" name="Column48"/>
    <tableColumn id="69" xr3:uid="{8E1032CD-E201-4F72-AB26-6D11D9750A50}" name="Column49"/>
    <tableColumn id="70" xr3:uid="{30074596-0052-41F6-9288-4765B62B170E}" name="Column50"/>
    <tableColumn id="71" xr3:uid="{55A9BEA7-C591-4F53-9A10-05A1C0248009}" name="Column51"/>
    <tableColumn id="72" xr3:uid="{6DF7F76B-7C58-44F7-B38B-7F88EB56072B}" name="Column52"/>
    <tableColumn id="73" xr3:uid="{0F0BAB75-7E0B-4111-9150-863CB65CCC56}" name="Column53"/>
    <tableColumn id="74" xr3:uid="{3D1F5781-DE08-4C9A-B017-E3F1C9876BF3}" name="Column54"/>
    <tableColumn id="75" xr3:uid="{D6A40063-4977-4131-B9B1-C30375FB34D2}" name="Column55"/>
    <tableColumn id="76" xr3:uid="{9706D107-01E5-4953-A2A0-2E1F364AFA30}" name="Column56"/>
    <tableColumn id="77" xr3:uid="{033C6AA7-374A-425D-824D-95DEF3C39543}" name="Column57"/>
    <tableColumn id="78" xr3:uid="{9A0025C1-2986-4523-B9CB-E0D06989D1C2}" name="Column58"/>
    <tableColumn id="79" xr3:uid="{4DDDBD9C-C160-4D54-8E89-B92FC9C74F8E}" name="Column59"/>
    <tableColumn id="80" xr3:uid="{7E946238-FDC7-43BA-B594-610E35867716}" name="Column60"/>
    <tableColumn id="81" xr3:uid="{4956936F-A465-4BCC-A629-052589AD66E5}" name="Column61"/>
    <tableColumn id="82" xr3:uid="{CB7A36B5-E442-431E-8AAE-1B00C796331E}" name="Column62"/>
    <tableColumn id="83" xr3:uid="{2B796C51-6E6A-4D8C-B09B-090BB4B8C6F4}" name="Column63"/>
    <tableColumn id="84" xr3:uid="{F62A6014-B8E1-4EEB-A4F4-6B13CBC981BB}" name="Column64"/>
    <tableColumn id="85" xr3:uid="{48A0B926-2FEC-4D77-BC42-87AFF5E8C691}" name="Column65"/>
    <tableColumn id="86" xr3:uid="{36FCFF81-0C68-49B0-A035-898AA26B2078}" name="Column66"/>
    <tableColumn id="87" xr3:uid="{4C77CAFF-F099-4309-A7DF-CBEB98E701B8}" name="Column67"/>
    <tableColumn id="88" xr3:uid="{EDD51CA2-9D41-43AE-92E6-F7BD46EA4AE6}" name="Column68"/>
    <tableColumn id="89" xr3:uid="{B5120149-E9B4-4402-BC67-9AC4349489A1}" name="Column69"/>
    <tableColumn id="90" xr3:uid="{E67DB225-8CCC-4EC8-8C3A-E24555566A9C}" name="Column70"/>
    <tableColumn id="91" xr3:uid="{45730724-BFB0-4146-87FC-53D44E5FEE27}" name="Column71"/>
    <tableColumn id="92" xr3:uid="{479C904B-C7DD-4A58-8FD0-43A6E63ED66D}" name="Column72"/>
    <tableColumn id="93" xr3:uid="{1FEC5E20-7A46-41AC-9430-503385C0FEA9}" name="Column73"/>
    <tableColumn id="94" xr3:uid="{9546BFB0-D826-4FB2-8B85-A4395408DB05}" name="Column74"/>
    <tableColumn id="95" xr3:uid="{C5072641-14D5-485D-9639-14753EA39AF5}" name="Column75"/>
    <tableColumn id="96" xr3:uid="{12698E59-6EE7-442C-BB90-7F8642FF1075}" name="Column76"/>
    <tableColumn id="97" xr3:uid="{6A73A310-D4F9-45ED-BB82-4105241E6DBD}" name="Column77"/>
    <tableColumn id="98" xr3:uid="{11A3127C-1310-46C8-8C03-F09EF3B111A7}" name="Column78"/>
    <tableColumn id="99" xr3:uid="{37DBFE86-7A52-4A7B-8B36-E3F20B739D60}" name="Column79"/>
    <tableColumn id="100" xr3:uid="{1BD25CED-7EDD-4AC2-BB3C-D8C8000F7F2F}" name="Column80"/>
    <tableColumn id="101" xr3:uid="{6113C2BE-6025-4A76-9C37-B23A2C5DD60B}" name="Column81"/>
    <tableColumn id="102" xr3:uid="{8767DE92-AB6A-4F58-A9A0-23FDF2D421FA}" name="Column82"/>
    <tableColumn id="103" xr3:uid="{351A8419-8600-4D2D-8727-83DA3937676A}" name="Column83"/>
    <tableColumn id="104" xr3:uid="{29014729-05E0-4BBF-B404-5677458CCA4A}" name="Column84"/>
    <tableColumn id="105" xr3:uid="{88359797-C123-4EC4-B9C7-95F199A1DA73}" name="Column85"/>
    <tableColumn id="106" xr3:uid="{D52379CC-8239-49F6-9888-2E50788248B9}" name="Column86"/>
    <tableColumn id="107" xr3:uid="{D4022C2D-D1B1-432A-AA31-B6FC7E822CDE}" name="Column87"/>
    <tableColumn id="108" xr3:uid="{5074C10A-5863-467C-A613-AB5BF7381400}" name="Column88"/>
    <tableColumn id="109" xr3:uid="{72D5071D-C0CA-4E3E-9F20-48F36226152C}" name="Column89"/>
    <tableColumn id="110" xr3:uid="{E0BB9780-DA20-4540-8F6E-70A95D349045}" name="Column90"/>
    <tableColumn id="111" xr3:uid="{16F8B67F-D5AE-46AF-900E-C2E3311DED91}" name="Column91"/>
    <tableColumn id="112" xr3:uid="{F39F24F8-52F7-4918-B7C2-A16B2331B03F}" name="Column92"/>
    <tableColumn id="113" xr3:uid="{626C48A3-5262-4616-A685-6463D9F80F94}" name="Column93"/>
    <tableColumn id="114" xr3:uid="{19933FBB-1C6F-4616-856A-4F48726BE802}" name="Column94"/>
    <tableColumn id="115" xr3:uid="{9C909B3D-20E6-41D5-86F7-4058A9359AEA}" name="Column95"/>
    <tableColumn id="116" xr3:uid="{3009C1E0-FE05-4DC0-B932-1ABB5C84C1A6}" name="Column96"/>
    <tableColumn id="117" xr3:uid="{7AC0C668-E26A-4954-AC5D-9FF13A208533}" name="Column97"/>
    <tableColumn id="118" xr3:uid="{9F73A336-AC46-4350-A050-FE46439BD18F}" name="Column98"/>
    <tableColumn id="119" xr3:uid="{523585EE-6B44-420F-9B36-FAA39254529C}" name="Column99"/>
    <tableColumn id="120" xr3:uid="{B7C3BC5A-5B92-4882-8B77-ECA42884A79D}" name="Column100"/>
    <tableColumn id="121" xr3:uid="{D281E920-A45C-49E0-B631-FFF29CF80740}" name="Column101"/>
    <tableColumn id="122" xr3:uid="{9384C4D0-9280-4586-85F6-17997264EE8D}" name="Column102"/>
    <tableColumn id="123" xr3:uid="{7AEF7836-3E1A-4575-AA24-43A2B0866EF3}" name="Column103"/>
    <tableColumn id="124" xr3:uid="{28F3A7D7-9ADC-4B71-B4C1-3C3C2563A604}" name="Column104"/>
    <tableColumn id="125" xr3:uid="{3AC86C66-32D5-4168-9E4C-60612CDD45BC}" name="Column105"/>
    <tableColumn id="126" xr3:uid="{B47590CE-7131-42DB-A11B-BE98153520EF}" name="Column106"/>
    <tableColumn id="127" xr3:uid="{209BE467-CE40-40E8-AE81-E54C94FF72E6}" name="Column107"/>
    <tableColumn id="128" xr3:uid="{7039ECD2-3E55-4CFD-9DE7-F1327BD7E430}" name="Column108"/>
    <tableColumn id="129" xr3:uid="{683CB427-B409-49A2-A12A-B57BCFA814DA}" name="Column109"/>
    <tableColumn id="130" xr3:uid="{D90A32F5-E7B0-4A31-8B6E-2A0829667531}" name="Column110"/>
    <tableColumn id="131" xr3:uid="{26522DD6-9D01-46CF-B0F6-28C59DFBFEF2}" name="Column111"/>
    <tableColumn id="132" xr3:uid="{1FABDBE4-5C0A-407D-9B72-E0F58DE5EE2D}" name="Column112"/>
    <tableColumn id="133" xr3:uid="{EAC69F2A-647A-4963-BD2C-C4F962AE204D}" name="Column113"/>
    <tableColumn id="134" xr3:uid="{8D724A86-8F75-4CEA-95A8-B369DC2C9B1C}" name="Column114"/>
    <tableColumn id="135" xr3:uid="{EEB08E67-B2DA-4EFF-94ED-B817C3880CA4}" name="Column115"/>
    <tableColumn id="136" xr3:uid="{3490CA62-11C8-4CD7-8D6B-3577FC37A470}" name="Column116"/>
    <tableColumn id="137" xr3:uid="{59270CC2-47B1-42B0-854A-9AE07646F58B}" name="Column117"/>
    <tableColumn id="138" xr3:uid="{C232F7D7-409E-4857-AEEF-01F30A5ADBFF}" name="Column118"/>
    <tableColumn id="139" xr3:uid="{816E9D20-B400-4E8F-B3A9-3236E8F9211E}" name="Column119"/>
    <tableColumn id="140" xr3:uid="{B1E53C31-2421-4E36-903D-403C04659842}" name="Column120"/>
    <tableColumn id="141" xr3:uid="{0FBDD47C-7872-4540-B674-F47A78DCFA54}" name="Column121"/>
    <tableColumn id="142" xr3:uid="{1CDF6B61-8D69-4DE5-B250-B27999B4476E}" name="Column122"/>
    <tableColumn id="143" xr3:uid="{82D3B186-F61C-4582-8F18-C4AC8B65800D}" name="Column123"/>
    <tableColumn id="144" xr3:uid="{A232C734-AC93-4A15-97A2-863C291B087D}" name="Column124"/>
    <tableColumn id="145" xr3:uid="{5345CD1B-707C-4E68-BD5B-CE39C41AFC0E}" name="Column125"/>
    <tableColumn id="146" xr3:uid="{CD0DEE6E-2A74-4911-9200-01D70F4C8A59}" name="Column126"/>
    <tableColumn id="147" xr3:uid="{1D8C9541-897A-4158-8F44-C77453C0A02A}" name="Column127"/>
    <tableColumn id="148" xr3:uid="{ECC21AE0-9655-4D17-9CF0-0A58909CD31F}" name="Column128"/>
    <tableColumn id="149" xr3:uid="{2457A639-FB2A-4E90-8068-C1B80A7504EB}" name="Column129"/>
    <tableColumn id="150" xr3:uid="{E67D9CD9-60FE-4008-8C60-08D96FD7FD8B}" name="Column130"/>
    <tableColumn id="151" xr3:uid="{57E61BE6-9174-424C-A3E3-663825982752}" name="Column131"/>
    <tableColumn id="152" xr3:uid="{C973A3F3-4BBE-4316-BC48-877DB3A77BFF}" name="Column132"/>
    <tableColumn id="153" xr3:uid="{CD59C415-DFC9-4CC3-B35B-293AD2753AF9}" name="Column133"/>
    <tableColumn id="154" xr3:uid="{17451801-315F-4314-94C9-F3068B438D20}" name="Column134"/>
    <tableColumn id="155" xr3:uid="{5ACB0033-EA85-47E9-9E52-13E7C6510930}" name="Column135"/>
    <tableColumn id="156" xr3:uid="{08F0B1A1-8ADC-4EA7-BD59-3575D360D056}" name="Column136"/>
    <tableColumn id="157" xr3:uid="{D6117BAC-95F7-478A-9A61-F38801BDAD33}" name="Column137"/>
    <tableColumn id="158" xr3:uid="{7F7989CE-9F79-446B-BDE9-EACA243559AF}" name="Column138"/>
    <tableColumn id="159" xr3:uid="{781BCA83-B1D4-4015-8728-236489C24F56}" name="Column139"/>
    <tableColumn id="160" xr3:uid="{F0140835-C5A4-41B5-98C0-161CDC6045C2}" name="Column140"/>
    <tableColumn id="161" xr3:uid="{58C029D8-7691-4B88-90B2-B8BBF6A7C486}" name="Column141"/>
    <tableColumn id="162" xr3:uid="{7D0B9D52-5445-4B38-B0B3-C1D271925374}" name="Column142"/>
    <tableColumn id="163" xr3:uid="{65BDE532-F7BB-470A-93BE-1204434D872D}" name="Column143"/>
    <tableColumn id="164" xr3:uid="{07AA7111-21B7-482A-898F-AD7883E77B2C}" name="Column144"/>
    <tableColumn id="165" xr3:uid="{E5640A49-F4E7-432B-87D9-6FF237032572}" name="Column145"/>
    <tableColumn id="166" xr3:uid="{1DFEA237-3C8F-40E3-B1D4-B853BB2B7A8F}" name="Column146"/>
    <tableColumn id="167" xr3:uid="{08C7096E-5F8F-4AE9-B35A-5B40FDEFF357}" name="Column147"/>
    <tableColumn id="168" xr3:uid="{0BB91B6B-6A29-4DEB-8DD0-1322679551BB}" name="Column148"/>
    <tableColumn id="169" xr3:uid="{BD105A9D-B15C-450B-B3BB-936FC2CFF217}" name="Column149"/>
    <tableColumn id="170" xr3:uid="{6AA60C57-16E3-40D0-B420-17BBCE55909F}" name="Column150"/>
    <tableColumn id="171" xr3:uid="{0A0A699B-BE5D-4BA5-8510-D6D65B3B2B95}" name="Column151"/>
    <tableColumn id="172" xr3:uid="{07B0D198-FD68-4F70-B918-0DEC92D9E2E1}" name="Column152"/>
    <tableColumn id="173" xr3:uid="{70174E47-3AF8-472C-805C-12EC0837B11F}" name="Column153"/>
    <tableColumn id="174" xr3:uid="{62A69D8C-6D4F-4213-B2C7-32D331BCDCCE}" name="Column154"/>
    <tableColumn id="175" xr3:uid="{1855F6AA-5562-42B2-A0AD-21A56F16875F}" name="Column155"/>
    <tableColumn id="176" xr3:uid="{765F0B30-07F0-4CA4-ADC0-CE4EE3AC8412}" name="Column156"/>
    <tableColumn id="177" xr3:uid="{752357BD-5578-49CB-814E-CA3D0A6562ED}" name="Column157"/>
    <tableColumn id="178" xr3:uid="{E3CC5317-D13D-4052-BB14-B9185C7ED34E}" name="Column158"/>
    <tableColumn id="179" xr3:uid="{3BE61826-4164-44F3-BCB3-81FCCA371E11}" name="Column159"/>
    <tableColumn id="180" xr3:uid="{7BB35F3B-382C-44FE-9C75-7143C6B87114}" name="Column160"/>
    <tableColumn id="181" xr3:uid="{27CAFC5C-D852-429A-A3DE-D7B09BAF48B5}" name="Column161"/>
    <tableColumn id="182" xr3:uid="{DCF5D594-0F08-4011-897D-DD2104FA6089}" name="Column162"/>
    <tableColumn id="183" xr3:uid="{DA0105F3-17A7-47D7-8ECF-6AC781026203}" name="Column163"/>
    <tableColumn id="184" xr3:uid="{AB6D64B8-FACF-4A5F-A69F-436C771AE469}" name="Column164"/>
    <tableColumn id="185" xr3:uid="{5891C3DD-083E-4EC4-A3D8-8F36CC92F387}" name="Column165"/>
    <tableColumn id="186" xr3:uid="{6A9EB9C5-88F5-4BD6-BA22-5BD8DA39AC60}" name="Column166"/>
    <tableColumn id="187" xr3:uid="{CC5AECD3-FCFC-484F-A377-BADC35344B81}" name="Column167"/>
    <tableColumn id="188" xr3:uid="{35CEA05D-FB53-4585-B6B1-2E6ABC9DE2F2}" name="Column168"/>
    <tableColumn id="189" xr3:uid="{91854CC9-C1DD-490A-A47D-26D403529D4A}" name="Column169"/>
    <tableColumn id="190" xr3:uid="{9F02ECE7-1551-45A5-BF31-F42CDAA01141}" name="Column170"/>
    <tableColumn id="191" xr3:uid="{33AF5087-8ED3-493D-9F2A-59A6FEF80FA6}" name="Column171"/>
    <tableColumn id="192" xr3:uid="{6BF9E083-C570-4F39-BF60-AF655A9B7960}" name="Column172"/>
    <tableColumn id="193" xr3:uid="{A13BDE88-FBAF-44C5-B64E-4F86364139B5}" name="Column173"/>
    <tableColumn id="194" xr3:uid="{89B059B9-AC42-456D-ABCA-D85617079A63}" name="Column174"/>
    <tableColumn id="195" xr3:uid="{2EFD1982-F78F-4FC3-BC17-A8F24F90A62F}" name="Column175"/>
    <tableColumn id="196" xr3:uid="{941E14AA-4EDD-46F4-B04D-EE351805E3D6}" name="Column176"/>
    <tableColumn id="197" xr3:uid="{4F693852-C551-4977-B214-469C4320822F}" name="Column177"/>
    <tableColumn id="198" xr3:uid="{1788F5C3-630C-4281-B59D-86DFD001836F}" name="Column178"/>
    <tableColumn id="199" xr3:uid="{ACAC7894-7FF2-48CF-B264-61FE2E14B992}" name="Column179"/>
    <tableColumn id="200" xr3:uid="{27508C49-6590-4A8F-BBD7-BAA35597D4C6}" name="Column180"/>
    <tableColumn id="201" xr3:uid="{E3BF8198-1AC3-40D9-B427-3FE51D1B8699}" name="Column181"/>
    <tableColumn id="202" xr3:uid="{96E27033-ADF6-4DF1-86A6-CC5FE6D48235}" name="Column182"/>
    <tableColumn id="203" xr3:uid="{FFD87DF7-FB78-4781-8A66-897FF1C40B78}" name="Column183"/>
    <tableColumn id="204" xr3:uid="{4FC172C6-7137-4CC3-8C85-78ED1C204881}" name="Column184"/>
    <tableColumn id="205" xr3:uid="{0CD9232E-351A-4566-9480-9B815114A022}" name="Column185"/>
    <tableColumn id="206" xr3:uid="{7A469608-9C5A-4929-A116-A9DA311A0456}" name="Column186"/>
    <tableColumn id="207" xr3:uid="{6FF7ED10-9CF8-4102-9D6F-70707B599A53}" name="Column187"/>
    <tableColumn id="208" xr3:uid="{E7C8C68F-9D10-4EF0-986E-3CF242B5857A}" name="Column188"/>
    <tableColumn id="209" xr3:uid="{ABAA8E6A-7E49-4FEC-A080-713C273AF792}" name="Column189"/>
    <tableColumn id="210" xr3:uid="{ED04C17D-8582-41F5-890E-5DAAC7A916DC}" name="Column190"/>
    <tableColumn id="211" xr3:uid="{DAF52278-ABC8-40B6-810B-DD0D565674A1}" name="Column191"/>
    <tableColumn id="212" xr3:uid="{C16FC9CF-A23A-4F5F-AC9B-F0BEF9524731}" name="Column192"/>
    <tableColumn id="213" xr3:uid="{BFEE1DF4-06F8-4EC5-80DC-22120C3A785F}" name="Column193"/>
    <tableColumn id="214" xr3:uid="{FA1306B4-0092-411C-A9E2-3D7EDEC8BEB4}" name="Column194"/>
    <tableColumn id="215" xr3:uid="{4936AC8D-DA03-492B-AC81-B53DA9E2750B}" name="Column195"/>
    <tableColumn id="216" xr3:uid="{035D0E98-5AA4-4EEF-B93C-A85AFF8C6522}" name="Column196"/>
    <tableColumn id="217" xr3:uid="{99694B65-0D21-4AE0-9187-AE58624FBC58}" name="Column197"/>
    <tableColumn id="218" xr3:uid="{C1488E46-8DEB-42C7-86E2-8EDE0A038E93}" name="Column198"/>
    <tableColumn id="219" xr3:uid="{B3B459B2-97CF-4B72-81E0-2B5D9AD0D616}" name="Column199"/>
    <tableColumn id="220" xr3:uid="{A1D71590-7969-4254-BD65-121787B24ED3}" name="Column200"/>
    <tableColumn id="221" xr3:uid="{070774F9-08A3-4A5B-BC2F-87F0058D3C9D}" name="Column201"/>
    <tableColumn id="222" xr3:uid="{14FDD014-4EBD-4963-9A94-4DEEAC6785E5}" name="Column202"/>
    <tableColumn id="223" xr3:uid="{3394398C-EE21-459E-BBC0-2D3C7CE96E85}" name="Column203"/>
    <tableColumn id="224" xr3:uid="{205FF33E-88FA-42FD-9D0C-0E3B9AED855D}" name="Column204"/>
    <tableColumn id="225" xr3:uid="{52E8CFDD-7D67-4EF1-9A77-52C030AE7D47}" name="Column205"/>
    <tableColumn id="226" xr3:uid="{788F216E-3F8F-4AD1-9C47-2AE268426651}" name="Column206"/>
    <tableColumn id="227" xr3:uid="{C89B205F-FED3-4519-B264-5929B0FF6BF1}" name="Column207"/>
    <tableColumn id="228" xr3:uid="{5486ECDB-C03D-4199-9DF5-0AE585C5F398}" name="Column208"/>
    <tableColumn id="229" xr3:uid="{9A733824-28EE-442C-A208-5D25EB92C902}" name="Column209"/>
    <tableColumn id="230" xr3:uid="{466CD71D-8712-4CD1-86AF-04A299D4C622}" name="Column210"/>
    <tableColumn id="231" xr3:uid="{550AF5E0-214E-426C-8784-543ED482E93C}" name="Column211"/>
    <tableColumn id="232" xr3:uid="{1D331154-4876-40AF-B88E-BF8A55258E73}" name="Column212"/>
    <tableColumn id="233" xr3:uid="{52F58B7A-1E33-46DC-B926-13D6C44822CB}" name="Column213"/>
    <tableColumn id="234" xr3:uid="{680005F6-2FC2-498B-9207-B938EE7A8AB9}" name="Column214"/>
    <tableColumn id="235" xr3:uid="{7D8CDE05-39F2-48BD-AFED-788D3AA24884}" name="Column215"/>
    <tableColumn id="236" xr3:uid="{F891B352-B10B-4A41-8F88-547018C7EE4B}" name="Column216"/>
    <tableColumn id="237" xr3:uid="{EABCD7D6-9500-4C34-8800-8539C23C2E26}" name="Column217"/>
    <tableColumn id="238" xr3:uid="{B855C0DD-87B1-4D9C-B7AF-9D5985D7BFE1}" name="Column218"/>
    <tableColumn id="239" xr3:uid="{0D8BC222-3659-49DA-9258-3B611CD31B73}" name="Column219"/>
    <tableColumn id="240" xr3:uid="{F4124592-0336-4C91-AA43-264012C344DC}" name="Column220"/>
    <tableColumn id="241" xr3:uid="{D9ED78D5-9092-4992-B720-8BD5245ACD72}" name="Column221"/>
    <tableColumn id="242" xr3:uid="{9518463C-06E7-46EC-9804-C35304689AC5}" name="Column222"/>
    <tableColumn id="243" xr3:uid="{03452C2C-846E-4F1D-95D2-3580B92EC0AE}" name="Column223"/>
    <tableColumn id="244" xr3:uid="{C2307B35-D38D-479A-8FA2-FDEFF3ADE3AC}" name="Column224"/>
    <tableColumn id="245" xr3:uid="{8278F057-2113-44AC-B09F-F74D3B9A4054}" name="Column225"/>
    <tableColumn id="246" xr3:uid="{D02F60D6-D6A1-4998-97DF-51EF58445347}" name="Column226"/>
    <tableColumn id="247" xr3:uid="{51D1665B-15AF-4A4C-A05D-7044ED1AF5A0}" name="Column227"/>
    <tableColumn id="248" xr3:uid="{CECFF1B1-F1AD-4E53-840C-152CCA2676DE}" name="Column228"/>
    <tableColumn id="249" xr3:uid="{2C71632A-F9DD-4609-BB3D-8AC86DAF3BD3}" name="Column229"/>
    <tableColumn id="250" xr3:uid="{2C3141AE-AA80-479C-B560-C7F9BDC8C143}" name="Column230"/>
    <tableColumn id="251" xr3:uid="{C4203CCA-D2A7-47C4-A86C-3C9EFE651ED0}" name="Column231"/>
    <tableColumn id="252" xr3:uid="{86FAA526-18DB-4BD0-B4B3-3E6314EB763E}" name="Column232"/>
    <tableColumn id="253" xr3:uid="{F2A1BC12-4680-4453-9CF8-83462D234B1B}" name="Column233"/>
    <tableColumn id="254" xr3:uid="{DD65C544-4829-404E-AFA7-89ED8CAE1C0F}" name="Column234"/>
    <tableColumn id="255" xr3:uid="{CCA8AB5A-C40A-43EA-A1A3-B6127C2EF831}" name="Column235"/>
    <tableColumn id="256" xr3:uid="{A0DDCFCB-1E51-46A7-B023-604C28000518}" name="Column236"/>
    <tableColumn id="257" xr3:uid="{7407ED73-2101-4986-B136-5F74E89E1559}" name="Column237"/>
    <tableColumn id="258" xr3:uid="{F74C1A60-F5A2-4D9B-89F8-AB3667AF978E}" name="Column238"/>
    <tableColumn id="259" xr3:uid="{0572A8DC-F225-4E80-A83C-C8564155419A}" name="Column239"/>
    <tableColumn id="260" xr3:uid="{05873D1E-1FDC-4B4C-9809-83C323E85056}" name="Column240"/>
    <tableColumn id="261" xr3:uid="{09CEA081-C9DA-4B71-A927-B2F9E0262666}" name="Column241"/>
    <tableColumn id="262" xr3:uid="{B109AFA0-73FD-407A-B3A6-777DBB621FC6}" name="Column242"/>
    <tableColumn id="263" xr3:uid="{4FDBDFB7-C1BA-406A-94E5-506053D8AF5C}" name="Column243"/>
    <tableColumn id="264" xr3:uid="{4B8C072D-A0F2-464E-82C6-A2928047823D}" name="Column244"/>
    <tableColumn id="265" xr3:uid="{767A72B0-F3D5-4D74-9DFA-1041CE9A8BF2}" name="Column245"/>
    <tableColumn id="266" xr3:uid="{9605374C-7C29-4548-8E76-15D05DD7419A}" name="Column246"/>
    <tableColumn id="267" xr3:uid="{EFF5F2B9-9E57-4A6F-84A6-2D8C44D106E6}" name="Column247"/>
    <tableColumn id="268" xr3:uid="{FE12DA6B-D0C5-4022-ADC4-40AE5946BD2C}" name="Column248"/>
    <tableColumn id="269" xr3:uid="{510A245C-F726-4D97-833A-DF9934732B52}" name="Column249"/>
    <tableColumn id="270" xr3:uid="{FA7EAA21-B31C-4120-98E6-2F6429A3F382}" name="Column250"/>
    <tableColumn id="271" xr3:uid="{957DC202-2D2E-4C7C-A04A-7142BE7071AE}" name="Column251"/>
    <tableColumn id="272" xr3:uid="{D3FBA44E-174C-4359-A5E7-40C4C64DC35C}" name="Column252"/>
    <tableColumn id="273" xr3:uid="{C391C7FD-A620-4232-B118-5E74FFB0384F}" name="Column253"/>
    <tableColumn id="274" xr3:uid="{172E4B19-B8C7-4D4B-A35F-64D719A9D11B}" name="Column254"/>
    <tableColumn id="275" xr3:uid="{F10DA676-D38A-4739-A9F7-0B24B85AD18C}" name="Column255"/>
    <tableColumn id="276" xr3:uid="{BFFB9E61-03CD-4312-986F-1DC9E4207EC9}" name="Column256"/>
    <tableColumn id="277" xr3:uid="{CCC556A3-60ED-42D2-9CEF-31FC00FB0FCD}" name="Column257"/>
    <tableColumn id="278" xr3:uid="{C5C6BACC-D177-4421-BA61-1B446370AF42}" name="Column258"/>
    <tableColumn id="279" xr3:uid="{307D9211-9849-4AAF-B94A-87C5AC0C0275}" name="Column259"/>
    <tableColumn id="280" xr3:uid="{E1D00ABA-5977-413C-A64E-34E2D290BC36}" name="Column260"/>
    <tableColumn id="281" xr3:uid="{F7405EAE-9FD3-45A5-B5E1-09563B526AA8}" name="Column261"/>
    <tableColumn id="282" xr3:uid="{A0EE96CE-6978-41A1-ADF6-22DABF22B7D5}" name="Column262"/>
    <tableColumn id="283" xr3:uid="{C108A0CD-12AF-438E-AF9F-534338B25B34}" name="Column263"/>
    <tableColumn id="284" xr3:uid="{5E1389EA-42F0-40B5-BF47-4A18DBDBE13C}" name="Column264"/>
    <tableColumn id="285" xr3:uid="{A698758B-BA07-4C16-B005-50776795CE20}" name="Column265"/>
    <tableColumn id="286" xr3:uid="{7033FAA5-A2B1-4BDD-A32F-D49CD4105631}" name="Column266"/>
    <tableColumn id="287" xr3:uid="{041C35D9-795B-4473-A1A0-3DA2DAA45C18}" name="Column267"/>
    <tableColumn id="288" xr3:uid="{7C7EBCDE-EA0E-4135-AC0B-51BF275C181A}" name="Column268"/>
    <tableColumn id="289" xr3:uid="{B59F4061-B6C6-4241-80F3-973F39A5C4B7}" name="Column269"/>
    <tableColumn id="290" xr3:uid="{17762DC0-7460-48E3-9DC0-E57E2AE70E5C}" name="Column270"/>
    <tableColumn id="291" xr3:uid="{BB126938-E8AD-4C0E-8DC6-54A3F022E173}" name="Column271"/>
    <tableColumn id="292" xr3:uid="{D1BB9D4F-46A4-4AC4-8B2B-003C73E40240}" name="Column272"/>
    <tableColumn id="293" xr3:uid="{F73B8EE8-4AE7-480A-A55D-0B4BF2296D9D}" name="Column273"/>
    <tableColumn id="294" xr3:uid="{B6F5DA42-C5F7-41B8-89E8-7697A416A111}" name="Column274"/>
    <tableColumn id="295" xr3:uid="{6A7084A3-FD52-4AC2-9D51-080595EA0110}" name="Column275"/>
    <tableColumn id="296" xr3:uid="{A76C7DE9-C245-4993-80B6-0A1DFDCAB5C8}" name="Column276"/>
    <tableColumn id="297" xr3:uid="{C354484E-EB82-47F6-8CD0-61F4BA0050AE}" name="Column277"/>
    <tableColumn id="298" xr3:uid="{3AA16DFF-E9D9-4F33-9090-0900275A1EF8}" name="Column278"/>
    <tableColumn id="299" xr3:uid="{C564258D-DC07-4B63-80A7-37B1E860AFC8}" name="Column279"/>
    <tableColumn id="300" xr3:uid="{BA4E65E5-9275-4855-B08A-B422972347EA}" name="Column280"/>
    <tableColumn id="301" xr3:uid="{02EBF910-73AA-4749-9E2C-06CAD341D316}" name="Column281"/>
    <tableColumn id="302" xr3:uid="{620E1FF8-0F07-4B2B-A8B0-D84D2D8CE77B}" name="Column282"/>
    <tableColumn id="303" xr3:uid="{1D6E6484-BC07-4A8C-AB78-91F1C24CA140}" name="Column283"/>
    <tableColumn id="304" xr3:uid="{A6B7BF08-E8BC-4960-AF03-80B9E88E8BA6}" name="Column284"/>
    <tableColumn id="305" xr3:uid="{CF5EBC18-D249-4367-9F64-CAFDDA038EBC}" name="Column285"/>
    <tableColumn id="306" xr3:uid="{01DAC448-1A68-4BF9-BE8E-C8DF39E84EE8}" name="Column286"/>
    <tableColumn id="307" xr3:uid="{9166B55C-8FA6-477B-942D-6314AC539CB3}" name="Column287"/>
    <tableColumn id="308" xr3:uid="{3F2189CA-D715-4B7B-A52D-FBE1448B7A4B}" name="Column288"/>
    <tableColumn id="309" xr3:uid="{290FBCB8-BDF5-49F4-980E-CB127F2A8BC6}" name="Column289"/>
    <tableColumn id="310" xr3:uid="{10B2112D-F927-4A4B-8D65-CFBE1827F058}" name="Column290"/>
    <tableColumn id="311" xr3:uid="{CF58E68F-4D33-49F8-B61A-67A90E2BC9F6}" name="Column291"/>
    <tableColumn id="312" xr3:uid="{7E187B1A-FB87-4B92-9F4B-12E8E440EAE0}" name="Column292"/>
    <tableColumn id="313" xr3:uid="{BF5579FF-8F98-4DF2-BF1C-B76342F60B7B}" name="Column293"/>
    <tableColumn id="314" xr3:uid="{59FC970D-5689-4632-B059-3FFAC3B158B4}" name="Column294"/>
    <tableColumn id="315" xr3:uid="{E3A522C8-C189-46A2-8002-5973BD1AEB7A}" name="Column295"/>
    <tableColumn id="316" xr3:uid="{15BEBD17-C13A-4059-9F11-6686B0B903AD}" name="Column296"/>
    <tableColumn id="317" xr3:uid="{5BA499B5-0D70-4135-BF2A-1F86E3AFFA1A}" name="Column297"/>
    <tableColumn id="318" xr3:uid="{1F5BA424-014D-4ABC-B4E1-75F345261EB1}" name="Column298"/>
    <tableColumn id="319" xr3:uid="{7CF50E71-8031-4D33-A2B3-C02ACF03BF1B}" name="Column299"/>
    <tableColumn id="320" xr3:uid="{E7DDC37C-BEA5-42B1-A291-BCB097F8D690}" name="Column300"/>
    <tableColumn id="321" xr3:uid="{EC4497DC-2A38-44BC-A49A-6C0B077882C4}" name="Column301"/>
    <tableColumn id="322" xr3:uid="{0CDE442E-1AA6-4798-A014-060669E6FE6B}" name="Column302"/>
    <tableColumn id="323" xr3:uid="{28757FF7-230D-497C-B1E7-464B35C6CC13}" name="Column303"/>
    <tableColumn id="324" xr3:uid="{4243D7FD-F653-49B6-BCA7-4FFF48143BE3}" name="Column304"/>
    <tableColumn id="325" xr3:uid="{A31E7EE9-8DD9-40E9-88BF-C4966C67094E}" name="Column305"/>
    <tableColumn id="326" xr3:uid="{D0B92586-309B-41DA-9218-90E65DC354AD}" name="Column306"/>
    <tableColumn id="327" xr3:uid="{2A5C1D76-3259-4FF1-9AA2-26AB4483941C}" name="Column307"/>
    <tableColumn id="328" xr3:uid="{CFA9F982-49F2-4ADC-B08A-73CBE906CB54}" name="Column308"/>
    <tableColumn id="329" xr3:uid="{E77DC9FD-0542-4B05-874A-1216DEAFA87E}" name="Column309"/>
    <tableColumn id="330" xr3:uid="{2BFF3022-B308-4ECD-996F-8315292777FF}" name="Column310"/>
    <tableColumn id="331" xr3:uid="{7F421E35-6817-4564-A803-7987C467C24F}" name="Column311"/>
    <tableColumn id="332" xr3:uid="{119ECBBE-750A-4259-810E-FBAC965F5F9C}" name="Column312"/>
    <tableColumn id="333" xr3:uid="{463587EE-4BA8-4E17-9E61-385DBCA7E383}" name="Column313"/>
    <tableColumn id="334" xr3:uid="{B81F9649-5FEF-4693-87EB-16E2680C910D}" name="Column314"/>
    <tableColumn id="335" xr3:uid="{DC8350E8-8DA6-479D-9759-3AF467DE02D0}" name="Column315"/>
    <tableColumn id="336" xr3:uid="{3A57A462-37A7-4744-8347-5A9A603CE080}" name="Column316"/>
    <tableColumn id="337" xr3:uid="{274926A4-5725-49C4-8B8D-73DDFC8C6955}" name="Column317"/>
    <tableColumn id="338" xr3:uid="{843D1C0C-E882-49CA-AA47-F135E87EB4BD}" name="Column318"/>
    <tableColumn id="339" xr3:uid="{E807C2F6-909F-4F6B-86CA-D2625D6FEF56}" name="Column319"/>
    <tableColumn id="340" xr3:uid="{69AEAC0A-F792-43A8-A7EB-C21AF86B0865}" name="Column320"/>
    <tableColumn id="341" xr3:uid="{5999DE45-8131-4396-A68B-11E2FE90896E}" name="Column321"/>
    <tableColumn id="342" xr3:uid="{4A408B8B-1C13-4B27-A7A8-5D6C985B7F1C}" name="Column322"/>
    <tableColumn id="343" xr3:uid="{87293386-6DA9-424E-8C0A-D2836070D394}" name="Column323"/>
    <tableColumn id="344" xr3:uid="{919F0B6D-1C2D-43D0-AB7D-250FF548FDAA}" name="Column324"/>
    <tableColumn id="345" xr3:uid="{703EA036-A896-4F62-BD39-BD169CFD8564}" name="Column325"/>
    <tableColumn id="346" xr3:uid="{411D1C38-3DCB-4CB4-B398-4DBFEF6E8B7E}" name="Column326"/>
    <tableColumn id="347" xr3:uid="{4A646414-B277-4EB9-AA40-95999BEF3700}" name="Column327"/>
    <tableColumn id="348" xr3:uid="{2261573C-2DE8-4E9B-84C3-8F00022AD93D}" name="Column328"/>
    <tableColumn id="349" xr3:uid="{128C928D-F03C-4168-BAF1-147EE0652403}" name="Column329"/>
    <tableColumn id="350" xr3:uid="{1D9EF146-25A5-49F4-8E62-431DAAF6A125}" name="Column330"/>
    <tableColumn id="351" xr3:uid="{B96875FD-41E2-4714-8ED5-8D415A3D0829}" name="Column331"/>
    <tableColumn id="352" xr3:uid="{95657DC6-C35E-477E-B5F7-86F7C792811F}" name="Column332"/>
    <tableColumn id="353" xr3:uid="{36725F50-A9D1-4BD0-BF1C-08FF4360D4AC}" name="Column333"/>
    <tableColumn id="354" xr3:uid="{BF185DE9-5CC2-477F-8E97-D7E523D48483}" name="Column334"/>
    <tableColumn id="355" xr3:uid="{484F4CFA-19DC-44F8-82E6-23C8CF1EB728}" name="Column335"/>
    <tableColumn id="356" xr3:uid="{65843C21-2F85-4AEF-A0CA-B3D5ED20259D}" name="Column336"/>
    <tableColumn id="357" xr3:uid="{358FB45B-048B-4D3E-B64A-AC5C68015D93}" name="Column337"/>
    <tableColumn id="358" xr3:uid="{A065FF3A-B723-47CA-A3AE-EBB2312A3635}" name="Column338"/>
    <tableColumn id="359" xr3:uid="{00AF6AE8-E37F-40CC-9279-912DFF0EEABE}" name="Column339"/>
    <tableColumn id="360" xr3:uid="{28CC18FF-8528-407D-9019-A2783F0A57B3}" name="Column340"/>
    <tableColumn id="361" xr3:uid="{8CEAE233-9F0E-43D6-B17F-ED96BA8E5466}" name="Column341"/>
    <tableColumn id="362" xr3:uid="{AA4169C4-F93D-4886-A444-0922D427161D}" name="Column342"/>
    <tableColumn id="363" xr3:uid="{B119350B-8A43-4598-A6B0-48F165E1E562}" name="Column343"/>
    <tableColumn id="364" xr3:uid="{AEFF2794-6F06-4A51-83E8-9A7DC9605F72}" name="Column344"/>
    <tableColumn id="365" xr3:uid="{F1E34503-C018-448A-A8A8-BA3CB451E1BA}" name="Column345"/>
    <tableColumn id="366" xr3:uid="{6BD160DF-BA9A-4AFA-8C9B-BA9C3B971A1C}" name="Column346"/>
    <tableColumn id="367" xr3:uid="{59BE4998-DCC8-497D-9F15-A6B3231752F4}" name="Column347"/>
    <tableColumn id="368" xr3:uid="{F2A34190-3EC3-4209-9329-017BB1A30DA3}" name="Column348"/>
    <tableColumn id="369" xr3:uid="{B7F7DA2D-FE01-440C-B224-2C75672DCE79}" name="Column349"/>
    <tableColumn id="370" xr3:uid="{3CB3DA3E-C0E4-48A0-9D1D-B6AD88D80438}" name="Column350"/>
    <tableColumn id="371" xr3:uid="{5CC02CFD-4FB5-4F60-8122-AE83ACBFF534}" name="Column351"/>
    <tableColumn id="372" xr3:uid="{56BDE9C3-A2A8-4FC4-8F74-56FA7E4D2D5F}" name="Column352"/>
    <tableColumn id="373" xr3:uid="{4C8D40ED-316F-4DE2-AA3D-19AA26F320B2}" name="Column353"/>
    <tableColumn id="374" xr3:uid="{A71B4004-7DAC-432F-83E0-730B9244325B}" name="Column354"/>
    <tableColumn id="375" xr3:uid="{EC078D49-8ABA-4952-8B52-E9C4EB8234CA}" name="Column355"/>
    <tableColumn id="376" xr3:uid="{E81B0D4D-5877-409A-862D-664060880C6E}" name="Column356"/>
    <tableColumn id="377" xr3:uid="{1EF6AC21-B7DE-4714-BB5C-B87F44F9B411}" name="Column357"/>
    <tableColumn id="378" xr3:uid="{1161C654-0995-4078-A824-7BA7C2AE2D51}" name="Column358"/>
    <tableColumn id="379" xr3:uid="{AA23B796-CD61-41B6-8B9D-4DBF0E46CAEB}" name="Column359"/>
    <tableColumn id="380" xr3:uid="{E7B1261F-21C0-48A6-B0E8-81DA4E1E2B98}" name="Column360"/>
    <tableColumn id="381" xr3:uid="{C15F8DB9-AB9F-41AF-BC0C-BE53AF55CEC5}" name="Column361"/>
    <tableColumn id="382" xr3:uid="{157555B0-D020-4806-9BFB-99E46B223EAD}" name="Column362"/>
    <tableColumn id="383" xr3:uid="{BFFA3775-E84A-4045-B4B4-1779FF261C9C}" name="Column363"/>
    <tableColumn id="384" xr3:uid="{AE8EC21E-36BD-4D52-AF09-FFF81880A77B}" name="Column364"/>
    <tableColumn id="385" xr3:uid="{BF6C4F91-5231-40BC-AB00-338BE893363A}" name="Column365"/>
    <tableColumn id="386" xr3:uid="{86F412F8-92D1-4DBD-AA71-A684420E1686}" name="Column366"/>
    <tableColumn id="387" xr3:uid="{DC69952F-851B-40C1-B40A-30360BF1F814}" name="Column367"/>
    <tableColumn id="388" xr3:uid="{29E7F559-76F3-42A7-8ADF-9EAACB0EFB04}" name="Column368"/>
    <tableColumn id="389" xr3:uid="{3A6B0936-C1CD-4233-82EF-890F239D78CA}" name="Column369"/>
    <tableColumn id="390" xr3:uid="{506F8A94-6BA5-42A0-ACAD-D5A1DB91B265}" name="Column370"/>
    <tableColumn id="391" xr3:uid="{CCF66EF8-DD23-4749-9DDC-7E1AF55BA912}" name="Column371"/>
    <tableColumn id="392" xr3:uid="{87C5E731-4E8F-449D-A007-D0406109EFDA}" name="Column372"/>
    <tableColumn id="393" xr3:uid="{C7B4BFEF-618C-41DA-8B17-3EA52F1C83A1}" name="Column373"/>
    <tableColumn id="394" xr3:uid="{7C07457C-C6CC-4E6F-A94E-AD93E07D2D15}" name="Column374"/>
    <tableColumn id="395" xr3:uid="{085BE957-F499-4185-9A57-C6F6C55A6BFF}" name="Column375"/>
    <tableColumn id="396" xr3:uid="{CFAA2CFF-426E-4634-BFDA-54A6E1296F79}" name="Column376"/>
    <tableColumn id="397" xr3:uid="{22FEF5E1-ADF2-4FAF-8713-FC04C01D99AB}" name="Column377"/>
    <tableColumn id="398" xr3:uid="{C9FC6F4B-01D4-46EE-A25E-711D2704AA4E}" name="Column378"/>
    <tableColumn id="399" xr3:uid="{AE89FB6A-CACD-488E-A715-EE6B7D07EA6E}" name="Column379"/>
    <tableColumn id="400" xr3:uid="{324C860C-E710-441D-9F7A-233DE2732385}" name="Column380"/>
    <tableColumn id="401" xr3:uid="{6DDBA041-CE98-4671-8F29-C624FFDED561}" name="Column381"/>
    <tableColumn id="402" xr3:uid="{214A7C60-69AA-44CD-A4B9-B28485C144BE}" name="Column382"/>
    <tableColumn id="403" xr3:uid="{7FD94106-4DB8-46BC-944D-770429C00CCA}" name="Column383"/>
    <tableColumn id="404" xr3:uid="{6E324C8E-E83B-40A3-B7C6-766374DFF4DC}" name="Column384"/>
    <tableColumn id="405" xr3:uid="{BBDF3C48-3BF0-45E1-9AF0-B84612DF3ABC}" name="Column385"/>
    <tableColumn id="406" xr3:uid="{04863B17-802F-4E5E-895E-CEBE88752DD6}" name="Column386"/>
    <tableColumn id="407" xr3:uid="{091B8E2C-5377-4BBE-995C-B15E75B764EC}" name="Column387"/>
    <tableColumn id="408" xr3:uid="{2ED66BD6-383E-4706-B179-D1474F8522CA}" name="Column388"/>
    <tableColumn id="409" xr3:uid="{890AE101-AF75-4EDC-8BA1-BF1F8A77E46E}" name="Column389"/>
    <tableColumn id="410" xr3:uid="{F04F951C-79D8-42A1-8534-218C128A7CA7}" name="Column390"/>
    <tableColumn id="411" xr3:uid="{B594E8E9-0B26-4924-A1DE-AFDF9B1DCCFB}" name="Column391"/>
    <tableColumn id="412" xr3:uid="{7FFFE299-8F8E-45EF-A461-A8BB519D8057}" name="Column392"/>
    <tableColumn id="413" xr3:uid="{F2799620-3DB3-4A07-8662-4E923A06DE53}" name="Column393"/>
    <tableColumn id="414" xr3:uid="{F39D2D4E-5796-4CFA-8292-D5DC86469B67}" name="Column394"/>
    <tableColumn id="415" xr3:uid="{CAF35264-07F3-4C63-9E98-6F84E682B84A}" name="Column395"/>
    <tableColumn id="416" xr3:uid="{DDCE0D92-2F74-498F-B254-ACCFA1B7A4CD}" name="Column396"/>
    <tableColumn id="417" xr3:uid="{C4832423-11DC-47D8-B6FF-F192657B9892}" name="Column397"/>
    <tableColumn id="418" xr3:uid="{F83E9DB0-E405-4033-9D46-1FEB246217BB}" name="Column398"/>
    <tableColumn id="419" xr3:uid="{2F948EDC-C02E-48D3-A610-403FD3AE9EE1}" name="Column399"/>
    <tableColumn id="420" xr3:uid="{0FD57B52-7CC1-449C-992B-A77D3ED74B8C}" name="Column400"/>
    <tableColumn id="421" xr3:uid="{04B665B6-0092-4B60-9836-3DEBD2A76FE0}" name="Column401"/>
    <tableColumn id="422" xr3:uid="{DBB8AB84-E4C0-4DB8-8E67-E510F74AC604}" name="Column402"/>
    <tableColumn id="423" xr3:uid="{41747011-5DF7-448F-936C-74B270137C96}" name="Column403"/>
    <tableColumn id="424" xr3:uid="{D0FF8CF1-F7EB-4A3F-82D8-7AB8A8389FF7}" name="Column404"/>
    <tableColumn id="425" xr3:uid="{1A596196-B09F-481D-9DC9-CC257E5D98DF}" name="Column405"/>
    <tableColumn id="426" xr3:uid="{42970B60-5833-4F54-8250-2BDA6038F947}" name="Column406"/>
    <tableColumn id="427" xr3:uid="{D80794B2-2970-484C-988A-2EE06952853D}" name="Column407"/>
    <tableColumn id="428" xr3:uid="{A761815E-BF2C-42BE-A112-85A53E4B6AFB}" name="Column408"/>
    <tableColumn id="429" xr3:uid="{0624A82D-4899-48BD-A352-22378F7453D6}" name="Column409"/>
    <tableColumn id="430" xr3:uid="{545986C0-4481-4196-AFB7-8C65A90FDCBD}" name="Column410"/>
    <tableColumn id="431" xr3:uid="{B6D09714-B18B-46A2-822C-58019BDE4BCE}" name="Column411"/>
    <tableColumn id="432" xr3:uid="{81025B82-99B9-448A-89F0-4FEB288E0F00}" name="Column412"/>
    <tableColumn id="433" xr3:uid="{A8E41982-55E9-410E-B7B1-8C22BEF6FA11}" name="Column413"/>
    <tableColumn id="434" xr3:uid="{EEEB0E10-A388-4A50-8BEB-FC5B6E54BE3F}" name="Column414"/>
    <tableColumn id="435" xr3:uid="{1BA1EA6E-B991-46B1-A3E9-D651EAF6E5C8}" name="Column415"/>
    <tableColumn id="436" xr3:uid="{8596DF9E-5414-4A18-9A8F-2D4E2EEBF579}" name="Column416"/>
    <tableColumn id="437" xr3:uid="{7DA73808-28BA-41BF-B222-9572FBD50F9A}" name="Column417"/>
    <tableColumn id="438" xr3:uid="{076B65B5-7BD9-4F8A-B46B-7F36240BEF9C}" name="Column418"/>
    <tableColumn id="439" xr3:uid="{C709CC2F-7211-436A-8CE3-FD437B8E79FB}" name="Column419"/>
    <tableColumn id="440" xr3:uid="{03C67D72-FFA4-4664-B543-C183FF97D322}" name="Column420"/>
    <tableColumn id="441" xr3:uid="{CA009C9C-ECCF-4776-BC08-EC814889E40F}" name="Column421"/>
    <tableColumn id="442" xr3:uid="{C958BCCA-73AA-44DB-BB24-76DEAED08FA0}" name="Column422"/>
    <tableColumn id="443" xr3:uid="{B45BB521-1D49-4761-8E43-B1331193339A}" name="Column423"/>
    <tableColumn id="444" xr3:uid="{D09A7B40-EE6A-4BB7-B493-BA4590295708}" name="Column424"/>
    <tableColumn id="445" xr3:uid="{D089715D-F4C8-44B6-85EC-292490176F55}" name="Column425"/>
    <tableColumn id="446" xr3:uid="{549E66CF-B21C-45F9-8CEC-629627245CA6}" name="Column426"/>
    <tableColumn id="447" xr3:uid="{F5F9CE63-FC13-41B8-9F82-972E162EA6F9}" name="Column427"/>
    <tableColumn id="448" xr3:uid="{165FFA81-3944-4C69-860D-F10C870190AE}" name="Column428"/>
    <tableColumn id="449" xr3:uid="{8CBA57DC-83D4-4301-B122-A6964C9F21C8}" name="Column429"/>
    <tableColumn id="450" xr3:uid="{51B0C139-C996-4D03-B6EE-2F922AA65C9F}" name="Column430"/>
    <tableColumn id="451" xr3:uid="{46F86BB1-D838-4BAC-A4F4-6EFB1DCAF53D}" name="Column431"/>
    <tableColumn id="452" xr3:uid="{CE9189C8-605F-49F6-99B3-F98A7BBFDD3C}" name="Column432"/>
    <tableColumn id="453" xr3:uid="{615CDBCB-1D0F-4354-B2E6-B825EF04C174}" name="Column433"/>
    <tableColumn id="454" xr3:uid="{CE016B94-60F3-4F0F-B7C8-3C35A4B7228E}" name="Column434"/>
    <tableColumn id="455" xr3:uid="{531F2460-31A6-4739-BB63-DD6CBCD4DD04}" name="Column435"/>
    <tableColumn id="456" xr3:uid="{805762B3-2077-4034-9509-5A049984EE27}" name="Column436"/>
    <tableColumn id="457" xr3:uid="{DB436F81-0B5C-44B4-AB07-D4F74F0C24C4}" name="Column437"/>
    <tableColumn id="458" xr3:uid="{64A6AF9C-52C0-4BB3-B210-BD4C232A1438}" name="Column438"/>
    <tableColumn id="459" xr3:uid="{9E9436B5-0AA0-4EFA-925A-90A3A3D73EE2}" name="Column439"/>
    <tableColumn id="460" xr3:uid="{8446540D-95C8-49A3-90BC-6CB3CFEFDA3F}" name="Column440"/>
    <tableColumn id="461" xr3:uid="{64E9E41C-EA99-4CB5-B086-491972E1F5DD}" name="Column441"/>
    <tableColumn id="462" xr3:uid="{43E6E1B6-C59C-4671-9485-94DC45144E34}" name="Column442"/>
    <tableColumn id="463" xr3:uid="{0C0E714E-AB7D-4858-B435-3EB59DCA7B51}" name="Column443"/>
    <tableColumn id="464" xr3:uid="{9AB0A3F8-3D3B-4507-A510-0B21FFEDF0B3}" name="Column444"/>
    <tableColumn id="465" xr3:uid="{5E9874F1-415C-4E5E-91CF-567A269AE1FC}" name="Column445"/>
    <tableColumn id="466" xr3:uid="{24C809A6-15AF-43FA-B795-E414FDB86D8B}" name="Column446"/>
    <tableColumn id="467" xr3:uid="{AD600C99-6551-4918-A943-DB855540901B}" name="Column447"/>
    <tableColumn id="468" xr3:uid="{D3216FAC-6813-49B4-80FB-A27802FF3209}" name="Column448"/>
    <tableColumn id="469" xr3:uid="{AAC50396-74AD-46D5-BCBF-551B49376705}" name="Column449"/>
    <tableColumn id="470" xr3:uid="{5464339C-9FF0-46FF-9EAE-CC15BA6D9D80}" name="Column450"/>
    <tableColumn id="471" xr3:uid="{FEFEAA75-1472-4E02-91E4-D914AF17C0E1}" name="Column451"/>
    <tableColumn id="472" xr3:uid="{56722380-63F2-4BD6-A531-0705906D9839}" name="Column452"/>
    <tableColumn id="473" xr3:uid="{79F80734-245D-4FC7-AA55-C4E5CCD55C8E}" name="Column453"/>
    <tableColumn id="474" xr3:uid="{02E52587-F594-48C5-BE15-05447D3066EA}" name="Column454"/>
    <tableColumn id="475" xr3:uid="{CC992A7C-1F3C-487D-88B8-3CD0FF4E22D9}" name="Column455"/>
    <tableColumn id="476" xr3:uid="{51B70276-7C70-497C-8D1A-89037148114E}" name="Column456"/>
    <tableColumn id="477" xr3:uid="{3A61A1CE-1CC1-42BA-BB08-A560007347D3}" name="Column457"/>
    <tableColumn id="478" xr3:uid="{4E38EDAA-D78B-47D2-8E4E-85AE55D7BF48}" name="Column458"/>
    <tableColumn id="479" xr3:uid="{1733E2E5-7506-482C-B26F-10759C7A13BA}" name="Column459"/>
    <tableColumn id="480" xr3:uid="{7EB8156F-41F1-448D-8AD6-99263751CDAB}" name="Column460"/>
    <tableColumn id="481" xr3:uid="{49412581-B73E-44F5-A1DF-7B2A0ED2CEAC}" name="Column461"/>
    <tableColumn id="482" xr3:uid="{46803632-01B2-45D5-99A1-C55ED033AFA5}" name="Column462"/>
    <tableColumn id="483" xr3:uid="{DC9B2AF9-8C19-4CAC-8D1B-95AEB5E5D2FC}" name="Column463"/>
    <tableColumn id="484" xr3:uid="{B6966A5E-90D5-4645-9223-25552777563A}" name="Column464"/>
    <tableColumn id="485" xr3:uid="{E12BDAB4-12BB-45C6-9867-32C27C5213E3}" name="Column465"/>
    <tableColumn id="486" xr3:uid="{D5320072-B333-45E4-BA60-4BA2262E05A0}" name="Column466"/>
    <tableColumn id="487" xr3:uid="{2A0437E8-B9FD-4716-A6E0-35687327D02D}" name="Column467"/>
    <tableColumn id="488" xr3:uid="{C2584A76-3BFD-4B70-8DC9-3C2962B337B5}" name="Column468"/>
    <tableColumn id="489" xr3:uid="{858A3097-2EF8-410A-BC14-9FF5D626D43F}" name="Column469"/>
    <tableColumn id="490" xr3:uid="{1619A2EE-F456-4797-9648-5E0B373CD6AA}" name="Column470"/>
    <tableColumn id="491" xr3:uid="{2B3604C1-D6FE-4947-88A2-464469BA650B}" name="Column471"/>
    <tableColumn id="492" xr3:uid="{DDAB8840-6043-4054-BB3B-0D07B2F60BD5}" name="Column472"/>
    <tableColumn id="493" xr3:uid="{87C549F1-74DB-441B-9C4C-0A3C39835033}" name="Column473"/>
    <tableColumn id="494" xr3:uid="{D2FF7B26-FDCF-49A2-92EA-4F642570FF3C}" name="Column474"/>
    <tableColumn id="495" xr3:uid="{F712B92F-E3BB-452B-B2DC-D6C15CC9BD45}" name="Column475"/>
    <tableColumn id="496" xr3:uid="{7CBCB877-FDC4-471E-829E-864CFBC7928B}" name="Column476"/>
    <tableColumn id="497" xr3:uid="{E8B66F01-0793-436A-9AB7-003EAC28AE94}" name="Column477"/>
    <tableColumn id="498" xr3:uid="{D2C08550-67D3-4226-8965-96297CAAB4E4}" name="Column478"/>
    <tableColumn id="499" xr3:uid="{796DB7B7-A48A-403E-B3C1-3FAE7ED192D3}" name="Column479"/>
    <tableColumn id="500" xr3:uid="{7190A614-7369-495D-A4BB-A0446F28D4BC}" name="Column480"/>
    <tableColumn id="501" xr3:uid="{3C7A34E3-6E5C-46FC-BE6C-2EE833C7B70E}" name="Column481"/>
    <tableColumn id="502" xr3:uid="{A1CD4EB2-05A5-45ED-86D9-A476471CF108}" name="Column482"/>
    <tableColumn id="503" xr3:uid="{69FCE95A-D5B2-4AEB-A6ED-544E40D66F18}" name="Column483"/>
    <tableColumn id="504" xr3:uid="{D1306AFB-D636-47F4-B7C7-1FE1070165AE}" name="Column484"/>
    <tableColumn id="505" xr3:uid="{4A0B25D1-9072-443D-B3FD-4211D94DB6D4}" name="Column485"/>
    <tableColumn id="506" xr3:uid="{1AB8F783-9DB1-4665-940E-2B9503675201}" name="Column486"/>
    <tableColumn id="507" xr3:uid="{5779DD96-78D6-48F5-A8BE-DB6CE724B41D}" name="Column487"/>
    <tableColumn id="508" xr3:uid="{65C4705C-0B98-4AD0-8001-7EAD16947CCB}" name="Column488"/>
    <tableColumn id="509" xr3:uid="{528DAFB8-F4AA-48F6-826D-3ABB4BB3ED05}" name="Column489"/>
    <tableColumn id="510" xr3:uid="{3AA1092C-4424-4A3F-AE21-D36DDC20B09C}" name="Column490"/>
    <tableColumn id="511" xr3:uid="{CAB7C030-5208-40BB-A15D-6BDD08A58E3B}" name="Column491"/>
    <tableColumn id="512" xr3:uid="{ABBB56E1-13A5-4709-8D6C-48E503613167}" name="Column492"/>
    <tableColumn id="513" xr3:uid="{E92844BF-DEE4-463F-833B-587981C54F7E}" name="Column493"/>
    <tableColumn id="514" xr3:uid="{28B9ABCA-4AF3-423D-8545-2F800A85718C}" name="Column494"/>
    <tableColumn id="515" xr3:uid="{EA227199-872C-4617-9F0C-AFFA99B2EEBC}" name="Column495"/>
    <tableColumn id="516" xr3:uid="{DE2C9B1E-295D-45F4-A5A9-791753E4DFA5}" name="Column496"/>
    <tableColumn id="517" xr3:uid="{22480AEC-DD7A-48CB-9016-490D12DC0AF8}" name="Column497"/>
    <tableColumn id="518" xr3:uid="{B5B6E801-D0DC-4544-89B5-609A91E670DD}" name="Column498"/>
    <tableColumn id="519" xr3:uid="{4F9546AF-37D3-49A8-9264-571CF1C562F6}" name="Column499"/>
    <tableColumn id="520" xr3:uid="{6A556152-A655-4E50-97E5-BC50887E8051}" name="Column500"/>
    <tableColumn id="521" xr3:uid="{F458E55B-EA24-4C03-B614-385AE5E94B4D}" name="Column501"/>
    <tableColumn id="522" xr3:uid="{F4C470A1-A8DA-463C-B98F-4E9494427962}" name="Column502"/>
    <tableColumn id="523" xr3:uid="{58A2E690-8C32-4428-85F8-769100114490}" name="Column503"/>
    <tableColumn id="524" xr3:uid="{09F9E922-992F-42C8-9E8A-B459123759D2}" name="Column504"/>
    <tableColumn id="525" xr3:uid="{7ADB141F-230C-4408-A872-4605446FAC6D}" name="Column505"/>
    <tableColumn id="526" xr3:uid="{3ED81E1E-7D10-4F76-B4DF-023CAEDEE664}" name="Column506"/>
    <tableColumn id="527" xr3:uid="{5CE6304E-394A-4C95-A88F-DD6C5BCF1BD0}" name="Column507"/>
    <tableColumn id="528" xr3:uid="{EB1CDCD1-3858-4EFF-A907-6FDB81B32CC0}" name="Column508"/>
    <tableColumn id="529" xr3:uid="{5E3131E0-1DCE-43AB-B8B8-2EDB3D4955B5}" name="Column509"/>
    <tableColumn id="530" xr3:uid="{958FE0F2-B602-439B-B8EC-420975AB4CC4}" name="Column510"/>
    <tableColumn id="531" xr3:uid="{AFF09361-13C5-4A08-8DFB-C6432C9F9630}" name="Column511"/>
    <tableColumn id="532" xr3:uid="{E5073CA3-A129-4FD1-9AED-F8D32828DE88}" name="Column512"/>
    <tableColumn id="533" xr3:uid="{0F2B06F2-D5A6-4AC9-A66E-FB14371E277A}" name="Column513"/>
    <tableColumn id="534" xr3:uid="{F3E50E91-8FD9-4571-B337-5A6FF5FCB849}" name="Column514"/>
    <tableColumn id="535" xr3:uid="{19CA7DF8-A88E-4BE9-9D68-8D44C2DA5B46}" name="Column515"/>
    <tableColumn id="536" xr3:uid="{898D59D9-E2D6-483B-9717-8D1B260D8472}" name="Column516"/>
    <tableColumn id="537" xr3:uid="{5025B389-AE70-4241-A54D-90B86C052C42}" name="Column517"/>
    <tableColumn id="538" xr3:uid="{7ED7C55E-3E9B-4570-BFE7-09AC36DC4144}" name="Column518"/>
    <tableColumn id="539" xr3:uid="{02A40E8C-C532-4C98-ADB8-6D6DF2BB048C}" name="Column519"/>
    <tableColumn id="540" xr3:uid="{595CDC74-1AC1-4CF4-B8EA-ABC8D1D7BFE7}" name="Column520"/>
    <tableColumn id="541" xr3:uid="{85646F67-084B-4E80-B273-D61E6DC9761C}" name="Column521"/>
    <tableColumn id="542" xr3:uid="{0BCD5FAD-94DA-42C2-BB5F-E90C2B772082}" name="Column522"/>
    <tableColumn id="543" xr3:uid="{5292A724-0C37-4926-BB2D-51D61F18A53B}" name="Column523"/>
    <tableColumn id="544" xr3:uid="{CF54A2B7-5059-488C-ACA8-5BFD03DE5201}" name="Column524"/>
    <tableColumn id="545" xr3:uid="{4C36ABC9-AED2-48D2-BACD-C32E892FEEBB}" name="Column525"/>
    <tableColumn id="546" xr3:uid="{1AC16D7F-76C9-4C79-A57B-D10AA309D37D}" name="Column526"/>
    <tableColumn id="547" xr3:uid="{219ECC7F-1C96-493B-A37F-161AF9DEF066}" name="Column527"/>
    <tableColumn id="548" xr3:uid="{D3A3802E-49C5-4F34-B912-CF04479152B0}" name="Column528"/>
    <tableColumn id="549" xr3:uid="{DBDDAFA9-ADFC-4AFC-B16F-C25C23E34A93}" name="Column529"/>
    <tableColumn id="550" xr3:uid="{94DB82C6-C9F5-4189-BE28-53A9BCCCFC04}" name="Column530"/>
    <tableColumn id="551" xr3:uid="{AC081948-F069-48FD-83B9-66D8671F227B}" name="Column531"/>
    <tableColumn id="552" xr3:uid="{30A822E0-1245-4D22-A9AA-FDB7D792CFED}" name="Column532"/>
    <tableColumn id="553" xr3:uid="{71F728D3-962C-45F2-95CE-5039EACFDE39}" name="Column533"/>
    <tableColumn id="554" xr3:uid="{94781E9C-813C-4AC0-B900-39E2D41451A8}" name="Column534"/>
    <tableColumn id="555" xr3:uid="{A404E429-C82E-4FC7-8A1F-C4D08CFD86AC}" name="Column535"/>
    <tableColumn id="556" xr3:uid="{B201FF82-C491-4441-8D31-2E48F5107BAA}" name="Column536"/>
    <tableColumn id="557" xr3:uid="{63D18AAD-1990-425A-BC7C-6BC0D752900F}" name="Column537"/>
    <tableColumn id="558" xr3:uid="{AB26A972-F306-4F60-A215-DD275EC4D555}" name="Column538"/>
    <tableColumn id="559" xr3:uid="{3FA16427-990D-4123-8A3B-3D4BDD6215C1}" name="Column539"/>
    <tableColumn id="560" xr3:uid="{AA95A256-0A4F-4699-85F4-924D13CC7760}" name="Column540"/>
    <tableColumn id="561" xr3:uid="{79E84966-6043-44A5-BC23-2F24A11A444E}" name="Column541"/>
    <tableColumn id="562" xr3:uid="{31150E47-D396-47BB-B5B4-B108316ACE5C}" name="Column542"/>
    <tableColumn id="563" xr3:uid="{5F72BDB9-C52E-4F31-96B6-4158C8039F5B}" name="Column543"/>
    <tableColumn id="564" xr3:uid="{8417CE06-10D4-41CF-B3BD-C503854AB0B5}" name="Column544"/>
    <tableColumn id="565" xr3:uid="{4B72F1C5-F110-49BB-A69D-16981456EBC8}" name="Column545"/>
    <tableColumn id="566" xr3:uid="{2C3B350F-E4D3-492C-BF5F-A980B01FA0AC}" name="Column546"/>
    <tableColumn id="567" xr3:uid="{E8E2ACC5-8AC0-4755-94C0-6C01DDFCDE03}" name="Column547"/>
    <tableColumn id="568" xr3:uid="{6835D00B-F994-4498-B4A1-F58E30ACF8F6}" name="Column548"/>
    <tableColumn id="569" xr3:uid="{7887E5AD-8B78-49EB-B37C-6B9C5E6F7F47}" name="Column549"/>
    <tableColumn id="570" xr3:uid="{54502176-B2C3-4B57-B292-AF9226B44144}" name="Column550"/>
    <tableColumn id="571" xr3:uid="{CB5D44C4-C86D-4033-9FE6-C41941ED3254}" name="Column551"/>
    <tableColumn id="572" xr3:uid="{A7E02437-C6A2-47E3-80F0-C83EE4EF0A19}" name="Column552"/>
    <tableColumn id="573" xr3:uid="{D8BE7C25-5FD5-454B-9E19-A35A6CE828E3}" name="Column553"/>
    <tableColumn id="574" xr3:uid="{DD3F845B-DF6E-4625-991D-FEE2F47DE77D}" name="Column554"/>
    <tableColumn id="575" xr3:uid="{0E1DADB4-9C2C-49F6-80C1-2CED794130B8}" name="Column555"/>
    <tableColumn id="576" xr3:uid="{851CF976-BFF5-4948-B8E6-7297BF917E8F}" name="Column556"/>
    <tableColumn id="577" xr3:uid="{1C0BC21E-4FEA-4818-90F0-B7296AEEAC79}" name="Column557"/>
    <tableColumn id="578" xr3:uid="{4B3C1C16-6FB0-4A3B-A49B-BA6101479AEF}" name="Column558"/>
    <tableColumn id="579" xr3:uid="{821F647C-2C7A-4066-A18B-4003A368AF13}" name="Column559"/>
    <tableColumn id="580" xr3:uid="{FD482304-A2CA-4842-B0A4-D9B44483C8C6}" name="Column560"/>
    <tableColumn id="581" xr3:uid="{AD73BD21-6882-4528-AA30-5CEA3F350292}" name="Column561"/>
    <tableColumn id="582" xr3:uid="{FF4FB623-1F46-4A08-832B-A67C8A08FCBE}" name="Column562"/>
    <tableColumn id="583" xr3:uid="{5ED36BA3-0EBF-495B-B9A7-CF96616D6819}" name="Column563"/>
    <tableColumn id="584" xr3:uid="{6E4ED62A-4798-466B-BA83-CAF30E9CDB12}" name="Column564"/>
    <tableColumn id="585" xr3:uid="{FC4C5F8F-E7B8-46C1-BC71-6E0D277C9ECA}" name="Column565"/>
    <tableColumn id="586" xr3:uid="{682D5611-E452-454C-8773-3AE378FCCE4B}" name="Column566"/>
    <tableColumn id="587" xr3:uid="{0B846424-590B-465A-8D92-8596B9A22EFB}" name="Column567"/>
    <tableColumn id="588" xr3:uid="{CA4201A8-FE43-4987-A4E4-343471B800AB}" name="Column568"/>
    <tableColumn id="589" xr3:uid="{25A905F2-DB92-4B47-8A5B-2BCB3C8DE657}" name="Column569"/>
    <tableColumn id="590" xr3:uid="{C530612D-B41F-4117-AA6E-82AB6EEFC264}" name="Column570"/>
    <tableColumn id="591" xr3:uid="{94AE54B9-6E2E-45DF-8D36-CBBAD66DBDCB}" name="Column571"/>
    <tableColumn id="592" xr3:uid="{C3815354-DBED-4D95-B5D8-DDAD6200F2B2}" name="Column572"/>
    <tableColumn id="593" xr3:uid="{229AD38F-707D-4E68-9CC4-8D8EF6AF9C78}" name="Column573"/>
    <tableColumn id="594" xr3:uid="{2667BD27-4DD8-45B9-9D1F-3A1314D5A797}" name="Column574"/>
    <tableColumn id="595" xr3:uid="{6C76466E-44D5-48B9-A216-2C0B072CB0F6}" name="Column575"/>
    <tableColumn id="596" xr3:uid="{7248034B-7666-4BEA-BAB1-A2D492F30FA3}" name="Column576"/>
    <tableColumn id="597" xr3:uid="{E5A25D51-7147-4F9D-9D00-FC1BFD5F23ED}" name="Column577"/>
    <tableColumn id="598" xr3:uid="{83B3D2E6-FD3F-4AEE-94DA-4B7ECAEDAA83}" name="Column578"/>
    <tableColumn id="599" xr3:uid="{0733A45B-1C35-421C-BA7B-463B18CDE599}" name="Column579"/>
    <tableColumn id="600" xr3:uid="{80BE2637-7606-4D03-B9B3-6A456E0D7663}" name="Column580"/>
    <tableColumn id="601" xr3:uid="{8BFE396F-9395-4C78-977F-505124DC53E7}" name="Column581"/>
    <tableColumn id="602" xr3:uid="{B4D4F1F7-3206-46E7-89A3-19F3B1441EBB}" name="Column582"/>
    <tableColumn id="603" xr3:uid="{074A9153-EDBD-47FD-BC49-DF7BF1807B5E}" name="Column583"/>
    <tableColumn id="604" xr3:uid="{FEE02D6F-DBAA-4E5B-97AF-B0A9A604D3F5}" name="Column584"/>
    <tableColumn id="605" xr3:uid="{A3A93B80-950F-4C1E-9BC6-A78521A7B379}" name="Column585"/>
    <tableColumn id="606" xr3:uid="{AA2D6CC6-3BD0-43A4-8242-8AF17B90D3C6}" name="Column586"/>
    <tableColumn id="607" xr3:uid="{76CD87F3-44E6-4A3C-AE87-AD96E3B81E09}" name="Column587"/>
    <tableColumn id="608" xr3:uid="{ABDCF95E-E9F0-4433-9548-04008BA70F22}" name="Column588"/>
    <tableColumn id="609" xr3:uid="{88316D93-1B78-4DED-8366-4422C0740D02}" name="Column589"/>
    <tableColumn id="610" xr3:uid="{1FBA36AA-A231-4874-80D0-8DE6AA7F7996}" name="Column590"/>
    <tableColumn id="611" xr3:uid="{4AC93ED9-80E9-47A6-B28A-1E3964367B5F}" name="Column591"/>
    <tableColumn id="612" xr3:uid="{308AF897-075E-41BC-BC18-08E9100629B2}" name="Column592"/>
    <tableColumn id="613" xr3:uid="{664CDDAB-DB16-4C38-A7DA-419DBDE7DDF4}" name="Column593"/>
    <tableColumn id="614" xr3:uid="{AE75280E-ACC9-4E90-8A54-6BBF06A594A5}" name="Column594"/>
    <tableColumn id="615" xr3:uid="{BF9375CE-7AC0-40DE-9107-B280C64EC86C}" name="Column595"/>
    <tableColumn id="616" xr3:uid="{5523A0CE-2C79-45A9-9358-44B04D634121}" name="Column596"/>
    <tableColumn id="617" xr3:uid="{CA58DC1C-AD32-4FC9-8A2D-D7F2FDD022E6}" name="Column597"/>
    <tableColumn id="618" xr3:uid="{C4A3ABC0-E4D2-4146-A583-296C8CDDAB44}" name="Column598"/>
    <tableColumn id="619" xr3:uid="{99BF6B83-EDAC-44FE-8A44-C59BDC0E0FE5}" name="Column599"/>
    <tableColumn id="620" xr3:uid="{4F9E97F3-68D4-4B71-BCC3-0494C5460415}" name="Column600"/>
    <tableColumn id="621" xr3:uid="{FEA92C6A-72DA-4B39-861D-8CB4B29B9B2E}" name="Column601"/>
    <tableColumn id="622" xr3:uid="{FDF3E6C8-8908-44EC-A153-AAC544911AF5}" name="Column602"/>
    <tableColumn id="623" xr3:uid="{FB2410DB-1526-4DDC-B636-DC1F300A01A7}" name="Column603"/>
    <tableColumn id="624" xr3:uid="{29E3F1D5-40ED-4FE1-A06E-FE36FF66CD02}" name="Column604"/>
    <tableColumn id="625" xr3:uid="{E10C0D68-CE13-4AA5-B63E-1557B07E13C2}" name="Column605"/>
    <tableColumn id="626" xr3:uid="{E75CA65F-5AF3-4EC3-A464-51977FC40571}" name="Column606"/>
    <tableColumn id="627" xr3:uid="{B9318AC9-FCBC-47B3-BF05-3343C6BD8BA3}" name="Column607"/>
    <tableColumn id="628" xr3:uid="{CAAC64B2-318D-42D2-863C-6D19D443EBB6}" name="Column608"/>
    <tableColumn id="629" xr3:uid="{7CF7A3EB-B996-4FAD-9763-D109CDC60A11}" name="Column609"/>
    <tableColumn id="630" xr3:uid="{0602E6DC-234B-4D56-95C3-0197011BE5AF}" name="Column610"/>
    <tableColumn id="631" xr3:uid="{A5BA6F13-8422-46AE-B710-0E4E8C4AD905}" name="Column611"/>
    <tableColumn id="632" xr3:uid="{E0F67197-C958-47FC-B107-77604DE7B4FE}" name="Column612"/>
    <tableColumn id="633" xr3:uid="{702D2AD3-6506-4717-9368-E93AD90F06B9}" name="Column613"/>
    <tableColumn id="634" xr3:uid="{F31D42E3-9EAA-46E8-A9F9-542EA5CF14C2}" name="Column614"/>
    <tableColumn id="635" xr3:uid="{9DCC3AE5-3951-434E-AB37-6247DA6654FA}" name="Column615"/>
    <tableColumn id="636" xr3:uid="{7626FFC9-FFE7-466B-ABE2-E401ECACC89C}" name="Column616"/>
    <tableColumn id="637" xr3:uid="{73D1E632-01C7-4F10-A323-6512F26B2ED4}" name="Column617"/>
    <tableColumn id="638" xr3:uid="{9451DB93-4767-46D4-9255-1DEE5E7CDD32}" name="Column618"/>
    <tableColumn id="639" xr3:uid="{6AA3491E-C2F4-4ADE-ACD8-95E8B67900B0}" name="Column619"/>
    <tableColumn id="640" xr3:uid="{CF4E2630-759A-4046-8496-7008E5E6B7EB}" name="Column620"/>
    <tableColumn id="641" xr3:uid="{B1047FC9-94D9-4750-8808-E9594DEE335E}" name="Column621"/>
    <tableColumn id="642" xr3:uid="{BA2BCDA5-9F0A-412B-9775-EBD41E12F753}" name="Column622"/>
    <tableColumn id="643" xr3:uid="{9A920CAD-4632-4444-A07F-FBC0D4FA66C8}" name="Column623"/>
    <tableColumn id="644" xr3:uid="{F2D003D6-0387-452D-9AAA-ADF45E86E808}" name="Column624"/>
    <tableColumn id="645" xr3:uid="{E452EE39-915B-4653-A8EC-CEEF0B22500E}" name="Column625"/>
    <tableColumn id="646" xr3:uid="{B6E062DC-5751-428A-9658-4BC9B2FA9C98}" name="Column626"/>
    <tableColumn id="647" xr3:uid="{1930F735-5D1E-4365-9CC0-33410D34FA66}" name="Column627"/>
    <tableColumn id="648" xr3:uid="{B2AB708D-1B9A-4712-90D7-3B969F00D158}" name="Column628"/>
    <tableColumn id="649" xr3:uid="{4D0E4066-250B-4D99-BAB1-BDAF17CD2644}" name="Column629"/>
    <tableColumn id="650" xr3:uid="{6D4CB92B-38ED-459A-92A9-917F07777368}" name="Column630"/>
    <tableColumn id="651" xr3:uid="{45EAA7E3-91D9-477A-A08B-16E912580D8F}" name="Column631"/>
    <tableColumn id="652" xr3:uid="{261AEC60-5338-4DB7-9BB8-A0EE38333142}" name="Column632"/>
    <tableColumn id="653" xr3:uid="{24A85538-DD20-4870-AA66-9BF80CF4B52C}" name="Column633"/>
    <tableColumn id="654" xr3:uid="{7E70E0E8-3430-46A2-84F3-CFCCAE01AAA0}" name="Column634"/>
    <tableColumn id="655" xr3:uid="{847FDC33-E3B0-4A64-8525-65EBCA3CB432}" name="Column635"/>
    <tableColumn id="656" xr3:uid="{78DBCCAA-A9E4-4C5F-B67D-1A6025829C78}" name="Column636"/>
    <tableColumn id="657" xr3:uid="{C2124610-B131-4165-A3D4-CF37F1ECDB11}" name="Column637"/>
    <tableColumn id="658" xr3:uid="{DA9B2122-7B2E-4E6E-A1E7-65E72166C4B9}" name="Column638"/>
    <tableColumn id="659" xr3:uid="{4D03A76E-6932-4A65-9FBB-99382859687B}" name="Column639"/>
    <tableColumn id="660" xr3:uid="{32F7BF0D-F05C-49C8-8B33-440F659B4C94}" name="Column640"/>
    <tableColumn id="661" xr3:uid="{24A08607-3D28-446C-950E-C81335FB915E}" name="Column641"/>
    <tableColumn id="662" xr3:uid="{415E38F8-A96E-489F-B07E-A5582777D440}" name="Column642"/>
    <tableColumn id="663" xr3:uid="{B8DC446E-1CAF-42D2-9635-15FD7EBB019C}" name="Column643"/>
    <tableColumn id="664" xr3:uid="{A9B18065-BEE0-4205-BAA1-5396FA99F288}" name="Column644"/>
    <tableColumn id="665" xr3:uid="{36BA7A8A-41BE-42DA-9609-935D8FE8D42E}" name="Column645"/>
    <tableColumn id="666" xr3:uid="{5712E037-7335-482A-9A97-E91C05748AC2}" name="Column646"/>
    <tableColumn id="667" xr3:uid="{700CC583-8459-48EF-AAC4-04A153D2A4A9}" name="Column647"/>
    <tableColumn id="668" xr3:uid="{B2B31DC5-B2C2-40D5-9034-B0E8F90B5A56}" name="Column648"/>
    <tableColumn id="669" xr3:uid="{9A61C348-774A-44DB-85F0-64692B35048E}" name="Column649"/>
    <tableColumn id="670" xr3:uid="{32A9B538-BA3F-4665-885E-7C4CE489B77C}" name="Column650"/>
    <tableColumn id="671" xr3:uid="{0BBEB916-DFAA-4B41-8C70-8C4195840761}" name="Column651"/>
    <tableColumn id="672" xr3:uid="{5E4CC4F9-AC93-4046-B054-FA8D034A25D4}" name="Column652"/>
    <tableColumn id="673" xr3:uid="{042FDE70-A4DE-46BF-A57C-E6BBDE2EE726}" name="Column653"/>
    <tableColumn id="674" xr3:uid="{5420BDE9-9366-49B9-B582-F24907CBF214}" name="Column654"/>
    <tableColumn id="675" xr3:uid="{7C3C3382-D75F-4D49-B566-A2E021321163}" name="Column655"/>
    <tableColumn id="676" xr3:uid="{99DE3F56-471C-4665-A61A-912AEEFFCC26}" name="Column656"/>
    <tableColumn id="677" xr3:uid="{5950A0A7-CB00-4A6D-87AF-BDEAB5C65398}" name="Column657"/>
    <tableColumn id="678" xr3:uid="{D10A8270-7B78-4040-8F06-7713F0A00E65}" name="Column658"/>
    <tableColumn id="679" xr3:uid="{8F9DF6B0-3C12-4733-9BD5-A4E4EB281DCC}" name="Column659"/>
    <tableColumn id="680" xr3:uid="{81194632-F4DF-4471-9E07-61330C341200}" name="Column660"/>
    <tableColumn id="681" xr3:uid="{36BF717E-718F-4640-9256-63B02B0326B1}" name="Column661"/>
    <tableColumn id="682" xr3:uid="{DB053BED-B05C-40CE-ABD9-3E561CA42780}" name="Column662"/>
    <tableColumn id="683" xr3:uid="{1BC3000D-2509-44DA-BD6E-3AD17D5BB9DB}" name="Column663"/>
    <tableColumn id="684" xr3:uid="{3DF77844-CDA0-4D1A-AED8-1BFEDC64FDF7}" name="Column664"/>
    <tableColumn id="685" xr3:uid="{83095C72-055F-462D-B1CB-9BC924CC369F}" name="Column665"/>
    <tableColumn id="686" xr3:uid="{66065E62-A0CC-425E-A767-1A824B371DAE}" name="Column666"/>
    <tableColumn id="687" xr3:uid="{6A19D315-7572-4297-9048-76D75D62A549}" name="Column667"/>
    <tableColumn id="688" xr3:uid="{21152674-CED9-4158-92E7-5034BA7DBA77}" name="Column668"/>
    <tableColumn id="689" xr3:uid="{114D1AC5-EE91-4E57-9A79-276F054EA060}" name="Column669"/>
    <tableColumn id="690" xr3:uid="{0ECD95C9-408E-4A7F-82A4-77921CB8059F}" name="Column670"/>
    <tableColumn id="691" xr3:uid="{526C1742-9CFE-45F5-890C-25C52700BF66}" name="Column671"/>
    <tableColumn id="692" xr3:uid="{ABD4F575-1C2E-4980-9A31-119790D13015}" name="Column672"/>
    <tableColumn id="693" xr3:uid="{186432C1-7CCD-45D5-AC31-E960CB8B3B20}" name="Column673"/>
    <tableColumn id="694" xr3:uid="{9487B382-B5F6-429E-BC7E-A0B17812218B}" name="Column674"/>
    <tableColumn id="695" xr3:uid="{A572E386-3935-404E-A8BF-4987611F5531}" name="Column675"/>
    <tableColumn id="696" xr3:uid="{D346F9B8-92F4-43A2-A49D-B2CFC4C4BC89}" name="Column676"/>
    <tableColumn id="697" xr3:uid="{A86DD33A-29F3-4C7B-97D9-E3D2A7A01697}" name="Column677"/>
    <tableColumn id="698" xr3:uid="{4C429B29-2C20-4093-8C45-7C8DAA3EC911}" name="Column678"/>
    <tableColumn id="699" xr3:uid="{73D89EB1-F23F-44E3-BDBB-735A1D699E49}" name="Column679"/>
    <tableColumn id="700" xr3:uid="{C007E74A-D095-41D5-AEA8-E79A2AD35B74}" name="Column680"/>
    <tableColumn id="701" xr3:uid="{D59792A0-C83C-430A-89C2-2D39245B7D12}" name="Column681"/>
    <tableColumn id="702" xr3:uid="{65F2E98A-831A-4776-932B-FA19077A388A}" name="Column682"/>
    <tableColumn id="703" xr3:uid="{80C00843-9F5D-4CF7-8807-C594FEE0BC00}" name="Column683"/>
    <tableColumn id="704" xr3:uid="{0F5632A8-2DD5-4996-BA25-ADC9718F0401}" name="Column684"/>
    <tableColumn id="705" xr3:uid="{F32700FC-85F9-4776-A843-9E5B4679E131}" name="Column685"/>
    <tableColumn id="706" xr3:uid="{A5E2F870-CB11-4FBA-9363-92B5BDDB1B4E}" name="Column686"/>
    <tableColumn id="707" xr3:uid="{6066605D-89BD-4775-94C3-A10B6F810083}" name="Column687"/>
    <tableColumn id="708" xr3:uid="{F20D69DD-FFB0-4CD5-82EE-2412472A79D6}" name="Column688"/>
    <tableColumn id="709" xr3:uid="{A73B8A2A-0CFD-43E6-8271-8C098BCEB4F9}" name="Column689"/>
    <tableColumn id="710" xr3:uid="{E6B9A830-0E19-49A9-8A98-D7B83C4FC621}" name="Column690"/>
    <tableColumn id="711" xr3:uid="{D6D86FAC-FC0B-4DEF-89B3-6BF726A12320}" name="Column691"/>
    <tableColumn id="712" xr3:uid="{B4AED71A-8DB1-4722-A17D-2CBFF6202D52}" name="Column692"/>
    <tableColumn id="713" xr3:uid="{5EBA37F3-0712-4DA7-AC6F-E901E56D0052}" name="Column693"/>
    <tableColumn id="714" xr3:uid="{57886D63-F465-4F16-94B5-6DD38B32B29E}" name="Column694"/>
    <tableColumn id="715" xr3:uid="{286E9AC0-90F8-46F7-9F3D-820EB5FFEBFC}" name="Column695"/>
    <tableColumn id="716" xr3:uid="{0607F96C-66FA-4F11-8983-28A92008E111}" name="Column696"/>
    <tableColumn id="717" xr3:uid="{655C94B4-9648-44C5-A71B-23CB11D7020D}" name="Column697"/>
    <tableColumn id="718" xr3:uid="{FF3B825E-098C-4D60-89FD-5516EA20C399}" name="Column698"/>
    <tableColumn id="719" xr3:uid="{E53BF8F3-51E2-4317-AF8F-3D1B7F06A7CE}" name="Column699"/>
    <tableColumn id="720" xr3:uid="{779A52F6-B171-418D-B4FD-0222A68DA209}" name="Column700"/>
    <tableColumn id="721" xr3:uid="{76B687C6-7A80-4369-9915-101A28DB79C9}" name="Column701"/>
    <tableColumn id="722" xr3:uid="{35CC7AC3-4982-4905-91E6-DB697774110A}" name="Column702"/>
    <tableColumn id="723" xr3:uid="{1AB636D2-437C-4EC9-BEEC-7850BF022498}" name="Column703"/>
    <tableColumn id="724" xr3:uid="{A060DA2E-9B87-4CC8-848F-11BA8B5BDC49}" name="Column704"/>
    <tableColumn id="725" xr3:uid="{4BFD277F-2209-4025-9759-64083C9CE5CF}" name="Column705"/>
    <tableColumn id="726" xr3:uid="{FE9EB0A5-CB02-4D4E-8ECA-ECF412B5ED42}" name="Column706"/>
    <tableColumn id="727" xr3:uid="{F4823A93-DB48-4E72-BA68-02162E374397}" name="Column707"/>
    <tableColumn id="728" xr3:uid="{50FDD952-9B51-4C0A-A55D-759313531FD1}" name="Column708"/>
    <tableColumn id="729" xr3:uid="{4556F752-C478-4959-B300-86A34A6417F4}" name="Column709"/>
    <tableColumn id="730" xr3:uid="{3FF46C75-3CF9-46EB-93FA-23FED427AA8F}" name="Column710"/>
    <tableColumn id="731" xr3:uid="{4ED7FB7C-CDF7-4F69-A25D-DD1429B36499}" name="Column711"/>
    <tableColumn id="732" xr3:uid="{125DD7F2-2A02-4511-8B1C-530B829D512B}" name="Column712"/>
    <tableColumn id="733" xr3:uid="{FAB74A8C-480A-4F5F-89E2-3C5D3418588F}" name="Column713"/>
    <tableColumn id="734" xr3:uid="{F07C2B22-DBAC-4F19-B96B-B07955C44A2A}" name="Column714"/>
    <tableColumn id="735" xr3:uid="{CC9CB04D-B27F-4919-A308-2F5E437B9764}" name="Column715"/>
    <tableColumn id="736" xr3:uid="{7648D12D-0E85-4353-BA51-C31F200A03B4}" name="Column716"/>
    <tableColumn id="737" xr3:uid="{0FFD6568-17B4-4F37-A07A-6C6D11D3B1E6}" name="Column717"/>
    <tableColumn id="738" xr3:uid="{0BD5A765-2999-4DF3-9F6D-24AC87EEF372}" name="Column718"/>
    <tableColumn id="739" xr3:uid="{80AC6BBB-8916-4DA5-BF08-19DE8702C3BE}" name="Column719"/>
    <tableColumn id="740" xr3:uid="{DE07A566-E898-4879-AC02-60EBD73196A4}" name="Column720"/>
    <tableColumn id="741" xr3:uid="{1F9AD5ED-69A9-4320-AA27-B4F3D52783DD}" name="Column721"/>
    <tableColumn id="742" xr3:uid="{FCE14D54-B1C5-43D3-B55D-6051361F08BC}" name="Column722"/>
    <tableColumn id="743" xr3:uid="{190800B7-38C0-4942-AD07-92B9B2D3D61E}" name="Column723"/>
    <tableColumn id="744" xr3:uid="{661A03A0-2067-4F16-A1F9-F4A40E62E5FC}" name="Column724"/>
    <tableColumn id="745" xr3:uid="{4DEBE390-D2A9-4DE6-AC0E-C0384E757D4C}" name="Column725"/>
    <tableColumn id="746" xr3:uid="{097839A2-4011-4C1D-B42E-19A173BD1276}" name="Column726"/>
    <tableColumn id="747" xr3:uid="{F191226B-8242-41CE-8BE2-7A2A7693545D}" name="Column727"/>
    <tableColumn id="748" xr3:uid="{2441B149-9124-4148-B3C2-B2CF9789FB79}" name="Column728"/>
    <tableColumn id="749" xr3:uid="{60136A3E-86CB-415E-8EF5-4EF4A1AFA1F2}" name="Column729"/>
    <tableColumn id="750" xr3:uid="{B65F667B-26CF-4890-A23C-B569CF05F81D}" name="Column730"/>
    <tableColumn id="751" xr3:uid="{02A1DDA5-33B5-46F0-8D5B-A497DAC65BE6}" name="Column731"/>
    <tableColumn id="752" xr3:uid="{AB443574-4F25-4E3D-8D21-6303FA843E1C}" name="Column732"/>
    <tableColumn id="753" xr3:uid="{0B253F58-0EB9-4C45-8845-AC2DD3413EBA}" name="Column733"/>
    <tableColumn id="754" xr3:uid="{AF54587A-44E5-45B6-B166-119B79B83937}" name="Column734"/>
    <tableColumn id="755" xr3:uid="{83A93996-97F3-42A5-A44C-B1B6ACF1D283}" name="Column735"/>
    <tableColumn id="756" xr3:uid="{490E7ADD-27A6-46D5-AD00-4E4516E13087}" name="Column736"/>
    <tableColumn id="757" xr3:uid="{E28AD614-7462-45A6-9826-8441438D0748}" name="Column737"/>
    <tableColumn id="758" xr3:uid="{CFB21845-6C5B-489D-8B69-5732C54FE6CA}" name="Column738"/>
    <tableColumn id="759" xr3:uid="{B7B8BA1E-A917-4248-8DDE-28B5A2726024}" name="Column739"/>
    <tableColumn id="760" xr3:uid="{54F653D7-CA60-4BC4-A5F4-599515DA87AB}" name="Column740"/>
    <tableColumn id="761" xr3:uid="{2D009024-E180-4DDA-B117-9D22EB6EC015}" name="Column741"/>
    <tableColumn id="762" xr3:uid="{A5E401FD-F628-4DED-BD11-0815055E31CE}" name="Column742"/>
    <tableColumn id="763" xr3:uid="{647478D5-E37B-4CDE-8E94-FDEE24279F92}" name="Column743"/>
    <tableColumn id="764" xr3:uid="{0FD5BF9F-885C-44AD-90AA-D195F0107385}" name="Column744"/>
    <tableColumn id="765" xr3:uid="{7D3C3921-AD86-436E-8787-C795E4208A42}" name="Column745"/>
    <tableColumn id="766" xr3:uid="{97287D00-424A-47E8-997A-659F75E8439A}" name="Column746"/>
    <tableColumn id="767" xr3:uid="{26572908-08EC-48D0-A844-22598B865786}" name="Column747"/>
    <tableColumn id="768" xr3:uid="{3FE60D41-F36F-4936-A0E6-9F80CCFF4084}" name="Column748"/>
    <tableColumn id="769" xr3:uid="{DDB3E298-BC24-4D9D-B293-8CFB35C0EF39}" name="Column749"/>
    <tableColumn id="770" xr3:uid="{BA88D6DF-748E-4AC7-8EE9-7C7CC7E70B58}" name="Column750"/>
    <tableColumn id="771" xr3:uid="{A5D32F50-AB64-427A-A16F-EA91B5AA86C9}" name="Column751"/>
    <tableColumn id="772" xr3:uid="{EECE3200-5286-445F-A87B-179793749AFB}" name="Column752"/>
    <tableColumn id="773" xr3:uid="{BFC14986-4DF4-4A8E-9E3C-82CFB0FED3BC}" name="Column753"/>
    <tableColumn id="774" xr3:uid="{27610CC0-F237-4921-A83D-0A847998C681}" name="Column754"/>
    <tableColumn id="775" xr3:uid="{D8D0B664-6D2D-404E-BE9C-24D749BA3997}" name="Column755"/>
    <tableColumn id="776" xr3:uid="{1B6D25B6-ED53-409E-A832-8BF45C391127}" name="Column756"/>
    <tableColumn id="777" xr3:uid="{7C288A21-F38F-455F-AF67-4AE56B0EB6B1}" name="Column757"/>
    <tableColumn id="778" xr3:uid="{7A6B095A-640D-4B03-9D9B-BCBF6EA7A7DF}" name="Column758"/>
    <tableColumn id="779" xr3:uid="{6F36A87E-E4EC-4EB2-AECC-F5F88A2043D2}" name="Column759"/>
    <tableColumn id="780" xr3:uid="{7D7D1CBB-3E63-420E-AD73-7AA5A7E6266D}" name="Column760"/>
    <tableColumn id="781" xr3:uid="{80522690-A990-4319-8B7F-E72EEC3AD915}" name="Column761"/>
    <tableColumn id="782" xr3:uid="{2B714D48-7BF8-4991-BAA6-5E90E97AD076}" name="Column762"/>
    <tableColumn id="783" xr3:uid="{1B9FDACB-F7D1-4F2E-9561-E81FD476775B}" name="Column763"/>
    <tableColumn id="784" xr3:uid="{65F695C9-F234-49B2-A1E5-C6F180350ADE}" name="Column764"/>
    <tableColumn id="785" xr3:uid="{4EE983D7-CD90-41CC-9326-7198DB073091}" name="Column765"/>
    <tableColumn id="786" xr3:uid="{6C8B4EFD-5B6A-4B8D-BA53-E3B9FC05ED44}" name="Column766"/>
    <tableColumn id="787" xr3:uid="{30189BA8-5010-4E73-9134-30DE512DFEE8}" name="Column767"/>
    <tableColumn id="788" xr3:uid="{50B7FA81-3875-412E-A50D-88CE3CAB4BBE}" name="Column768"/>
    <tableColumn id="789" xr3:uid="{7FD40D51-B287-4811-B87B-9E4E55777A6D}" name="Column769"/>
    <tableColumn id="790" xr3:uid="{0919662A-DA5B-4ECB-BD14-A8D6C631697A}" name="Column770"/>
    <tableColumn id="791" xr3:uid="{7439A476-B0A7-4E1E-B612-EED018CDB518}" name="Column771"/>
    <tableColumn id="792" xr3:uid="{5FBEA03C-237D-4761-8F97-C05DF0E7C9BA}" name="Column772"/>
    <tableColumn id="793" xr3:uid="{5F125491-3E27-4622-A32B-A3AF7884E5B3}" name="Column773"/>
    <tableColumn id="794" xr3:uid="{A3CA2747-001B-4B29-B89B-6E0D0BAF3CE6}" name="Column774"/>
    <tableColumn id="795" xr3:uid="{028324D9-07A0-4EFE-B009-700DEC0AF568}" name="Column775"/>
    <tableColumn id="796" xr3:uid="{F0774C04-303E-42F8-A965-9BD99907DBF9}" name="Column776"/>
    <tableColumn id="797" xr3:uid="{8391AC1C-AE32-442E-AD6D-6FED384B5020}" name="Column777"/>
    <tableColumn id="798" xr3:uid="{5925E0C7-408B-46CD-8EAB-1CC370190AB6}" name="Column778"/>
    <tableColumn id="799" xr3:uid="{1A263E7C-FB86-4027-8710-1F0DA890C05A}" name="Column779"/>
    <tableColumn id="800" xr3:uid="{9343D1C4-203A-48B4-8E5A-313A1F10E123}" name="Column780"/>
    <tableColumn id="801" xr3:uid="{276CDDE2-27B1-44A5-A1FE-CA68CA154553}" name="Column781"/>
    <tableColumn id="802" xr3:uid="{9938997E-8C5D-4033-ABC4-683246BF50E8}" name="Column782"/>
    <tableColumn id="803" xr3:uid="{05A08396-FF36-4141-BC4D-E777CC7C74F0}" name="Column783"/>
    <tableColumn id="804" xr3:uid="{70C00481-A9D5-46D7-AEDE-3DE1717C7821}" name="Column784"/>
    <tableColumn id="805" xr3:uid="{5EE4C35E-E033-4BEA-9FA7-04DA5ED06627}" name="Column785"/>
    <tableColumn id="806" xr3:uid="{426D124C-D4C6-46AA-A10E-37C1BB31D782}" name="Column786"/>
    <tableColumn id="807" xr3:uid="{69421881-224B-43A6-8F16-035530006BD6}" name="Column787"/>
    <tableColumn id="808" xr3:uid="{2CF6A858-CF4A-437F-ABB0-D1C50B65ACD9}" name="Column788"/>
    <tableColumn id="809" xr3:uid="{E696F71E-3E40-4389-BFA7-5CB5FC71A458}" name="Column789"/>
    <tableColumn id="810" xr3:uid="{B121E66E-D845-49F4-9F1F-5F723FD1CCF7}" name="Column790"/>
    <tableColumn id="811" xr3:uid="{DCA94261-35DD-46BB-8D5F-D0E86218AFA2}" name="Column791"/>
    <tableColumn id="812" xr3:uid="{5CDC6325-BF15-4766-A42A-271DBAA2273E}" name="Column792"/>
    <tableColumn id="813" xr3:uid="{2E99BD3D-EFDD-40B7-A511-CE53B1E514B4}" name="Column793"/>
    <tableColumn id="814" xr3:uid="{2E033E7D-2E2C-4097-8A62-29EB11BCA97F}" name="Column794"/>
    <tableColumn id="815" xr3:uid="{4A9166B9-BBB9-4771-9ED5-FEA22659390A}" name="Column795"/>
    <tableColumn id="816" xr3:uid="{F835A0E5-67FC-42A7-B091-AA4CABD4D3B7}" name="Column796"/>
    <tableColumn id="817" xr3:uid="{F90B474F-1927-4B96-A623-6AB3EF032488}" name="Column797"/>
    <tableColumn id="818" xr3:uid="{59F20680-803F-4040-AEE5-4BE3E40EBEFB}" name="Column798"/>
    <tableColumn id="819" xr3:uid="{23C5808A-F977-4D02-980A-D27D9E09237C}" name="Column799"/>
    <tableColumn id="820" xr3:uid="{EE919B0C-10C6-4E6B-941B-93EE1928365C}" name="Column800"/>
    <tableColumn id="821" xr3:uid="{6875FB4A-47E8-4916-9E56-F7779A5EDD9B}" name="Column801"/>
    <tableColumn id="822" xr3:uid="{13692414-B5F0-491E-87B9-9522FB02FC83}" name="Column802"/>
    <tableColumn id="823" xr3:uid="{EE6E0372-6141-4202-BE5C-A6BB4AE78FA1}" name="Column803"/>
    <tableColumn id="824" xr3:uid="{968D0D5B-9926-4BBA-8EEB-8542C9264204}" name="Column804"/>
    <tableColumn id="825" xr3:uid="{E676567E-6FB8-43C9-AF8D-1529232409CC}" name="Column805"/>
    <tableColumn id="826" xr3:uid="{A122A3F5-3ED9-4344-8F1B-6FBA23D0EAEF}" name="Column806"/>
    <tableColumn id="827" xr3:uid="{150B35F4-6313-4E57-8C6B-ADE8F46D76C9}" name="Column807"/>
    <tableColumn id="828" xr3:uid="{48A95FEE-1C14-4D24-9438-EF7F0748D96F}" name="Column808"/>
    <tableColumn id="829" xr3:uid="{7A45B51B-03EC-4E15-8355-C216F538F1F3}" name="Column809"/>
    <tableColumn id="830" xr3:uid="{DF182FC1-103D-4299-94A9-24E46346D98D}" name="Column810"/>
    <tableColumn id="831" xr3:uid="{8F5F0246-80BD-494A-A557-6DBBBF5F093C}" name="Column811"/>
    <tableColumn id="832" xr3:uid="{A9F06CAE-DDFC-4256-B56D-795661B0AED2}" name="Column812"/>
    <tableColumn id="833" xr3:uid="{33E2AF3B-EA01-448A-AB4A-076F7F8FB919}" name="Column813"/>
    <tableColumn id="834" xr3:uid="{1C01DB58-200D-473D-BEFF-760554352544}" name="Column814"/>
    <tableColumn id="835" xr3:uid="{BA855481-406F-4951-8531-B078A8C7D3B5}" name="Column815"/>
    <tableColumn id="836" xr3:uid="{4132B295-E175-40C5-B1AB-EDE1056CE41E}" name="Column816"/>
    <tableColumn id="837" xr3:uid="{484566FE-1076-4B90-9089-55BF88D60E7D}" name="Column817"/>
    <tableColumn id="838" xr3:uid="{5DAE4707-6451-4B09-8804-0EC94943D67E}" name="Column818"/>
    <tableColumn id="839" xr3:uid="{DD42C3F8-7F1E-45AC-B85D-C27919893176}" name="Column819"/>
    <tableColumn id="840" xr3:uid="{A3927053-646D-4E8F-BC33-B85B54E8DB9E}" name="Column820"/>
    <tableColumn id="841" xr3:uid="{7FB7FD4D-DC44-4023-977C-5C9CD72FD51B}" name="Column821"/>
    <tableColumn id="842" xr3:uid="{9259ACFE-FB6D-4171-B22C-37C74A93F636}" name="Column822"/>
    <tableColumn id="843" xr3:uid="{6F9E7E6F-7803-4EC1-AF60-26A76A3D69D9}" name="Column823"/>
    <tableColumn id="844" xr3:uid="{2C0B31DB-8D5B-4F30-BC2D-7CC7F4B22C77}" name="Column824"/>
    <tableColumn id="845" xr3:uid="{DB9DBAC1-005E-4198-A045-A358E9786D14}" name="Column825"/>
    <tableColumn id="846" xr3:uid="{E7E01042-B232-468E-B9F4-AC8CB26DAA98}" name="Column826"/>
    <tableColumn id="847" xr3:uid="{D2CDD196-D166-4B6A-AFFE-EAF7EF8CC15D}" name="Column827"/>
    <tableColumn id="848" xr3:uid="{654A0E13-0E55-4665-8D37-F8FE28890856}" name="Column828"/>
    <tableColumn id="849" xr3:uid="{F75F9BB2-7301-4828-9D2B-6751275FF035}" name="Column829"/>
    <tableColumn id="850" xr3:uid="{31301D8D-F97E-40CE-B135-BC4E86C83C8D}" name="Column830"/>
    <tableColumn id="851" xr3:uid="{84A5A615-AF2F-4D6E-82C6-1481D8D1B259}" name="Column831"/>
    <tableColumn id="852" xr3:uid="{A105F749-39DC-4C18-9FC7-9AB8674B4AA3}" name="Column832"/>
    <tableColumn id="853" xr3:uid="{71977C45-ED52-4E17-9AFC-2550F9B8FEEC}" name="Column833"/>
    <tableColumn id="854" xr3:uid="{DF4FD039-E5FB-47BC-A878-5AC0604C7526}" name="Column834"/>
    <tableColumn id="855" xr3:uid="{5E2681E3-1436-4747-BED9-3DA7BAC6841A}" name="Column835"/>
    <tableColumn id="856" xr3:uid="{195DEA02-AC15-4262-8640-B7CC028F5335}" name="Column836"/>
    <tableColumn id="857" xr3:uid="{C343C2D6-B737-455D-AB1A-FB7FFD8FEDF8}" name="Column837"/>
    <tableColumn id="858" xr3:uid="{14ACCDE0-DB68-4914-ABAE-DB5D7BBFEFDB}" name="Column838"/>
    <tableColumn id="859" xr3:uid="{B2DC62EB-7FAF-4452-8907-79271E961748}" name="Column839"/>
    <tableColumn id="860" xr3:uid="{9DE340DA-0C75-4AAF-8D17-6759BCC01BCC}" name="Column840"/>
    <tableColumn id="861" xr3:uid="{B3C02471-77F2-4039-8FB7-622FDCFDDA6E}" name="Column841"/>
    <tableColumn id="862" xr3:uid="{3CC948E3-E15A-4437-94EC-86E4BD11337D}" name="Column842"/>
    <tableColumn id="863" xr3:uid="{BE4F1602-E213-4BF9-AE75-4A140D513808}" name="Column843"/>
    <tableColumn id="864" xr3:uid="{BDFB3346-9F23-4B34-AA7D-7F510637D1A5}" name="Column844"/>
    <tableColumn id="865" xr3:uid="{A5B29617-D466-4E22-AD40-ECCEE48A5875}" name="Column845"/>
    <tableColumn id="866" xr3:uid="{6D336B4B-7DDA-498C-AB0E-53665A71CB40}" name="Column846"/>
    <tableColumn id="867" xr3:uid="{46982F34-ADB4-4FEC-BCE4-AE3D555E864E}" name="Column847"/>
    <tableColumn id="868" xr3:uid="{54F14E48-5E9D-4CBF-9BE2-DC90BD2B2D88}" name="Column848"/>
    <tableColumn id="869" xr3:uid="{93AB8A85-781E-4CB1-BAA4-37AC61EC2E5E}" name="Column849"/>
    <tableColumn id="870" xr3:uid="{206FB58F-8431-406E-9C6E-D513127BACD2}" name="Column850"/>
    <tableColumn id="871" xr3:uid="{72853537-1263-4C92-9870-D7E679FB6F6C}" name="Column851"/>
    <tableColumn id="872" xr3:uid="{2057AD76-1C06-45ED-9CFB-BC277B80FFD4}" name="Column852"/>
    <tableColumn id="873" xr3:uid="{D7F8D446-BD23-4D4D-A684-00FF6D0B239D}" name="Column853"/>
    <tableColumn id="874" xr3:uid="{F70CA38F-7A8B-4F29-B6CB-DB522F60B752}" name="Column854"/>
    <tableColumn id="875" xr3:uid="{9C14866F-C771-4A64-9AD4-CA26F5765C93}" name="Column855"/>
    <tableColumn id="876" xr3:uid="{790EFC57-0C27-4AEE-88C3-E819198010C6}" name="Column856"/>
    <tableColumn id="877" xr3:uid="{DDADB649-8DCB-480F-A63C-DDCF38F1D3C3}" name="Column857"/>
    <tableColumn id="878" xr3:uid="{B26C6F0B-81DC-44DA-96A7-3807202028CA}" name="Column858"/>
    <tableColumn id="879" xr3:uid="{CCFD1D9C-628E-49C9-9E14-04C20D4058A6}" name="Column859"/>
    <tableColumn id="880" xr3:uid="{7CF69D18-A5ED-417D-B84E-D58C99ECE0BA}" name="Column860"/>
    <tableColumn id="881" xr3:uid="{543DC692-4C64-4B1B-B0B7-9A0E3BDD170F}" name="Column861"/>
    <tableColumn id="882" xr3:uid="{35824FE9-D0D9-49EB-93F4-01572F1D367F}" name="Column862"/>
    <tableColumn id="883" xr3:uid="{2840F60B-6FE3-4D10-BE38-BF2D1246F3C4}" name="Column863"/>
    <tableColumn id="884" xr3:uid="{21B335E3-A3E8-4B0B-8953-0DCCF7A2829F}" name="Column864"/>
    <tableColumn id="885" xr3:uid="{28CA1E09-8920-4DD7-BE10-4CE4F8231259}" name="Column865"/>
    <tableColumn id="886" xr3:uid="{1551A1B7-9E58-4F2F-B78E-CE48F53B8A0A}" name="Column866"/>
    <tableColumn id="887" xr3:uid="{7B86A7AF-914A-4291-884E-A815809E91D4}" name="Column867"/>
    <tableColumn id="888" xr3:uid="{973A6F59-551C-4F71-80F2-8ADE7DB8140D}" name="Column868"/>
    <tableColumn id="889" xr3:uid="{8B65372E-085B-4A29-A9DB-4E55A7FBF2DA}" name="Column869"/>
    <tableColumn id="890" xr3:uid="{DA0E6A7D-4C62-48BC-B507-649EFCD9B4F5}" name="Column870"/>
    <tableColumn id="891" xr3:uid="{87C6B156-5CA2-4349-B6F7-7A4EA94D5907}" name="Column871"/>
    <tableColumn id="892" xr3:uid="{22ED1289-32BB-4623-8F0E-B4231A471795}" name="Column872"/>
    <tableColumn id="893" xr3:uid="{32524FBE-177C-4DA4-A2F5-6DE2ED9256ED}" name="Column873"/>
    <tableColumn id="894" xr3:uid="{E4752C00-111E-42BA-BC8B-1A8B492C30F9}" name="Column874"/>
    <tableColumn id="895" xr3:uid="{FB406D9E-AC09-4C16-824A-7A334DCB8532}" name="Column875"/>
    <tableColumn id="896" xr3:uid="{98E2C20E-88B0-4C0E-ABF3-4E99976348B1}" name="Column876"/>
    <tableColumn id="897" xr3:uid="{4CA22B92-B9C6-4F2A-91C0-33841D66ECE2}" name="Column877"/>
    <tableColumn id="898" xr3:uid="{4D353774-5E29-40E7-913E-6F34561DE1AE}" name="Column878"/>
    <tableColumn id="899" xr3:uid="{ABD4FADA-2B28-4855-B316-EA9FF556D648}" name="Column879"/>
    <tableColumn id="900" xr3:uid="{F1477466-6894-4F2D-82D3-BDFE14852567}" name="Column880"/>
    <tableColumn id="901" xr3:uid="{487F7E94-43A4-4AE5-B8BD-563D02C2BA88}" name="Column881"/>
    <tableColumn id="902" xr3:uid="{D8CC5B94-8A89-4702-8B9E-6F64528BC8D5}" name="Column882"/>
    <tableColumn id="903" xr3:uid="{B146D4AD-E412-4B82-B342-E297F92225DC}" name="Column883"/>
    <tableColumn id="904" xr3:uid="{129D4F66-1E31-41D1-9756-BEACAB3879B1}" name="Column884"/>
    <tableColumn id="905" xr3:uid="{3BA469CE-3A5C-4A52-BC6E-CA8E7DC3EE83}" name="Column885"/>
    <tableColumn id="906" xr3:uid="{00ACCA95-DB37-4E2B-B67B-0F12D66DB430}" name="Column886"/>
    <tableColumn id="907" xr3:uid="{F3F8F2CB-D1D1-4A2E-BAB4-817660B317FA}" name="Column887"/>
    <tableColumn id="908" xr3:uid="{EA0CEC76-7895-4E50-992B-6CFFEBAADB31}" name="Column888"/>
    <tableColumn id="909" xr3:uid="{3F9F6140-18DC-479D-9291-F59EC0F4AB87}" name="Column889"/>
    <tableColumn id="910" xr3:uid="{AEF78ED4-E11E-4CA6-A7FB-4560ADF8D0AD}" name="Column890"/>
    <tableColumn id="911" xr3:uid="{708B210E-5835-46B8-9650-46D155EFC04C}" name="Column891"/>
    <tableColumn id="912" xr3:uid="{E46D8C6B-E484-4B41-989E-2764FCAD6F7F}" name="Column892"/>
    <tableColumn id="913" xr3:uid="{319B0AB4-A1D1-44F2-A170-ED4E0E349F74}" name="Column893"/>
    <tableColumn id="914" xr3:uid="{9D649F9B-3FC1-4D7A-9D88-A4733B1710C7}" name="Column894"/>
    <tableColumn id="915" xr3:uid="{007E1221-F39C-4512-885D-0A88CA98D04D}" name="Column895"/>
    <tableColumn id="916" xr3:uid="{C0E89B59-C4EB-48A3-92C6-3EF77EA2C081}" name="Column896"/>
    <tableColumn id="917" xr3:uid="{BCB016F7-0A74-4D08-AF88-BCF683F826C2}" name="Column897"/>
    <tableColumn id="918" xr3:uid="{64A68E80-9231-497E-B3E4-1964B6F3A116}" name="Column898"/>
    <tableColumn id="919" xr3:uid="{5FCDD76D-7104-4C64-8CAF-20DB4189331C}" name="Column899"/>
    <tableColumn id="920" xr3:uid="{3BD38125-2CE4-4C56-B28C-EB73F6CDDEF0}" name="Column900"/>
    <tableColumn id="921" xr3:uid="{167AF7E9-6251-4B65-8EF9-77071B5BDDAD}" name="Column901"/>
    <tableColumn id="922" xr3:uid="{248FAF18-3D42-4AA5-B21B-EC9D98C4E4AA}" name="Column902"/>
    <tableColumn id="923" xr3:uid="{2FA43996-0715-4E8F-9675-7E56731EBD14}" name="Column903"/>
    <tableColumn id="924" xr3:uid="{FEB9A92C-E789-453F-8D24-972B2C002AC3}" name="Column904"/>
    <tableColumn id="925" xr3:uid="{D0B2FE5F-76B4-4CCF-A94B-D4465FD73CCB}" name="Column905"/>
    <tableColumn id="926" xr3:uid="{6E8A4686-331D-4800-BE7E-26E191200CFB}" name="Column906"/>
    <tableColumn id="927" xr3:uid="{F0B39F0D-E075-4712-9A56-5E92AF9649AD}" name="Column907"/>
    <tableColumn id="928" xr3:uid="{716A83F5-ED70-46F4-9861-3ACE2FDE7F7F}" name="Column908"/>
    <tableColumn id="929" xr3:uid="{DF47C162-C53D-46BB-8DC9-179AC77CDBD3}" name="Column909"/>
    <tableColumn id="930" xr3:uid="{A052D4BA-E2ED-4887-AC3D-18818359CBAC}" name="Column910"/>
    <tableColumn id="931" xr3:uid="{5750E308-0ACE-4F63-ADD8-897F35E3A31D}" name="Column911"/>
    <tableColumn id="932" xr3:uid="{A3B6C056-32C0-405D-B4DF-4FEB9FC27AFB}" name="Column912"/>
    <tableColumn id="933" xr3:uid="{4093C7D1-89D4-4D67-A5F7-5D9B14F3A86B}" name="Column913"/>
    <tableColumn id="934" xr3:uid="{5B06D69A-F6A3-417F-97FA-79689407FEBB}" name="Column914"/>
    <tableColumn id="935" xr3:uid="{2619EE62-6BA5-4A25-AE5C-7C99944571EA}" name="Column915"/>
    <tableColumn id="936" xr3:uid="{6D8E3910-4ED9-4753-AE34-CFCF38118513}" name="Column916"/>
    <tableColumn id="937" xr3:uid="{F578374F-1357-4EF4-A07F-D91DA19C830A}" name="Column917"/>
    <tableColumn id="938" xr3:uid="{42D38FBC-F904-4033-A16D-EC984291F75E}" name="Column918"/>
    <tableColumn id="939" xr3:uid="{88F08FC7-41A3-47E6-8496-E89D634BE612}" name="Column919"/>
    <tableColumn id="940" xr3:uid="{ACF987E8-8876-45FE-83D3-442A7DACE196}" name="Column920"/>
    <tableColumn id="941" xr3:uid="{D2514B50-25FB-4E38-8A9D-55664B7359DB}" name="Column921"/>
    <tableColumn id="942" xr3:uid="{E6B3B7BC-2399-4345-80A2-B0DB10847C75}" name="Column922"/>
    <tableColumn id="943" xr3:uid="{B7376E54-CFE0-4D9D-92A3-8D096919DF45}" name="Column923"/>
    <tableColumn id="944" xr3:uid="{9AEF37E2-8F14-4B6F-ACC8-32B5415EA773}" name="Column924"/>
    <tableColumn id="945" xr3:uid="{19B2C842-4DDE-42E7-8E8F-DFFF73ED8476}" name="Column925"/>
    <tableColumn id="946" xr3:uid="{2B0EB3C4-3B2D-4DA1-BC06-91FC9578A455}" name="Column926"/>
    <tableColumn id="947" xr3:uid="{0A32016D-B630-4CE3-8E86-123EFA738498}" name="Column927"/>
    <tableColumn id="948" xr3:uid="{1ED85D3E-96A8-4562-991C-08FCCFC7BD64}" name="Column928"/>
    <tableColumn id="949" xr3:uid="{97AE2A06-9115-4A5D-A6B1-CD0EDBED98F0}" name="Column929"/>
    <tableColumn id="950" xr3:uid="{C0759E56-F5FE-421E-A2D2-1A16FC3A859E}" name="Column930"/>
    <tableColumn id="951" xr3:uid="{B58BBAA9-983D-471D-A8B2-98682F30BF76}" name="Column931"/>
    <tableColumn id="952" xr3:uid="{058F11BE-89A2-44B8-BD44-89963CB8459A}" name="Column932"/>
    <tableColumn id="953" xr3:uid="{1E30492D-4B0A-46E7-B157-35069295C499}" name="Column933"/>
    <tableColumn id="954" xr3:uid="{02654853-5E40-4E7F-8ED2-D09119B2FA07}" name="Column934"/>
    <tableColumn id="955" xr3:uid="{61014DD0-283D-4AC8-9DB8-CF58505AB8F8}" name="Column935"/>
    <tableColumn id="956" xr3:uid="{A518A0F8-0D04-449D-A9D2-74970A50E8E1}" name="Column936"/>
    <tableColumn id="957" xr3:uid="{58AC4541-0EA1-4112-B3F5-8205C17E5182}" name="Column937"/>
    <tableColumn id="958" xr3:uid="{0FEE2B34-6E2E-42FD-A3EC-9997428E3DB4}" name="Column938"/>
    <tableColumn id="959" xr3:uid="{444744E1-4030-4B60-AC51-8F4886F17763}" name="Column939"/>
    <tableColumn id="960" xr3:uid="{83097956-BC9E-454D-86E4-A483720D2F43}" name="Column940"/>
    <tableColumn id="961" xr3:uid="{F91D8D8A-C0BE-48C0-8B50-79DD48EF665E}" name="Column941"/>
    <tableColumn id="962" xr3:uid="{C3CE3B0E-C27B-4D51-BB99-FEBC7F6CAA41}" name="Column942"/>
    <tableColumn id="963" xr3:uid="{5FAE66A1-75C9-4214-924D-ACD1170991FD}" name="Column943"/>
    <tableColumn id="964" xr3:uid="{45D0508F-9E47-41E4-93E1-69AB83C77E31}" name="Column944"/>
    <tableColumn id="965" xr3:uid="{E5965175-C187-458B-92C7-79E5AF3A5713}" name="Column945"/>
    <tableColumn id="966" xr3:uid="{BAA9C803-501F-4BC1-9DAD-A3C7B1254DEB}" name="Column946"/>
    <tableColumn id="967" xr3:uid="{80FC2DD9-9C1B-41CF-8A11-8F3DAA5689C4}" name="Column947"/>
    <tableColumn id="968" xr3:uid="{0DB52886-5797-4907-88DE-31B2C67B485D}" name="Column948"/>
    <tableColumn id="969" xr3:uid="{FFE13584-A3BF-404A-AB5C-4FA3148666E3}" name="Column949"/>
    <tableColumn id="970" xr3:uid="{00DCDE18-318A-4F57-A991-5EC1524C6AF3}" name="Column950"/>
    <tableColumn id="971" xr3:uid="{A534DE04-8377-479E-93DF-DC3C95A55FDB}" name="Column951"/>
    <tableColumn id="972" xr3:uid="{EC6D2415-FA6C-49FB-84F5-40C50135B7E7}" name="Column952"/>
    <tableColumn id="973" xr3:uid="{8DD6C3DF-E1DB-44A0-ABC0-C90F6DA738AF}" name="Column953"/>
    <tableColumn id="974" xr3:uid="{623D7D98-3396-46E7-AA2E-3F8437B7544F}" name="Column954"/>
    <tableColumn id="975" xr3:uid="{3B1E6175-90E4-4328-BCE6-A4C7BBC60EE1}" name="Column955"/>
    <tableColumn id="976" xr3:uid="{501D5705-06FB-4833-94F2-69774C868376}" name="Column956"/>
    <tableColumn id="977" xr3:uid="{ADAD766B-E6E7-4144-8742-1A2AE17285D1}" name="Column957"/>
    <tableColumn id="978" xr3:uid="{7873751F-139E-4DE9-960F-B482568FE26F}" name="Column958"/>
    <tableColumn id="979" xr3:uid="{DDB8E0C0-F3CC-40D7-A8C6-1D225E4D1640}" name="Column959"/>
    <tableColumn id="980" xr3:uid="{879BC3C3-B3C9-46C1-9908-655D09831490}" name="Column960"/>
    <tableColumn id="981" xr3:uid="{8E3B41D9-31CD-4E2F-A438-00A33FF14558}" name="Column961"/>
    <tableColumn id="982" xr3:uid="{992DB862-8289-4283-8DA4-19936D70D747}" name="Column962"/>
    <tableColumn id="983" xr3:uid="{94031D70-65F2-4BCB-B2E3-65ED84F35217}" name="Column963"/>
    <tableColumn id="984" xr3:uid="{6A606E87-C7CF-460E-8EED-092BC7E56AF9}" name="Column964"/>
    <tableColumn id="985" xr3:uid="{77A9E3B9-8E82-43F7-8387-D57D3E9B3473}" name="Column965"/>
    <tableColumn id="986" xr3:uid="{81BCC530-45A9-4088-A800-6149BFC5D9B0}" name="Column966"/>
    <tableColumn id="987" xr3:uid="{0E291139-0759-4151-9B22-CDC715405900}" name="Column967"/>
    <tableColumn id="988" xr3:uid="{5479FD6F-8B61-48DE-881D-06EDACDD6D94}" name="Column968"/>
    <tableColumn id="989" xr3:uid="{2F980B06-1B59-407B-B86F-76061FDDB119}" name="Column969"/>
    <tableColumn id="990" xr3:uid="{1B549907-183A-4CB0-A926-2BA5B125B8B3}" name="Column970"/>
    <tableColumn id="991" xr3:uid="{37AB63CF-3C10-4781-8B3F-727F13E86DA7}" name="Column971"/>
    <tableColumn id="992" xr3:uid="{96B002C4-31D7-4862-92B6-AF2A9EB17773}" name="Column972"/>
    <tableColumn id="993" xr3:uid="{16017387-D0DD-499B-95F6-2A88761DEADC}" name="Column973"/>
    <tableColumn id="994" xr3:uid="{4B8DEDCD-6AA7-43B7-8C96-111ED467C8F3}" name="Column974"/>
    <tableColumn id="995" xr3:uid="{55675382-3C44-48F0-82E7-FDBF70E3FB88}" name="Column975"/>
    <tableColumn id="996" xr3:uid="{958B1303-8DDD-47F6-B4B2-FD8B2810B38D}" name="Column976"/>
    <tableColumn id="997" xr3:uid="{60DAE511-DCA7-4683-85D7-67FAFC77DD2D}" name="Column977"/>
    <tableColumn id="998" xr3:uid="{A86844AD-91FC-4088-987C-F776F6B4CBF4}" name="Column978"/>
    <tableColumn id="999" xr3:uid="{F1AF7E98-9A34-43D4-A4D4-42339A149F0A}" name="Column979"/>
    <tableColumn id="1000" xr3:uid="{3CA8168E-CC3A-4231-B7CB-5E2AE0150F85}" name="Column980"/>
    <tableColumn id="1001" xr3:uid="{03A439B2-B24E-48A0-9DE2-E33C247F40BF}" name="Column981"/>
    <tableColumn id="1002" xr3:uid="{85580EC5-6033-4302-B4C6-EC9F647A3D84}" name="Column982"/>
    <tableColumn id="1003" xr3:uid="{63AA7F05-B486-452D-B594-7B383F46701C}" name="Column983"/>
    <tableColumn id="1004" xr3:uid="{91DE92CB-47E3-4A83-BA46-109979841396}" name="Column984"/>
    <tableColumn id="1005" xr3:uid="{E987BC90-0FDE-4731-AC6F-F12FB0B930FF}" name="Column985"/>
    <tableColumn id="1006" xr3:uid="{A5205751-9987-4418-B738-3A4FCF62D6E3}" name="Column986"/>
    <tableColumn id="1007" xr3:uid="{CE298174-78F9-46D6-9395-F715D811DED6}" name="Column987"/>
    <tableColumn id="1008" xr3:uid="{7D1A3853-F4F7-4FF3-A133-DB4AF601E649}" name="Column988"/>
    <tableColumn id="1009" xr3:uid="{A2E432E0-E9FE-44FD-8CD7-0BD2F6ACCCF7}" name="Column989"/>
    <tableColumn id="1010" xr3:uid="{3FB9270E-AE4F-4832-B6D6-A20DEA294CC0}" name="Column990"/>
    <tableColumn id="1011" xr3:uid="{741C4BAA-04D3-42DA-9039-A37D0A707BEA}" name="Column991"/>
    <tableColumn id="1012" xr3:uid="{86EAE851-0410-4C9D-BE97-CCFF420B2855}" name="Column992"/>
    <tableColumn id="1013" xr3:uid="{9B3914BB-8876-47C0-8A5E-A30526DD22FB}" name="Column993"/>
    <tableColumn id="1014" xr3:uid="{6F8C8B04-70A1-492B-B18E-C1BE94AADCCA}" name="Column994"/>
    <tableColumn id="1015" xr3:uid="{FB3CFE13-A489-4D3F-8A76-C20219349A58}" name="Column995"/>
    <tableColumn id="1016" xr3:uid="{F4A3FE73-DCD2-452F-BF1C-4DAA52C9F242}" name="Column996"/>
    <tableColumn id="1017" xr3:uid="{00B79F53-CE2D-420B-8EEC-AA6F6ACA4EA5}" name="Column997"/>
    <tableColumn id="1018" xr3:uid="{8A606355-09DC-46C1-BCAC-3D25A58E73FD}" name="Column998"/>
    <tableColumn id="1019" xr3:uid="{5ED7076F-4A67-4214-92C9-56A7142BB374}" name="Column999"/>
    <tableColumn id="1020" xr3:uid="{16008690-D8DF-41DD-A615-EB72DBA757F5}" name="Column1000"/>
    <tableColumn id="1021" xr3:uid="{4B5723C5-88C6-46FC-88E3-EAB0C157983B}" name="Column1001"/>
    <tableColumn id="1022" xr3:uid="{31B333EC-ADF0-4900-B243-26C08C4B752B}" name="Column1002"/>
    <tableColumn id="1023" xr3:uid="{578F5F66-0F2A-4180-96C6-F11A745C6597}" name="Column1003"/>
    <tableColumn id="1024" xr3:uid="{B5BC86FA-AB15-4EF8-A4BE-7B1781074543}" name="Column1004"/>
    <tableColumn id="1025" xr3:uid="{C8B52A2B-B1D1-494D-9C9F-00F02D0508FD}" name="Column1005"/>
    <tableColumn id="1026" xr3:uid="{23D35C42-E9F1-4583-B46D-93244AEB1362}" name="Column1006"/>
    <tableColumn id="1027" xr3:uid="{59B15BC8-E32A-48A2-8C05-7CB3BE796C9A}" name="Column1007"/>
    <tableColumn id="1028" xr3:uid="{1C8D3994-C861-4224-AAC6-FD211B3182EE}" name="Column1008"/>
    <tableColumn id="1029" xr3:uid="{900C021D-301B-4C9E-BE58-CF405305FBE1}" name="Column1009"/>
    <tableColumn id="1030" xr3:uid="{639D4CF3-C7D2-4F86-AE1A-45857A67EB65}" name="Column1010"/>
    <tableColumn id="1031" xr3:uid="{C7EA9F78-81F4-4874-B174-0D9168BDE99F}" name="Column1011"/>
    <tableColumn id="1032" xr3:uid="{EAF87F03-C706-434F-B7B2-903366840871}" name="Column1012"/>
    <tableColumn id="1033" xr3:uid="{35A1D618-90CF-438E-B8A4-15F7C547C0B0}" name="Column1013"/>
    <tableColumn id="1034" xr3:uid="{76EF9255-CA15-4D2E-A49C-3C3210D2C7B3}" name="Column1014"/>
    <tableColumn id="1035" xr3:uid="{E5B32499-E814-445D-B3F0-3A6041E99482}" name="Column1015"/>
    <tableColumn id="1036" xr3:uid="{19CCFFAC-B87A-4A9A-A239-56D8ACD1A4C6}" name="Column1016"/>
    <tableColumn id="1037" xr3:uid="{A00FF6D7-DB01-45C3-8150-8076B0F33583}" name="Column1017"/>
    <tableColumn id="1038" xr3:uid="{9FF3C8E6-0F8C-4C85-9259-66CC5386B55B}" name="Column1018"/>
    <tableColumn id="1039" xr3:uid="{B0C9FC54-474F-4B44-8D14-643824594BE6}" name="Column1019"/>
    <tableColumn id="1040" xr3:uid="{29979879-F217-4D0A-A8B8-67C1E5117465}" name="Column1020"/>
    <tableColumn id="1041" xr3:uid="{13CC8FC1-89E0-4446-9F82-F6392C35EE3E}" name="Column1021"/>
    <tableColumn id="1042" xr3:uid="{D5E91A36-AA4A-4DB7-B74C-680FE4BF1D09}" name="Column1022"/>
    <tableColumn id="1043" xr3:uid="{D345DE88-3DC6-4C86-8579-7A5B601B3778}" name="Column1023"/>
    <tableColumn id="1044" xr3:uid="{5F5D03E1-ADE1-4358-8227-BA9A624C8355}" name="Column1024"/>
    <tableColumn id="1045" xr3:uid="{9C62EBEE-B617-475E-B15E-7BB42EA30852}" name="Column1025"/>
    <tableColumn id="1046" xr3:uid="{5AB51CA5-AA35-4DD9-933E-44EE193AAF34}" name="Column1026"/>
    <tableColumn id="1047" xr3:uid="{F65AE962-D695-49D4-ADCD-A5965001450D}" name="Column1027"/>
    <tableColumn id="1048" xr3:uid="{EDB889B2-86B8-4018-8BF9-A878F0447C64}" name="Column1028"/>
    <tableColumn id="1049" xr3:uid="{138E8229-C413-4DEA-AE9A-919AD6725E59}" name="Column1029"/>
    <tableColumn id="1050" xr3:uid="{83C7F5D3-DE01-4DD3-84C5-1E4C610B47A3}" name="Column1030"/>
    <tableColumn id="1051" xr3:uid="{5A54EC1C-A460-417F-B6AB-8DB8B288A56A}" name="Column1031"/>
    <tableColumn id="1052" xr3:uid="{AD137F9B-CF59-4195-A7E4-FE9BDAB4A973}" name="Column1032"/>
    <tableColumn id="1053" xr3:uid="{0049EB2F-6F1D-4000-8991-07C79709DE8C}" name="Column1033"/>
    <tableColumn id="1054" xr3:uid="{8B0F04B2-D871-4B4F-9C55-45D7E72CE80F}" name="Column1034"/>
    <tableColumn id="1055" xr3:uid="{34E8FEBB-5118-4962-9E7F-CEDEC6BD863A}" name="Column1035"/>
    <tableColumn id="1056" xr3:uid="{CA0D7D02-F884-48D4-B69F-95ED7CBAAFE4}" name="Column1036"/>
    <tableColumn id="1057" xr3:uid="{007F0C2C-D2FB-42E6-AE97-910F413DF8F5}" name="Column1037"/>
    <tableColumn id="1058" xr3:uid="{21BA6CE5-E893-4DAB-988D-21827F4BBF74}" name="Column1038"/>
    <tableColumn id="1059" xr3:uid="{2AE9A037-1BB5-4D5C-81F1-B89BB1F0ADB9}" name="Column1039"/>
    <tableColumn id="1060" xr3:uid="{6852D2DC-B91C-47E1-BBFB-1E533F395EDD}" name="Column1040"/>
    <tableColumn id="1061" xr3:uid="{9CA03B81-8820-4F75-8BA4-2E47C0E3F9AA}" name="Column1041"/>
    <tableColumn id="1062" xr3:uid="{29F1170E-C314-4D03-8948-AA37F5197A31}" name="Column1042"/>
    <tableColumn id="1063" xr3:uid="{7730F3AA-A104-42D2-8071-949C29EBD8D9}" name="Column1043"/>
    <tableColumn id="1064" xr3:uid="{A7107361-4F68-47B2-B089-C96903644D00}" name="Column1044"/>
    <tableColumn id="1065" xr3:uid="{81DD3918-8F95-4189-9FE8-7A22F60C0E9B}" name="Column1045"/>
    <tableColumn id="1066" xr3:uid="{B26AE349-9B6E-496C-BD1B-8D05CD768CDD}" name="Column1046"/>
    <tableColumn id="1067" xr3:uid="{661BCB20-DEEE-4DE1-AA71-59FF0E42A447}" name="Column1047"/>
    <tableColumn id="1068" xr3:uid="{A11351F1-9E41-44D9-9CA5-0D9D9F8179CF}" name="Column1048"/>
    <tableColumn id="1069" xr3:uid="{1EEB6A5C-7B74-4E3E-9E6B-9AE00A883820}" name="Column1049"/>
    <tableColumn id="1070" xr3:uid="{30AEB789-7641-4AA5-80A5-96E06F98D144}" name="Column1050"/>
    <tableColumn id="1071" xr3:uid="{4544EA91-C031-4CA8-86B7-CDD969EF9287}" name="Column1051"/>
    <tableColumn id="1072" xr3:uid="{0600D74B-2BB8-442E-A7AD-358073D34650}" name="Column1052"/>
    <tableColumn id="1073" xr3:uid="{D2FA8B4B-A3F4-45BF-80B6-F4063AD98E82}" name="Column1053"/>
    <tableColumn id="1074" xr3:uid="{542BAC8E-2974-4992-B5D4-A757DC1EE58C}" name="Column1054"/>
    <tableColumn id="1075" xr3:uid="{5991C65F-C295-4496-BDD0-2AB825ABFD4A}" name="Column1055"/>
    <tableColumn id="1076" xr3:uid="{3A95B567-D35D-46D0-9221-D36C08BF1095}" name="Column1056"/>
    <tableColumn id="1077" xr3:uid="{E178BFD3-8B2C-4657-8022-82369907B046}" name="Column1057"/>
    <tableColumn id="1078" xr3:uid="{482B58FF-0B0A-4DA8-9BDC-EBF036BD2181}" name="Column1058"/>
    <tableColumn id="1079" xr3:uid="{1604F0E5-B71F-4A0F-931D-2086E01043DC}" name="Column1059"/>
    <tableColumn id="1080" xr3:uid="{818A1589-39A9-4EBD-B5E9-201E14F4196C}" name="Column1060"/>
    <tableColumn id="1081" xr3:uid="{B9E969EA-81AE-4BDB-A78D-AE7B243A7588}" name="Column1061"/>
    <tableColumn id="1082" xr3:uid="{1701C42E-0021-42C8-9E46-5FAA4FFD3027}" name="Column1062"/>
    <tableColumn id="1083" xr3:uid="{1F739E04-A4B3-426A-80B8-4C7EF72A63EC}" name="Column1063"/>
    <tableColumn id="1084" xr3:uid="{1BF95DC2-8F5C-4248-AC01-15DA9F25A7B9}" name="Column1064"/>
    <tableColumn id="1085" xr3:uid="{8A8A7D1A-97ED-47F8-9994-E20FA0956934}" name="Column1065"/>
    <tableColumn id="1086" xr3:uid="{AE821B94-8B68-41AB-9F23-7EBA6D975C61}" name="Column1066"/>
    <tableColumn id="1087" xr3:uid="{83F2EDC6-ED06-4796-B5B2-E782C886AFC5}" name="Column1067"/>
    <tableColumn id="1088" xr3:uid="{0CA8CDFE-5DB8-4EE0-9CBF-7D9682FB0569}" name="Column1068"/>
    <tableColumn id="1089" xr3:uid="{63C8945D-F12B-4BFF-9727-A94467DA727A}" name="Column1069"/>
    <tableColumn id="1090" xr3:uid="{5FE8DFEF-8ED6-4B4A-A053-2706B5D21EF7}" name="Column1070"/>
    <tableColumn id="1091" xr3:uid="{0535AB17-A7CA-4E0D-95B9-03D39C00EEAE}" name="Column1071"/>
    <tableColumn id="1092" xr3:uid="{6A92C7E6-C0B3-4847-8403-3ECAF4FB7B48}" name="Column1072"/>
    <tableColumn id="1093" xr3:uid="{314B6976-777A-4C9D-BF51-80ED6BD7A608}" name="Column1073"/>
    <tableColumn id="1094" xr3:uid="{0D6ED6B9-6A7C-4981-826B-95087B748AF4}" name="Column1074"/>
    <tableColumn id="1095" xr3:uid="{03AAE2E7-6DE7-47EB-9EB4-0E5DBEF92C25}" name="Column1075"/>
    <tableColumn id="1096" xr3:uid="{467A2E43-0B41-4A3A-A1F4-13427C23311E}" name="Column1076"/>
    <tableColumn id="1097" xr3:uid="{D3407AFB-1397-471F-BE42-39C82AF16B0C}" name="Column1077"/>
    <tableColumn id="1098" xr3:uid="{A528BE6E-8A46-4A8E-A4A5-11DAC9516FFE}" name="Column1078"/>
    <tableColumn id="1099" xr3:uid="{7AB5AC42-537F-4968-9047-ED4AD7A35EF7}" name="Column1079"/>
    <tableColumn id="1100" xr3:uid="{36A8790A-3B75-4E9C-A905-3A05B2A0A9E0}" name="Column1080"/>
    <tableColumn id="1101" xr3:uid="{B38486B6-1494-4FDF-88CE-45ABCE7FBC3E}" name="Column1081"/>
    <tableColumn id="1102" xr3:uid="{E1A555D6-06E7-485A-9F1E-D4CA1D36C31F}" name="Column1082"/>
    <tableColumn id="1103" xr3:uid="{F7491259-12FE-4A0F-A659-45BFF4A4CB79}" name="Column1083"/>
    <tableColumn id="1104" xr3:uid="{38CB3C02-C3E7-4BFF-829F-8699209E4ECF}" name="Column1084"/>
    <tableColumn id="1105" xr3:uid="{0EB050EC-68BA-45D0-B61C-9822F7C3D623}" name="Column1085"/>
    <tableColumn id="1106" xr3:uid="{265A0806-5A1F-42A7-B5C7-1870CCCEB387}" name="Column1086"/>
    <tableColumn id="1107" xr3:uid="{84EE9CAF-BF03-4A31-8C86-17504698290B}" name="Column1087"/>
    <tableColumn id="1108" xr3:uid="{41396285-8C06-4DEC-9447-61F798222C9F}" name="Column1088"/>
    <tableColumn id="1109" xr3:uid="{1A82498C-5874-4DEC-BFF3-FA38CEB58C32}" name="Column1089"/>
    <tableColumn id="1110" xr3:uid="{36D3B5DE-8330-4E0C-A5AE-2C1C8113F8E9}" name="Column1090"/>
    <tableColumn id="1111" xr3:uid="{95CE822D-7AFC-4973-82DB-DCD5890080AA}" name="Column1091"/>
    <tableColumn id="1112" xr3:uid="{9530B77F-4286-4A5F-BF8E-ADF4DE1EC808}" name="Column1092"/>
    <tableColumn id="1113" xr3:uid="{24B07779-09FF-433B-8DBF-FDA797829CE6}" name="Column1093"/>
    <tableColumn id="1114" xr3:uid="{371D7478-FEEB-4598-B7AA-389F0D431F76}" name="Column1094"/>
    <tableColumn id="1115" xr3:uid="{472DDD0F-E337-4F5A-8B0B-69883BB8DBD1}" name="Column1095"/>
    <tableColumn id="1116" xr3:uid="{0584A1C2-113C-4FEA-B56D-F2DCB5802935}" name="Column1096"/>
    <tableColumn id="1117" xr3:uid="{3062BE4C-5222-4A99-BFE6-3547792EF459}" name="Column1097"/>
    <tableColumn id="1118" xr3:uid="{E2729442-9A1C-4933-B993-38A9DDF1C280}" name="Column1098"/>
    <tableColumn id="1119" xr3:uid="{4917E635-8F62-44EA-9274-C3D091B63D95}" name="Column1099"/>
    <tableColumn id="1120" xr3:uid="{DB549279-1E96-4154-903A-A347DB2419E1}" name="Column1100"/>
    <tableColumn id="1121" xr3:uid="{78249555-7BB1-4AD0-BC3C-7E38F426A83B}" name="Column1101"/>
    <tableColumn id="1122" xr3:uid="{AD9C1AAB-59FC-42E6-8989-7D31BD5E9AE0}" name="Column1102"/>
    <tableColumn id="1123" xr3:uid="{84B053EC-61D9-4AA2-B5A7-8F31C7A77C1E}" name="Column1103"/>
    <tableColumn id="1124" xr3:uid="{99B7ABED-9521-40C6-9020-2D869E3CF346}" name="Column1104"/>
    <tableColumn id="1125" xr3:uid="{6A78D46C-CBAD-4475-9970-62B235893D92}" name="Column1105"/>
    <tableColumn id="1126" xr3:uid="{BDB61634-D959-468C-B1D8-6F93239C0340}" name="Column1106"/>
    <tableColumn id="1127" xr3:uid="{94484D38-1BA5-49FD-B49C-BE7D85B46FFF}" name="Column1107"/>
    <tableColumn id="1128" xr3:uid="{22A2FAC6-7F08-4FA2-B0F1-B459F698274F}" name="Column1108"/>
    <tableColumn id="1129" xr3:uid="{BA5A3B45-0B41-4EFB-8A50-84C8994391B7}" name="Column1109"/>
    <tableColumn id="1130" xr3:uid="{BA6B5AB9-DE9B-4D96-B4CF-25E096B157AE}" name="Column1110"/>
    <tableColumn id="1131" xr3:uid="{2881EFF1-21EE-4947-AE3E-9874BD671682}" name="Column1111"/>
    <tableColumn id="1132" xr3:uid="{C34B285A-6731-4ECB-8E92-F61C5E41CC1A}" name="Column1112"/>
    <tableColumn id="1133" xr3:uid="{9DB55044-F692-409D-992E-8319126EBB9B}" name="Column1113"/>
    <tableColumn id="1134" xr3:uid="{C326F2D4-211E-41A5-91D9-956D80E22969}" name="Column1114"/>
    <tableColumn id="1135" xr3:uid="{59D47033-4BAB-4D40-B32F-7DCCDBB9B3C8}" name="Column1115"/>
    <tableColumn id="1136" xr3:uid="{06A3FA06-0DA1-4D56-8597-640A909E6AD1}" name="Column1116"/>
    <tableColumn id="1137" xr3:uid="{10CA42E8-6436-4BDB-804C-20CAE8028051}" name="Column1117"/>
    <tableColumn id="1138" xr3:uid="{1C9ED0B0-8B5D-4DBB-BB89-FC14F5058130}" name="Column1118"/>
    <tableColumn id="1139" xr3:uid="{03A8D7FD-A40B-4C9D-890E-B370223E9E71}" name="Column1119"/>
    <tableColumn id="1140" xr3:uid="{AD9D3D01-49F9-4BD7-8C1C-0FD520DF999F}" name="Column1120"/>
    <tableColumn id="1141" xr3:uid="{98CC35EC-D16C-4CE6-B914-70FE1AC9DF51}" name="Column1121"/>
    <tableColumn id="1142" xr3:uid="{98391183-4003-4632-9E96-18EDE666CD3F}" name="Column1122"/>
    <tableColumn id="1143" xr3:uid="{1E40BF62-2376-4133-BB74-D15C8FBCA1CD}" name="Column1123"/>
    <tableColumn id="1144" xr3:uid="{2CD5B7F1-C3B1-4CC6-800D-4B217A58777F}" name="Column1124"/>
    <tableColumn id="1145" xr3:uid="{5D8FC204-19B7-4C93-9E45-C65290D415CF}" name="Column1125"/>
    <tableColumn id="1146" xr3:uid="{13DC561E-E345-44F0-BB43-5D163C049162}" name="Column1126"/>
    <tableColumn id="1147" xr3:uid="{204EC001-93E9-49CB-BB97-1E971274FDD8}" name="Column1127"/>
    <tableColumn id="1148" xr3:uid="{646650E0-B17F-4A2B-82FD-9A52294B0B1F}" name="Column1128"/>
    <tableColumn id="1149" xr3:uid="{1D9D4B60-4407-47AD-A7CC-80ADBA4AB012}" name="Column1129"/>
    <tableColumn id="1150" xr3:uid="{330A059A-9C18-4300-AA82-2E6EF60B5DE6}" name="Column1130"/>
    <tableColumn id="1151" xr3:uid="{56942026-B12F-40DB-8879-345905F167A5}" name="Column1131"/>
    <tableColumn id="1152" xr3:uid="{C419B8DF-22B2-4494-9906-FB67AE7A85EE}" name="Column1132"/>
    <tableColumn id="1153" xr3:uid="{04CD4774-E948-4A48-9D68-BB6315AC76E7}" name="Column1133"/>
    <tableColumn id="1154" xr3:uid="{20024474-A789-4CFE-9090-5774C3EC7DC2}" name="Column1134"/>
    <tableColumn id="1155" xr3:uid="{08240201-1C4E-4A3B-90D5-8981D7D796ED}" name="Column1135"/>
    <tableColumn id="1156" xr3:uid="{4BD7114D-FD86-4B1B-9308-685AD68DA91B}" name="Column1136"/>
    <tableColumn id="1157" xr3:uid="{A3BAF6E6-8358-45EE-8224-04F7301865E6}" name="Column1137"/>
    <tableColumn id="1158" xr3:uid="{B2EF1B0F-F599-4F81-9199-2DD2C780DC91}" name="Column1138"/>
    <tableColumn id="1159" xr3:uid="{5C69396C-5EF2-4B3E-9F6C-E835FC23510A}" name="Column1139"/>
    <tableColumn id="1160" xr3:uid="{C16F2FE7-9213-4FF5-AA4B-DF4BE637DBA8}" name="Column1140"/>
    <tableColumn id="1161" xr3:uid="{AC0BE39A-1CD2-4F28-A66B-4EEDF6DDD67A}" name="Column1141"/>
    <tableColumn id="1162" xr3:uid="{5716E1D1-9281-44FA-BBAF-C48E53586D53}" name="Column1142"/>
    <tableColumn id="1163" xr3:uid="{869751D1-AC53-48A9-ADA7-7947C087F30C}" name="Column1143"/>
    <tableColumn id="1164" xr3:uid="{B14DE9AA-1561-4BFF-AD9F-AE3C57D6AF8A}" name="Column1144"/>
    <tableColumn id="1165" xr3:uid="{64587461-2FE3-45BD-AFDE-54EBACC56EA0}" name="Column1145"/>
    <tableColumn id="1166" xr3:uid="{399644D2-4C6C-4CF2-9665-894E94F7DDAB}" name="Column1146"/>
    <tableColumn id="1167" xr3:uid="{85E075FC-01F9-4110-9C39-D4485C956032}" name="Column1147"/>
    <tableColumn id="1168" xr3:uid="{89683FC5-7A38-44F8-88B4-53F56725492D}" name="Column1148"/>
    <tableColumn id="1169" xr3:uid="{F091490F-2C31-4BCB-89D6-762E89DEA9D6}" name="Column1149"/>
    <tableColumn id="1170" xr3:uid="{7BACEF66-E802-4EEE-AF4C-FDFDF3CE1C41}" name="Column1150"/>
    <tableColumn id="1171" xr3:uid="{ABA6C1E8-7A38-4F9F-85BA-0B4C24C314E5}" name="Column1151"/>
    <tableColumn id="1172" xr3:uid="{A79A22EE-A956-4D6F-878B-A43CE9F20578}" name="Column1152"/>
    <tableColumn id="1173" xr3:uid="{DF747FE0-75B9-40D1-A6A4-5B9E13FA89DE}" name="Column1153"/>
    <tableColumn id="1174" xr3:uid="{6D6DDFFC-24FE-454A-A860-B2AAA76A7905}" name="Column1154"/>
    <tableColumn id="1175" xr3:uid="{725712A7-1AAE-431B-BCFD-C6A606BD6FC2}" name="Column1155"/>
    <tableColumn id="1176" xr3:uid="{9B569515-1F28-4FFF-9A01-F6B75E7F4379}" name="Column1156"/>
    <tableColumn id="1177" xr3:uid="{5E77E953-A43F-494F-9303-F9FC1C60D8A8}" name="Column1157"/>
    <tableColumn id="1178" xr3:uid="{F38E1BF9-5A8D-494E-A0C9-93687C097229}" name="Column1158"/>
    <tableColumn id="1179" xr3:uid="{87CC6472-9B8C-440A-8248-288ABD6ACD45}" name="Column1159"/>
    <tableColumn id="1180" xr3:uid="{9C3236F0-B00D-44CE-AC3A-20C843ED4D1F}" name="Column1160"/>
    <tableColumn id="1181" xr3:uid="{C800396E-1A5A-48CA-BAE2-3392A5BAB64F}" name="Column1161"/>
    <tableColumn id="1182" xr3:uid="{D21F5FFD-8253-4E7B-8764-ECE87911952B}" name="Column1162"/>
    <tableColumn id="1183" xr3:uid="{F320A444-F92A-48A3-8052-BA667D73FF42}" name="Column1163"/>
    <tableColumn id="1184" xr3:uid="{21F920B0-D07F-4863-8AF3-17EBE1B1B7A0}" name="Column1164"/>
    <tableColumn id="1185" xr3:uid="{F70ABF58-1D44-4F2D-B57A-4A8300BA0C64}" name="Column1165"/>
    <tableColumn id="1186" xr3:uid="{60E28F58-453E-4997-83F6-FB8D3886A024}" name="Column1166"/>
    <tableColumn id="1187" xr3:uid="{11A5BC9A-14EF-45E4-A110-A800C617BE75}" name="Column1167"/>
    <tableColumn id="1188" xr3:uid="{BBEB0848-46E5-47A0-A49F-01C31D8B7AC5}" name="Column1168"/>
    <tableColumn id="1189" xr3:uid="{F448B072-F39C-453C-8063-A2AC31C8F659}" name="Column1169"/>
    <tableColumn id="1190" xr3:uid="{6D9FF6D4-D834-478D-89B0-19EAF6B2E220}" name="Column1170"/>
    <tableColumn id="1191" xr3:uid="{9E25289F-B6FB-4C7F-A326-D7C0D45CBC82}" name="Column1171"/>
    <tableColumn id="1192" xr3:uid="{EC3308B3-1314-438E-BC90-9E07F019434E}" name="Column1172"/>
    <tableColumn id="1193" xr3:uid="{19C3950D-1377-4E81-A836-D0EE2C690AF7}" name="Column1173"/>
    <tableColumn id="1194" xr3:uid="{E1A6551D-D044-4E3D-9E56-9A41E19B6119}" name="Column1174"/>
    <tableColumn id="1195" xr3:uid="{33EE15E7-75EA-4EA8-8E84-DCAB6C90124C}" name="Column1175"/>
    <tableColumn id="1196" xr3:uid="{2ED342AE-12FD-4735-86A7-5E8E1E320937}" name="Column1176"/>
    <tableColumn id="1197" xr3:uid="{D3AD8409-5561-4251-9996-A90EEE1E1D34}" name="Column1177"/>
    <tableColumn id="1198" xr3:uid="{59721C35-30CA-4D7B-9CD0-A5DC448665A4}" name="Column1178"/>
    <tableColumn id="1199" xr3:uid="{4C5E850F-79D9-49EE-B409-4B7183F6EE12}" name="Column1179"/>
    <tableColumn id="1200" xr3:uid="{4C3606CA-2A82-4210-81BA-E7BE3C9CF6A5}" name="Column1180"/>
    <tableColumn id="1201" xr3:uid="{89259D72-FC41-49B9-83EE-B9C2464C9913}" name="Column1181"/>
    <tableColumn id="1202" xr3:uid="{AE2FB0C4-1FA4-4C21-9203-AC44091AC348}" name="Column1182"/>
    <tableColumn id="1203" xr3:uid="{066524DC-C328-4AEB-A294-B6865987CBE7}" name="Column1183"/>
    <tableColumn id="1204" xr3:uid="{84239BA6-6EF4-4CE2-ADCE-08BD1E77BEC8}" name="Column1184"/>
    <tableColumn id="1205" xr3:uid="{FDFC3CD7-70FD-4061-8E2F-140CDE59F5EF}" name="Column1185"/>
    <tableColumn id="1206" xr3:uid="{D73800DA-82D1-4F80-BB82-20A36544A09F}" name="Column1186"/>
    <tableColumn id="1207" xr3:uid="{90158898-AB98-4136-A224-AC8A23E40F33}" name="Column1187"/>
    <tableColumn id="1208" xr3:uid="{9441B72F-FE13-4027-A00B-549F7836B819}" name="Column1188"/>
    <tableColumn id="1209" xr3:uid="{B35F41F2-9F25-4CA4-9788-533F7C0DD453}" name="Column1189"/>
    <tableColumn id="1210" xr3:uid="{10A30549-5381-44F4-8320-05687FB4D1A8}" name="Column1190"/>
    <tableColumn id="1211" xr3:uid="{BC622171-F316-4DFD-8B22-6712C3A7A61D}" name="Column1191"/>
    <tableColumn id="1212" xr3:uid="{0331DFB5-4D47-462F-8A87-2AB82F9AECAE}" name="Column1192"/>
    <tableColumn id="1213" xr3:uid="{7844E66C-ECF0-46A8-A623-7314FEE57E7C}" name="Column1193"/>
    <tableColumn id="1214" xr3:uid="{904DB626-E0FB-4313-A0D8-A9147435E1F6}" name="Column1194"/>
    <tableColumn id="1215" xr3:uid="{CA265969-F0C1-4A2C-946A-36BD0FC14E1C}" name="Column1195"/>
    <tableColumn id="1216" xr3:uid="{B7B90AA7-5E37-421A-8E38-6F86598BE282}" name="Column1196"/>
    <tableColumn id="1217" xr3:uid="{2695A5A2-6393-4F4F-9B1C-A68572466043}" name="Column1197"/>
    <tableColumn id="1218" xr3:uid="{8C7C3134-F4DE-4CC8-9155-344DD026FA33}" name="Column1198"/>
    <tableColumn id="1219" xr3:uid="{C2470578-759C-4F4E-8AEB-CDD048B965FB}" name="Column1199"/>
    <tableColumn id="1220" xr3:uid="{816351C1-ABA7-4B07-B7AB-1D9307CC757D}" name="Column1200"/>
    <tableColumn id="1221" xr3:uid="{0BC3BF9F-FCB4-497D-A7CB-A3B01BF57A1A}" name="Column1201"/>
    <tableColumn id="1222" xr3:uid="{437FB4EF-FB57-4E8B-AF69-1F79EA06C479}" name="Column1202"/>
    <tableColumn id="1223" xr3:uid="{FBB126BD-E085-40A4-88D0-BF2926DC083D}" name="Column1203"/>
    <tableColumn id="1224" xr3:uid="{6913FE7B-FFC9-4675-B9F2-B43AE7897034}" name="Column1204"/>
    <tableColumn id="1225" xr3:uid="{C4DE45B7-66F2-433C-AA1D-D053ACBD0F59}" name="Column1205"/>
    <tableColumn id="1226" xr3:uid="{C17FDFE4-6A81-4223-8F82-710A7E6DF597}" name="Column1206"/>
    <tableColumn id="1227" xr3:uid="{67EC7A34-3832-4A8F-8A11-533E9F5E4957}" name="Column1207"/>
    <tableColumn id="1228" xr3:uid="{FDEB8ABD-391D-4C38-A4CF-135612D3071D}" name="Column1208"/>
    <tableColumn id="1229" xr3:uid="{84B914B1-59F2-4332-93F6-CB8343878B31}" name="Column1209"/>
    <tableColumn id="1230" xr3:uid="{9E30449A-BAD1-4858-B1B6-EBC041CE7A7D}" name="Column1210"/>
    <tableColumn id="1231" xr3:uid="{E6A90903-99A2-44B8-9F2E-4572ECA255DE}" name="Column1211"/>
    <tableColumn id="1232" xr3:uid="{49799819-0C79-45EB-B192-62C2DEC70163}" name="Column1212"/>
    <tableColumn id="1233" xr3:uid="{0E081504-A4C5-43FD-92A1-03205691A5F1}" name="Column1213"/>
    <tableColumn id="1234" xr3:uid="{E3322D8F-7382-4CF2-AF16-D328B02EDA6B}" name="Column1214"/>
    <tableColumn id="1235" xr3:uid="{E41FF762-7FC1-4D8D-821D-58003FB73F8E}" name="Column1215"/>
    <tableColumn id="1236" xr3:uid="{2386BD62-768A-4A6E-AB1D-3D8A74CA7B59}" name="Column1216"/>
    <tableColumn id="1237" xr3:uid="{669EAED3-C475-4D61-9145-FCF3D02FE2BA}" name="Column1217"/>
    <tableColumn id="1238" xr3:uid="{1D747984-1B0B-4369-8B7F-F7BFAB0CCEC6}" name="Column1218"/>
    <tableColumn id="1239" xr3:uid="{72996441-3884-4D40-93DC-532441BBB2C2}" name="Column1219"/>
    <tableColumn id="1240" xr3:uid="{88BF6801-198B-404D-8510-2417A18DEE9E}" name="Column1220"/>
    <tableColumn id="1241" xr3:uid="{6223CFE5-220C-4AC5-857C-6DAB65A2D621}" name="Column1221"/>
    <tableColumn id="1242" xr3:uid="{DD5E366D-093A-4675-9DA3-8EB5FDE90A91}" name="Column1222"/>
    <tableColumn id="1243" xr3:uid="{D0DF5182-A188-4ED8-ACD7-F8B3F3DBF5BB}" name="Column1223"/>
    <tableColumn id="1244" xr3:uid="{C82F1BAE-D159-4168-A943-BB605B563752}" name="Column1224"/>
    <tableColumn id="1245" xr3:uid="{F21C8583-00E1-4EB6-8A21-F896E0EBBDA8}" name="Column1225"/>
    <tableColumn id="1246" xr3:uid="{5F431F96-DF98-4429-A19F-5691A7653492}" name="Column1226"/>
    <tableColumn id="1247" xr3:uid="{0D674A9F-F7C3-423C-A9FB-448CC12FC70A}" name="Column1227"/>
    <tableColumn id="1248" xr3:uid="{C71841C4-0774-422F-9ADA-50C92C0458B7}" name="Column1228"/>
    <tableColumn id="1249" xr3:uid="{78DA7FA7-9BA0-442F-8D73-3DB344159FB3}" name="Column1229"/>
    <tableColumn id="1250" xr3:uid="{48292B65-1ACC-4937-9D54-CF32216E5AD0}" name="Column1230"/>
    <tableColumn id="1251" xr3:uid="{6BD44945-2855-4D6A-A428-829CDC577273}" name="Column1231"/>
    <tableColumn id="1252" xr3:uid="{B4B804E1-33D1-4096-9F15-20D1F96344F8}" name="Column1232"/>
    <tableColumn id="1253" xr3:uid="{39FBDD1D-66F2-4D0B-9E3A-E44D2A4AF8FB}" name="Column1233"/>
    <tableColumn id="1254" xr3:uid="{22A2C4E9-C76E-4DAC-A954-82DB641E7F05}" name="Column1234"/>
    <tableColumn id="1255" xr3:uid="{7268566E-7D35-45F8-ACF9-0BC59AFDDF56}" name="Column1235"/>
    <tableColumn id="1256" xr3:uid="{173F05BE-ED4B-4254-B25A-8064844FCE3E}" name="Column1236"/>
    <tableColumn id="1257" xr3:uid="{04DC0868-1A86-42A4-9C34-795368572B1A}" name="Column1237"/>
    <tableColumn id="1258" xr3:uid="{E644BA3C-3174-4B8B-B840-5A0EF1325DC5}" name="Column1238"/>
    <tableColumn id="1259" xr3:uid="{7708655B-B9E6-461B-8EE1-DCF527602214}" name="Column1239"/>
    <tableColumn id="1260" xr3:uid="{439A4D61-6BC6-475D-A139-6A5A96273D72}" name="Column1240"/>
    <tableColumn id="1261" xr3:uid="{8832D7F0-2A62-423F-AD5C-B81CF89EA67C}" name="Column1241"/>
    <tableColumn id="1262" xr3:uid="{728FF808-48AF-462B-AF62-06792BF9F7B1}" name="Column1242"/>
    <tableColumn id="1263" xr3:uid="{BA0D5AB5-8C62-4979-83FF-9D75FB841DCE}" name="Column1243"/>
    <tableColumn id="1264" xr3:uid="{F04C638B-251E-4D80-8B52-808B4DBE4C78}" name="Column1244"/>
    <tableColumn id="1265" xr3:uid="{B0C5D385-0F96-433C-B00A-DEC778B74EE1}" name="Column1245"/>
    <tableColumn id="1266" xr3:uid="{91F85C6F-A726-4D5C-9A91-D18AA304B097}" name="Column1246"/>
    <tableColumn id="1267" xr3:uid="{F90FDF08-8074-42D3-AB4A-6E70CF79EE1B}" name="Column1247"/>
    <tableColumn id="1268" xr3:uid="{03DA7CB1-0080-4552-8C61-D8A5BCB073D8}" name="Column1248"/>
    <tableColumn id="1269" xr3:uid="{A1F4C7E5-081E-4D51-B433-518B433894E4}" name="Column1249"/>
    <tableColumn id="1270" xr3:uid="{30B1B11D-D99C-4635-BDB3-A8776BD0A5FB}" name="Column1250"/>
    <tableColumn id="1271" xr3:uid="{E4B08701-01FE-4347-A91B-5D54F814CE20}" name="Column1251"/>
    <tableColumn id="1272" xr3:uid="{E4D875CB-AE0C-4892-91CC-84800A45A155}" name="Column1252"/>
    <tableColumn id="1273" xr3:uid="{91733483-C55A-4FED-9C99-8AAB3A0AF340}" name="Column1253"/>
    <tableColumn id="1274" xr3:uid="{52049B7F-D19F-4E06-8373-EEC121D21DBA}" name="Column1254"/>
    <tableColumn id="1275" xr3:uid="{02882929-30B3-497D-AD94-6FFDEB7ABE8D}" name="Column1255"/>
    <tableColumn id="1276" xr3:uid="{7A74BD96-6CF1-4B9C-81A7-FB6134ACAA95}" name="Column1256"/>
    <tableColumn id="1277" xr3:uid="{0241AD65-3263-4423-AF32-20FDBF6493A6}" name="Column1257"/>
    <tableColumn id="1278" xr3:uid="{4F18A081-99C0-4B71-882A-94271F5A259F}" name="Column1258"/>
    <tableColumn id="1279" xr3:uid="{46306FA1-E004-4E58-A579-AE1FD113E733}" name="Column1259"/>
    <tableColumn id="1280" xr3:uid="{D9AA0D59-DB32-45F4-AD1F-CD49130502F0}" name="Column1260"/>
    <tableColumn id="1281" xr3:uid="{0FA666CA-E4A7-4908-B365-07C9D90ED69E}" name="Column1261"/>
    <tableColumn id="1282" xr3:uid="{0F329693-F41B-4183-BA2D-5AFA8B1A12CA}" name="Column1262"/>
    <tableColumn id="1283" xr3:uid="{F27971F5-88EA-4B5A-8CA0-592672D8ED8F}" name="Column1263"/>
    <tableColumn id="1284" xr3:uid="{46E396D6-4CEA-4944-A8AA-C0BABCBB438F}" name="Column1264"/>
    <tableColumn id="1285" xr3:uid="{2C344055-2E84-4D9A-8F0E-164FD51E742E}" name="Column1265"/>
    <tableColumn id="1286" xr3:uid="{73F477C7-963E-4C0E-8E6B-440C7FDBC001}" name="Column1266"/>
    <tableColumn id="1287" xr3:uid="{9D14C98F-B7BC-4CD4-8537-043913A554DD}" name="Column1267"/>
    <tableColumn id="1288" xr3:uid="{41F295E8-079C-4B57-B2F9-2AA5883CEF08}" name="Column1268"/>
    <tableColumn id="1289" xr3:uid="{8378D153-3298-4C8B-B988-21287AA4385A}" name="Column1269"/>
    <tableColumn id="1290" xr3:uid="{F79764DD-B18C-40F9-83A2-C37F87431F36}" name="Column1270"/>
    <tableColumn id="1291" xr3:uid="{946E1D02-B1F8-44C4-B612-1B5580D92F2A}" name="Column1271"/>
    <tableColumn id="1292" xr3:uid="{469BCD9D-647B-4591-81FA-4134A529876D}" name="Column1272"/>
    <tableColumn id="1293" xr3:uid="{A4C35A4C-8FDD-42B5-B901-D582FA9331FB}" name="Column1273"/>
    <tableColumn id="1294" xr3:uid="{CC25B33C-BA71-4F4C-A990-81693DE8D292}" name="Column1274"/>
    <tableColumn id="1295" xr3:uid="{051138C6-3123-458F-A3BE-50BA8E260BCB}" name="Column1275"/>
    <tableColumn id="1296" xr3:uid="{25B9102B-F931-4EB6-9315-050F3BFA379C}" name="Column1276"/>
    <tableColumn id="1297" xr3:uid="{FFCD8D32-44C7-4FA2-88E4-7CE77113AC7F}" name="Column1277"/>
    <tableColumn id="1298" xr3:uid="{577F934B-5781-41D8-9B74-B4E36192B4A4}" name="Column1278"/>
    <tableColumn id="1299" xr3:uid="{45A9AED8-5564-451B-AFF4-BCB0D840D8B5}" name="Column1279"/>
    <tableColumn id="1300" xr3:uid="{33D2360B-24F7-4CAB-8415-6CB395BDB53C}" name="Column1280"/>
    <tableColumn id="1301" xr3:uid="{C377DE68-4C92-49C2-A5FB-A5F365E82557}" name="Column1281"/>
    <tableColumn id="1302" xr3:uid="{5A2E49E9-E223-4F58-9F8E-F9DF44741309}" name="Column1282"/>
    <tableColumn id="1303" xr3:uid="{9C27FF0B-F8F1-426C-927F-C745AAB8FC34}" name="Column1283"/>
    <tableColumn id="1304" xr3:uid="{DF99E2B9-CC53-4A43-B3BE-0199F1D03BD6}" name="Column1284"/>
    <tableColumn id="1305" xr3:uid="{0644FA2D-8743-4481-AF46-A5569D818A52}" name="Column1285"/>
    <tableColumn id="1306" xr3:uid="{F27491C0-BC41-4968-B029-00688D28FC03}" name="Column1286"/>
    <tableColumn id="1307" xr3:uid="{8D552271-B3EE-49D1-8C49-795BC1FCB135}" name="Column1287"/>
    <tableColumn id="1308" xr3:uid="{BEDDA011-88D6-4067-A7E9-A9B9BF746864}" name="Column1288"/>
    <tableColumn id="1309" xr3:uid="{142F725E-6CED-479D-9B67-AA248E2BE570}" name="Column1289"/>
    <tableColumn id="1310" xr3:uid="{C01EF1FB-EF6F-4911-9080-B4475D0FAB00}" name="Column1290"/>
    <tableColumn id="1311" xr3:uid="{491E69B4-980C-4FA2-BF7E-CB79F5B55E60}" name="Column1291"/>
    <tableColumn id="1312" xr3:uid="{69730814-67F0-4BA1-B531-5D000BFE9C9A}" name="Column1292"/>
    <tableColumn id="1313" xr3:uid="{6402A279-E04B-4942-A0FA-2506561AB3A3}" name="Column1293"/>
    <tableColumn id="1314" xr3:uid="{E9D43772-A97E-4481-897F-74E2B5F3E69B}" name="Column1294"/>
    <tableColumn id="1315" xr3:uid="{62D67878-51A2-4B72-A3C4-933DA11BE6B2}" name="Column1295"/>
    <tableColumn id="1316" xr3:uid="{54DF5658-58BF-4C34-8BDC-34C2ECB9C7C7}" name="Column1296"/>
    <tableColumn id="1317" xr3:uid="{AC0F7374-3FFF-44BE-BC4A-289DEC6BE4FF}" name="Column1297"/>
    <tableColumn id="1318" xr3:uid="{BD46A386-152C-46F4-ADBE-67500DB6D4D7}" name="Column1298"/>
    <tableColumn id="1319" xr3:uid="{60C08A1D-2B78-4E6B-86EC-A793628122A4}" name="Column1299"/>
    <tableColumn id="1320" xr3:uid="{B1A58DBF-765C-474E-AFBB-39824B6727F9}" name="Column1300"/>
    <tableColumn id="1321" xr3:uid="{F2F96AF3-D22D-4408-BCAF-F98AA7AC4D72}" name="Column1301"/>
    <tableColumn id="1322" xr3:uid="{9419A8B6-156C-4834-8572-76867294D3D0}" name="Column1302"/>
    <tableColumn id="1323" xr3:uid="{3EBC4B7F-8F27-4F81-AD1C-DCF63395C50A}" name="Column1303"/>
    <tableColumn id="1324" xr3:uid="{3E450472-5730-4051-BD28-29435301FE5A}" name="Column1304"/>
    <tableColumn id="1325" xr3:uid="{66717FB8-DCD7-4E26-AFAA-E1D3BFD88C44}" name="Column1305"/>
    <tableColumn id="1326" xr3:uid="{23385AEC-4F52-4176-9B11-5F52B9406004}" name="Column1306"/>
    <tableColumn id="1327" xr3:uid="{C4639926-5A72-4E3F-9033-907CFE5EB3C3}" name="Column1307"/>
    <tableColumn id="1328" xr3:uid="{E7AD5E24-6699-4456-AA37-EF57BE831721}" name="Column1308"/>
    <tableColumn id="1329" xr3:uid="{7D8A3CA6-B16D-4623-9173-179FEDD70968}" name="Column1309"/>
    <tableColumn id="1330" xr3:uid="{DB01DBA9-89CE-403F-883E-0DFB9C704146}" name="Column1310"/>
    <tableColumn id="1331" xr3:uid="{CBF57C2C-B08A-4D0D-9B05-739C934E9258}" name="Column1311"/>
    <tableColumn id="1332" xr3:uid="{042FCF10-86EB-4EFF-9F0D-277CCF1B2F22}" name="Column1312"/>
    <tableColumn id="1333" xr3:uid="{8CE378F0-8B01-4565-A84D-1735CB21FE93}" name="Column1313"/>
    <tableColumn id="1334" xr3:uid="{D79DC8B7-5F5D-49F8-BE24-B0D31B91C892}" name="Column1314"/>
    <tableColumn id="1335" xr3:uid="{686B8AD9-9EC4-4D7B-85DD-B269DB744913}" name="Column1315"/>
    <tableColumn id="1336" xr3:uid="{DDB9FC9F-7B8E-4337-B425-5113EAFBAB92}" name="Column1316"/>
    <tableColumn id="1337" xr3:uid="{1B361169-1CFE-4E47-A296-7A1B32D671F1}" name="Column1317"/>
    <tableColumn id="1338" xr3:uid="{4C1BEC51-B7CF-4520-865E-25AC1E09CD83}" name="Column1318"/>
    <tableColumn id="1339" xr3:uid="{7F6EFF6B-8C4F-45D7-B137-05F56E8CA0CF}" name="Column1319"/>
    <tableColumn id="1340" xr3:uid="{ADFB2612-7D58-4202-93A0-39136CBCE9CC}" name="Column1320"/>
    <tableColumn id="1341" xr3:uid="{5A07A8A3-B098-431B-B2BB-958D313CDDD1}" name="Column1321"/>
    <tableColumn id="1342" xr3:uid="{3ABB41C5-3A85-41F6-8B7C-7A0129636462}" name="Column1322"/>
    <tableColumn id="1343" xr3:uid="{5C4C1958-4C88-435E-B2FC-91525E7178FE}" name="Column1323"/>
    <tableColumn id="1344" xr3:uid="{5323BC16-9558-4A37-A01F-6FE8E50CE54A}" name="Column1324"/>
    <tableColumn id="1345" xr3:uid="{81EC90C4-06E1-46D7-A53C-D9864C0D9B75}" name="Column1325"/>
    <tableColumn id="1346" xr3:uid="{4D16CBC2-54AE-4077-8C5C-A7B8253392F8}" name="Column1326"/>
    <tableColumn id="1347" xr3:uid="{C0425147-A4E2-41B9-8E4B-D39D8D962840}" name="Column1327"/>
    <tableColumn id="1348" xr3:uid="{B974D8CD-ED96-47A9-9CCC-9842831B9B01}" name="Column1328"/>
    <tableColumn id="1349" xr3:uid="{27D01B3F-CEFC-4651-9515-C64C1E02BDA1}" name="Column1329"/>
    <tableColumn id="1350" xr3:uid="{CD8FBCCB-F8A9-447A-9B85-15512C43375C}" name="Column1330"/>
    <tableColumn id="1351" xr3:uid="{F0B76DA9-2E05-449F-A466-2A3581BE2E85}" name="Column1331"/>
    <tableColumn id="1352" xr3:uid="{AD2DC62E-9C09-4BDD-8122-EBF4EA0F27A0}" name="Column1332"/>
    <tableColumn id="1353" xr3:uid="{76F9744C-308B-414C-B86D-3DAA1B79A104}" name="Column1333"/>
    <tableColumn id="1354" xr3:uid="{904BC9A5-2D67-4F6E-BBF7-D2B08EEBACD0}" name="Column1334"/>
    <tableColumn id="1355" xr3:uid="{65B13BC3-1420-453D-92D6-633745253FBA}" name="Column1335"/>
    <tableColumn id="1356" xr3:uid="{D104F7A5-7357-4CEF-A4C2-E36236148ECB}" name="Column1336"/>
    <tableColumn id="1357" xr3:uid="{D06A2262-C91E-4062-93F4-2CFF20E00A59}" name="Column1337"/>
    <tableColumn id="1358" xr3:uid="{3DCDB825-3036-4D53-B3FF-3552C947147F}" name="Column1338"/>
    <tableColumn id="1359" xr3:uid="{BEEC3C68-C3DC-4EBF-8FA9-EF2857DA45FA}" name="Column1339"/>
    <tableColumn id="1360" xr3:uid="{3826B7DE-7E71-41F0-859A-DFF20792590F}" name="Column1340"/>
    <tableColumn id="1361" xr3:uid="{236221BE-BD1F-4DD3-BF9B-3A0D4A743878}" name="Column1341"/>
    <tableColumn id="1362" xr3:uid="{0E5FC455-824D-40DC-B71D-3192D888915B}" name="Column1342"/>
    <tableColumn id="1363" xr3:uid="{04FCFB6F-479C-49F7-98AD-F39745F82697}" name="Column1343"/>
    <tableColumn id="1364" xr3:uid="{206C01B4-E913-4C77-A213-02CDD3FC91D8}" name="Column1344"/>
    <tableColumn id="1365" xr3:uid="{A396B208-C550-4316-89F6-81DBB6C29E48}" name="Column1345"/>
    <tableColumn id="1366" xr3:uid="{5E857E1B-C37E-46E8-B9F8-7F99A7694734}" name="Column1346"/>
    <tableColumn id="1367" xr3:uid="{5F52D131-04D5-4685-BE52-366F646349CC}" name="Column1347"/>
    <tableColumn id="1368" xr3:uid="{E586D1B6-FC8B-4C4C-AD3D-CC5AA0199B44}" name="Column1348"/>
    <tableColumn id="1369" xr3:uid="{40CC45F6-7855-4296-9F23-77B44D8C11C0}" name="Column1349"/>
    <tableColumn id="1370" xr3:uid="{7E2BC00E-3CDB-42DA-8D89-C3DB52FDEDC3}" name="Column1350"/>
    <tableColumn id="1371" xr3:uid="{02DF2845-FEDF-4017-8BF7-CC934DE7F1D8}" name="Column1351"/>
    <tableColumn id="1372" xr3:uid="{B8CF6363-1EEF-4DFD-B1BF-DD9F8CA1813E}" name="Column1352"/>
    <tableColumn id="1373" xr3:uid="{BBF2475C-7A25-4666-BC98-855D4697176B}" name="Column1353"/>
    <tableColumn id="1374" xr3:uid="{9299DFEC-A8FE-44D9-91C6-CC65E8ABE296}" name="Column1354"/>
    <tableColumn id="1375" xr3:uid="{112BD8FB-8941-497E-975C-CCA938EB735B}" name="Column1355"/>
    <tableColumn id="1376" xr3:uid="{2EE421BA-5074-4DE1-9B52-57BA4FAB76DB}" name="Column1356"/>
    <tableColumn id="1377" xr3:uid="{A47CEEDB-4056-41FD-8605-A4087A0F1B45}" name="Column1357"/>
    <tableColumn id="1378" xr3:uid="{269DB2D3-65BB-42C9-8B08-A3D023A1A60B}" name="Column1358"/>
    <tableColumn id="1379" xr3:uid="{885C9E54-BC68-4E3D-A632-EB22B0DB869D}" name="Column1359"/>
    <tableColumn id="1380" xr3:uid="{31989AFF-9783-415B-8276-3FF3BD8F22AD}" name="Column1360"/>
    <tableColumn id="1381" xr3:uid="{1B509884-3C39-43BE-9D75-5B8CA980FB9D}" name="Column1361"/>
    <tableColumn id="1382" xr3:uid="{BE1C6ACC-ECC7-4F0F-AEA1-6A6511B4E4BC}" name="Column1362"/>
    <tableColumn id="1383" xr3:uid="{3F889CAA-7A21-48C7-AE27-A0AFFE9F1A41}" name="Column1363"/>
    <tableColumn id="1384" xr3:uid="{D22A624D-1E13-4A71-A15C-BB8889D4AE8B}" name="Column1364"/>
    <tableColumn id="1385" xr3:uid="{7C142E21-6709-42FF-89C1-39E65534BE11}" name="Column1365"/>
    <tableColumn id="1386" xr3:uid="{6A389121-8768-4ED3-AFC0-0A2FE2F22EC0}" name="Column1366"/>
    <tableColumn id="1387" xr3:uid="{18ABF829-3873-45F3-B259-970EC09E7F53}" name="Column1367"/>
    <tableColumn id="1388" xr3:uid="{BF61E2BE-D28C-46CE-9D85-A850A0F3101F}" name="Column1368"/>
    <tableColumn id="1389" xr3:uid="{3695C233-7347-46D6-9AF7-B96E920A15C4}" name="Column1369"/>
    <tableColumn id="1390" xr3:uid="{B5554B7D-2427-4D2F-A868-23944821A218}" name="Column1370"/>
    <tableColumn id="1391" xr3:uid="{CECF2685-F62C-4685-B3CA-98510D094B6F}" name="Column1371"/>
    <tableColumn id="1392" xr3:uid="{F2CD0FC9-8885-438D-A4FC-36F1118AF788}" name="Column1372"/>
    <tableColumn id="1393" xr3:uid="{540A83EE-9E44-4AD6-AD81-AB36F21439E6}" name="Column1373"/>
    <tableColumn id="1394" xr3:uid="{D95C6D38-A02A-4064-BD25-33B135720D63}" name="Column1374"/>
    <tableColumn id="1395" xr3:uid="{105B3459-01E5-464D-BA83-0611C3C30886}" name="Column1375"/>
    <tableColumn id="1396" xr3:uid="{21784F03-DB5A-4DA2-AD8F-8779102F1243}" name="Column1376"/>
    <tableColumn id="1397" xr3:uid="{00F3197C-C60E-418C-82F9-AA6AB33DAF2B}" name="Column1377"/>
    <tableColumn id="1398" xr3:uid="{5DC8BBC0-E493-4ECB-90CB-8E376AD4A499}" name="Column1378"/>
    <tableColumn id="1399" xr3:uid="{5A2728BC-C7AC-4747-B2B5-649994159323}" name="Column1379"/>
    <tableColumn id="1400" xr3:uid="{EE8C278A-9B03-495E-9624-DB40A89BFE0C}" name="Column1380"/>
    <tableColumn id="1401" xr3:uid="{0544B099-9B72-4AB7-A0A2-26021FC757AA}" name="Column1381"/>
    <tableColumn id="1402" xr3:uid="{D8942384-B071-4555-A344-7124A4B3B4F4}" name="Column1382"/>
    <tableColumn id="1403" xr3:uid="{A938AF5A-3F3E-47A7-8404-ABA96B48CA6F}" name="Column1383"/>
    <tableColumn id="1404" xr3:uid="{9DF7D843-2C7E-44A1-A24C-F63991930936}" name="Column1384"/>
    <tableColumn id="1405" xr3:uid="{03D6AC79-9AA3-4D6D-845D-AED6D701A762}" name="Column1385"/>
    <tableColumn id="1406" xr3:uid="{483B6A51-6BDC-4A0A-BA32-9EF97D2D9E9D}" name="Column1386"/>
    <tableColumn id="1407" xr3:uid="{544CD075-9057-4400-9B84-DACEBA0E1E1A}" name="Column1387"/>
    <tableColumn id="1408" xr3:uid="{1E1640BE-F56A-4EB6-9FC2-9F6A89BF6240}" name="Column1388"/>
    <tableColumn id="1409" xr3:uid="{2D6B7CFE-DF2E-49B4-9850-FDE01D1811C6}" name="Column1389"/>
    <tableColumn id="1410" xr3:uid="{AC76AD89-CFD9-4C4D-9AF9-5A91C909DAC8}" name="Column1390"/>
    <tableColumn id="1411" xr3:uid="{3243F285-23A7-469B-8F3B-168E1B7234F9}" name="Column1391"/>
    <tableColumn id="1412" xr3:uid="{E65EEF7E-827F-4395-AD71-4120719FB8A0}" name="Column1392"/>
    <tableColumn id="1413" xr3:uid="{6E921F94-DE61-49DA-8AB1-A16D454494D1}" name="Column1393"/>
    <tableColumn id="1414" xr3:uid="{04342599-B181-4EC6-8968-5728E2401A61}" name="Column1394"/>
    <tableColumn id="1415" xr3:uid="{C13C3A1F-39B9-4F03-AD78-E091DDE75E2E}" name="Column1395"/>
    <tableColumn id="1416" xr3:uid="{C168F59C-F5C6-44A1-AF8A-26D713CF6721}" name="Column1396"/>
    <tableColumn id="1417" xr3:uid="{66E0085C-6AE9-4A5A-92DF-45C4C66818DF}" name="Column1397"/>
    <tableColumn id="1418" xr3:uid="{C0B2E853-CD3D-4979-A2E3-77BDDBB8F144}" name="Column1398"/>
    <tableColumn id="1419" xr3:uid="{937510CE-927E-47ED-97A5-CD0EE3818F01}" name="Column1399"/>
    <tableColumn id="1420" xr3:uid="{2962A2EA-6E16-4984-9E6C-E1EC9FB7EE12}" name="Column1400"/>
    <tableColumn id="1421" xr3:uid="{9414FE31-47AB-4A52-BDDC-2528689AECC7}" name="Column1401"/>
    <tableColumn id="1422" xr3:uid="{5A414319-833E-41D3-8E4C-E8139EF1A40E}" name="Column1402"/>
    <tableColumn id="1423" xr3:uid="{4599FBD5-D5FC-4EDD-91CD-9B8E5FF8AB4F}" name="Column1403"/>
    <tableColumn id="1424" xr3:uid="{309737E6-5B9D-4E88-ABB6-188185A494CF}" name="Column1404"/>
    <tableColumn id="1425" xr3:uid="{007A0647-EB70-4E7F-B948-26B0353D608C}" name="Column1405"/>
    <tableColumn id="1426" xr3:uid="{341AFAEA-D3B0-4506-93CC-EC3F5D51262E}" name="Column1406"/>
    <tableColumn id="1427" xr3:uid="{8FE2816C-7D45-4C29-A30C-C00705830D57}" name="Column1407"/>
    <tableColumn id="1428" xr3:uid="{8B58F9FA-22A6-4F7E-8C85-30A01666C9BA}" name="Column1408"/>
    <tableColumn id="1429" xr3:uid="{B5B1393D-F856-412C-A635-583438C1232D}" name="Column1409"/>
    <tableColumn id="1430" xr3:uid="{7F718202-D605-4B6E-BB55-0BF33BCE0298}" name="Column1410"/>
    <tableColumn id="1431" xr3:uid="{01343E10-E0A4-46B7-A773-E869F1B2CBBB}" name="Column1411"/>
    <tableColumn id="1432" xr3:uid="{B2026656-F85D-48C2-87A4-4C88D444D9ED}" name="Column1412"/>
    <tableColumn id="1433" xr3:uid="{95C196CC-5CB0-448C-A053-8B4B2EC569AC}" name="Column1413"/>
    <tableColumn id="1434" xr3:uid="{27D6EB69-B90D-48A4-A40C-7878A570E6F0}" name="Column1414"/>
    <tableColumn id="1435" xr3:uid="{46287EBC-783B-44D3-81A1-BE44FE2DCC9F}" name="Column1415"/>
    <tableColumn id="1436" xr3:uid="{30D49AFA-D982-43E6-BCBC-C93B9481DC3A}" name="Column1416"/>
    <tableColumn id="1437" xr3:uid="{F676F4F5-B157-4339-8125-3CF8DB400FDD}" name="Column1417"/>
    <tableColumn id="1438" xr3:uid="{AF84A514-A5C9-4F75-86FB-6FE19EAC04D7}" name="Column1418"/>
    <tableColumn id="1439" xr3:uid="{A855F882-BE59-4A57-A734-D8DB5B2BB2D1}" name="Column1419"/>
    <tableColumn id="1440" xr3:uid="{CE2BBDAD-AF31-453D-9FE0-3C9D065B521C}" name="Column1420"/>
    <tableColumn id="1441" xr3:uid="{31EB50AC-B1C4-4F04-B011-A64F344E5AB4}" name="Column1421"/>
    <tableColumn id="1442" xr3:uid="{3E8B3682-1A43-4ACF-8F21-EFCA3CF02C11}" name="Column1422"/>
    <tableColumn id="1443" xr3:uid="{DD0D10DD-75FC-4143-9C4C-493B9FD7CBA8}" name="Column1423"/>
    <tableColumn id="1444" xr3:uid="{B00833CD-886B-4F77-B4D3-77BCE4F78866}" name="Column1424"/>
    <tableColumn id="1445" xr3:uid="{D4C3FE38-87EF-432F-A797-799E0EDE29B9}" name="Column1425"/>
    <tableColumn id="1446" xr3:uid="{63D4EF22-E03E-4244-A643-ECFC4B39BC4F}" name="Column1426"/>
    <tableColumn id="1447" xr3:uid="{26A1DD41-D52F-496F-A9BF-316E05CEBB66}" name="Column1427"/>
    <tableColumn id="1448" xr3:uid="{3BDBA23A-8463-427D-B82B-4CA20632302E}" name="Column1428"/>
    <tableColumn id="1449" xr3:uid="{4753B4CB-7D32-4196-A60C-20272F5957D8}" name="Column1429"/>
    <tableColumn id="1450" xr3:uid="{1A11FE64-A5BE-46A1-A925-8815EFF1BC67}" name="Column1430"/>
    <tableColumn id="1451" xr3:uid="{DE70D222-529D-40D6-A194-0A55D9B60D59}" name="Column1431"/>
    <tableColumn id="1452" xr3:uid="{CB098ACE-E7C7-456D-9AB4-232138C286F7}" name="Column1432"/>
    <tableColumn id="1453" xr3:uid="{011DE3EF-D0CF-47D6-B886-43D81E8B0D55}" name="Column1433"/>
    <tableColumn id="1454" xr3:uid="{9289E6A5-3C74-4766-9E87-0D1EBE2BB77D}" name="Column1434"/>
    <tableColumn id="1455" xr3:uid="{A301DCCD-03C8-4B07-878A-1B119A2F2DDC}" name="Column1435"/>
    <tableColumn id="1456" xr3:uid="{3FE9533F-A0AB-4585-8129-44EF2111056F}" name="Column1436"/>
    <tableColumn id="1457" xr3:uid="{16D2F3CB-9079-48BE-9F16-FAF7F1B12D2A}" name="Column1437"/>
    <tableColumn id="1458" xr3:uid="{A6465A2F-1588-4615-883A-C7C99093D37F}" name="Column1438"/>
    <tableColumn id="1459" xr3:uid="{3BDE0F30-442C-4ED4-AAB8-47F91D03C84E}" name="Column1439"/>
    <tableColumn id="1460" xr3:uid="{2B4C1EF4-130F-4694-8B6D-2009753C8254}" name="Column1440"/>
    <tableColumn id="1461" xr3:uid="{C8D4CB30-0293-44B6-9FA5-2E0E3C5C7ABB}" name="Column1441"/>
    <tableColumn id="1462" xr3:uid="{8172CE5D-E41D-472A-A18F-81B96E497A81}" name="Column1442"/>
    <tableColumn id="1463" xr3:uid="{5C9AEC39-0CCC-4096-8F13-288CCB204B70}" name="Column1443"/>
    <tableColumn id="1464" xr3:uid="{C0D5FF1D-FF96-48E2-B66E-256D5787C75C}" name="Column1444"/>
    <tableColumn id="1465" xr3:uid="{1F8D33D4-0972-43A9-A288-20CC10443EEC}" name="Column1445"/>
    <tableColumn id="1466" xr3:uid="{990EEE1C-A458-4996-ADC7-13A824C503AC}" name="Column1446"/>
    <tableColumn id="1467" xr3:uid="{C615AE06-574A-4768-B3C6-352D63F066CD}" name="Column1447"/>
    <tableColumn id="1468" xr3:uid="{A87BFE13-7724-45B5-8091-4588AEE45DAB}" name="Column1448"/>
    <tableColumn id="1469" xr3:uid="{98150382-1024-4290-8EA4-C7CD187A81DA}" name="Column1449"/>
    <tableColumn id="1470" xr3:uid="{46DD13A4-EB6B-4770-B71B-D42B03D052EC}" name="Column1450"/>
    <tableColumn id="1471" xr3:uid="{D849F2A8-C7A6-44F3-8A03-AAFA8F12FD85}" name="Column1451"/>
    <tableColumn id="1472" xr3:uid="{C3C1483B-A920-416C-A206-0FE435BF9D42}" name="Column1452"/>
    <tableColumn id="1473" xr3:uid="{DB82F009-F0D2-47EF-A631-A6DA1E609D82}" name="Column1453"/>
    <tableColumn id="1474" xr3:uid="{370CAD90-E669-477D-ABE1-F2F902991E43}" name="Column1454"/>
    <tableColumn id="1475" xr3:uid="{805369DF-D97A-4F3E-ACAF-209DCF6122DE}" name="Column1455"/>
    <tableColumn id="1476" xr3:uid="{E7458737-C1BA-41EA-8034-25A2D733F849}" name="Column1456"/>
    <tableColumn id="1477" xr3:uid="{D8098ACD-799C-48B7-87D6-AA57E35A93AC}" name="Column1457"/>
    <tableColumn id="1478" xr3:uid="{0B69EB36-1E94-414B-9523-46492600915C}" name="Column1458"/>
    <tableColumn id="1479" xr3:uid="{72567575-3E3F-451C-BA16-4DFB17337E69}" name="Column1459"/>
    <tableColumn id="1480" xr3:uid="{237C3802-6239-47C7-B72D-969B68BFB955}" name="Column1460"/>
    <tableColumn id="1481" xr3:uid="{B4CD7FE9-E6E8-4C87-BAD9-E5F4E957D483}" name="Column1461"/>
    <tableColumn id="1482" xr3:uid="{27E2F02D-E431-4D49-840C-6712F5F53D7E}" name="Column1462"/>
    <tableColumn id="1483" xr3:uid="{4B6708E4-F9F0-4DE7-BDF4-F6A1B546BEBD}" name="Column1463"/>
    <tableColumn id="1484" xr3:uid="{64509E4D-693E-4E89-81D7-8B29847A6B4A}" name="Column1464"/>
    <tableColumn id="1485" xr3:uid="{C3BE0A11-74F3-4BD5-9BBE-91F588C94633}" name="Column1465"/>
    <tableColumn id="1486" xr3:uid="{F07B5ED2-7A16-476F-98B1-28796B0309F2}" name="Column1466"/>
    <tableColumn id="1487" xr3:uid="{A178EDF2-E00C-4F4C-9852-C406A12601ED}" name="Column1467"/>
    <tableColumn id="1488" xr3:uid="{F75A760B-5DAF-4618-8675-B47607157AC1}" name="Column1468"/>
    <tableColumn id="1489" xr3:uid="{FB57530E-87B3-4E2D-A20E-0AAA7272BDD0}" name="Column1469"/>
    <tableColumn id="1490" xr3:uid="{FA9D22B5-349D-4C04-AA13-9C94D7A7E83F}" name="Column1470"/>
    <tableColumn id="1491" xr3:uid="{B73992D7-738C-4CD2-9A4A-7E7FA6240D9F}" name="Column1471"/>
    <tableColumn id="1492" xr3:uid="{092D2ACF-17F1-4BD1-B17F-8BFAA0BB5731}" name="Column1472"/>
    <tableColumn id="1493" xr3:uid="{20FA25F1-6AE9-4C2E-877C-688E1407626F}" name="Column1473"/>
    <tableColumn id="1494" xr3:uid="{1F51BE49-A434-4339-9140-0DED412AF0CB}" name="Column1474"/>
    <tableColumn id="1495" xr3:uid="{8C682DD3-FA52-4FC2-91F0-E42A20893DD4}" name="Column1475"/>
    <tableColumn id="1496" xr3:uid="{EA4DB7D0-C24B-4BE3-9047-D0E5F5CF79ED}" name="Column1476"/>
    <tableColumn id="1497" xr3:uid="{69410323-03B0-414A-B92A-3209B1303D9F}" name="Column1477"/>
    <tableColumn id="1498" xr3:uid="{5F0FE815-F3FA-4F00-A299-A77DB8332103}" name="Column1478"/>
    <tableColumn id="1499" xr3:uid="{8AAEB2BE-6D92-4632-ADBF-18809F2865AB}" name="Column1479"/>
    <tableColumn id="1500" xr3:uid="{E51426F3-5527-4ED3-847D-7CFD7FC65513}" name="Column1480"/>
    <tableColumn id="1501" xr3:uid="{81AB7EFB-C472-409E-9C76-447F29AE9F30}" name="Column1481"/>
    <tableColumn id="1502" xr3:uid="{8A120D4F-F207-4702-A6AF-566D1FF54A99}" name="Column1482"/>
    <tableColumn id="1503" xr3:uid="{784EF925-5C49-4647-A172-997B8CDB4750}" name="Column1483"/>
    <tableColumn id="1504" xr3:uid="{4515D2F3-5068-49E5-B564-A8890B9537C5}" name="Column1484"/>
    <tableColumn id="1505" xr3:uid="{3005AD1D-566D-42AE-A52A-DC916D97AA5D}" name="Column1485"/>
    <tableColumn id="1506" xr3:uid="{C74C739E-BEBE-426E-9C24-9F63AFACFFBF}" name="Column1486"/>
    <tableColumn id="1507" xr3:uid="{FA8B2587-8840-4CFA-BB6F-98FC3D67B4ED}" name="Column1487"/>
    <tableColumn id="1508" xr3:uid="{C446725B-E9BC-4374-A13A-A244B2F3F660}" name="Column1488"/>
    <tableColumn id="1509" xr3:uid="{FEC8B5B3-AC1A-4D4B-8927-66FB2314DC63}" name="Column1489"/>
    <tableColumn id="1510" xr3:uid="{94D0DC34-2E1F-4CD3-8ECE-A35AA0F94100}" name="Column1490"/>
    <tableColumn id="1511" xr3:uid="{1B7BACB5-AAB6-4CA2-B80F-3BCD84FBF6EC}" name="Column1491"/>
    <tableColumn id="1512" xr3:uid="{B8657419-20A3-4F9C-BACE-334F539EE875}" name="Column1492"/>
    <tableColumn id="1513" xr3:uid="{3E69F14D-DFB8-4345-88CB-8CF0FD02A92F}" name="Column1493"/>
    <tableColumn id="1514" xr3:uid="{F0B17139-BFA0-4A33-AD55-F5CAD08EBCD1}" name="Column1494"/>
    <tableColumn id="1515" xr3:uid="{26CF2921-4BB1-4E67-897F-0E6F40FF89B7}" name="Column1495"/>
    <tableColumn id="1516" xr3:uid="{34922AD2-C1F0-455B-9F1D-683549F94703}" name="Column1496"/>
    <tableColumn id="1517" xr3:uid="{056F8256-3E78-42BF-8E77-91D095C9FCDF}" name="Column1497"/>
    <tableColumn id="1518" xr3:uid="{D6126802-ACD3-4797-85AC-31F3326BDB4E}" name="Column1498"/>
    <tableColumn id="1519" xr3:uid="{519B8036-4502-48EF-82DC-9A8B14D1AC27}" name="Column1499"/>
    <tableColumn id="1520" xr3:uid="{4D064DB5-38F1-4206-84A3-B77654E5C57E}" name="Column1500"/>
    <tableColumn id="1521" xr3:uid="{91977863-FDBD-46B8-97EE-DE438C442457}" name="Column1501"/>
    <tableColumn id="1522" xr3:uid="{55D0B98E-B566-4DDE-9C1C-CD7EE63A95D9}" name="Column1502"/>
    <tableColumn id="1523" xr3:uid="{57854E97-21DA-41CB-98ED-231AADBB9568}" name="Column1503"/>
    <tableColumn id="1524" xr3:uid="{72470613-EF2E-4156-8616-F64181C8DE3D}" name="Column1504"/>
    <tableColumn id="1525" xr3:uid="{3A72D12C-1DAF-4141-8346-F8CE31FFD7CE}" name="Column1505"/>
    <tableColumn id="1526" xr3:uid="{A343121D-0921-4B28-A9ED-6511F41B0B27}" name="Column1506"/>
    <tableColumn id="1527" xr3:uid="{A0E9C376-4FC5-4C72-A4BB-1C5E6902271D}" name="Column1507"/>
    <tableColumn id="1528" xr3:uid="{123A3C5E-A696-47B9-8A68-5D4A0EB89F7F}" name="Column1508"/>
    <tableColumn id="1529" xr3:uid="{490CCB26-3BBE-40A8-ADB0-08C52F781F20}" name="Column1509"/>
    <tableColumn id="1530" xr3:uid="{E3DB064B-F5AC-4F2C-9D7E-A16B39E4DBF9}" name="Column1510"/>
    <tableColumn id="1531" xr3:uid="{EA775AB6-4E91-4BB2-95DA-29B29FF8A440}" name="Column1511"/>
    <tableColumn id="1532" xr3:uid="{442EEDA2-EE82-4A05-900D-7447E742CD30}" name="Column1512"/>
    <tableColumn id="1533" xr3:uid="{185C7B8C-DB2C-4DE5-B83B-C3CBEE94E653}" name="Column1513"/>
    <tableColumn id="1534" xr3:uid="{55BC828E-E8EA-4807-9B8C-2532AA872969}" name="Column1514"/>
    <tableColumn id="1535" xr3:uid="{30AE2E52-93D3-4E2B-9453-2602BE6C2B31}" name="Column1515"/>
    <tableColumn id="1536" xr3:uid="{A28F0D21-54C1-4092-A548-C0F08D5BF3FB}" name="Column1516"/>
    <tableColumn id="1537" xr3:uid="{1FD1CBE0-56AA-44B4-AD4A-56047695096E}" name="Column1517"/>
    <tableColumn id="1538" xr3:uid="{22AB3404-9FAB-453A-9713-C667D142F673}" name="Column1518"/>
    <tableColumn id="1539" xr3:uid="{7D21ADBD-A339-422F-AC79-1F84BC06757D}" name="Column1519"/>
    <tableColumn id="1540" xr3:uid="{AB92F1AD-1F8A-481E-9672-D8649D3349A2}" name="Column1520"/>
    <tableColumn id="1541" xr3:uid="{62B27A76-AEC8-4C64-8A94-9D8B1CB2C0D1}" name="Column1521"/>
    <tableColumn id="1542" xr3:uid="{6D255231-5BA9-400E-AF5F-578548F72C11}" name="Column1522"/>
    <tableColumn id="1543" xr3:uid="{0C7B420E-2F33-48DE-B94F-3E254C77ADC2}" name="Column1523"/>
    <tableColumn id="1544" xr3:uid="{A04E980B-BFE0-47F7-A57E-27DFB7C7C625}" name="Column1524"/>
    <tableColumn id="1545" xr3:uid="{6829965B-030A-49FD-86BB-8BA3C9D0A360}" name="Column1525"/>
    <tableColumn id="1546" xr3:uid="{2BDD02F8-430A-4F87-BBA2-1BC6B9390BDE}" name="Column1526"/>
    <tableColumn id="1547" xr3:uid="{76C9D441-2848-4B1A-985B-F53F5B4E8DE6}" name="Column1527"/>
    <tableColumn id="1548" xr3:uid="{BD1E809A-F191-443A-ABCA-402BDE882112}" name="Column1528"/>
    <tableColumn id="1549" xr3:uid="{D8365637-0AC7-4AC7-8432-BCB95CFDA766}" name="Column1529"/>
    <tableColumn id="1550" xr3:uid="{9AC3539D-4C4F-4D7E-9FE4-F3067ACF07AF}" name="Column1530"/>
    <tableColumn id="1551" xr3:uid="{8096EF89-6653-4449-A44C-CEB2DECD8FE5}" name="Column1531"/>
    <tableColumn id="1552" xr3:uid="{766B0E06-3672-4098-9D48-A6A3DDCCF372}" name="Column1532"/>
    <tableColumn id="1553" xr3:uid="{D2737968-32E8-4651-8718-E9B277239FF6}" name="Column1533"/>
    <tableColumn id="1554" xr3:uid="{921F5B50-A38F-48FB-A5EC-834194D02FF4}" name="Column1534"/>
    <tableColumn id="1555" xr3:uid="{99924598-67B1-48AF-BB3C-D6356EB2421B}" name="Column1535"/>
    <tableColumn id="1556" xr3:uid="{416426CF-916D-4B9B-810F-42D5D5A127E2}" name="Column1536"/>
    <tableColumn id="1557" xr3:uid="{4B5A6A06-3B1C-4844-B22A-DFBD80CD2352}" name="Column1537"/>
    <tableColumn id="1558" xr3:uid="{8CA47FD3-0398-432A-812D-C07C79673C57}" name="Column1538"/>
    <tableColumn id="1559" xr3:uid="{87A1587C-E24E-4EFE-AE8B-FB8F04034B1E}" name="Column1539"/>
    <tableColumn id="1560" xr3:uid="{B851F7BD-9CD6-4855-A9B9-69CF538526DE}" name="Column1540"/>
    <tableColumn id="1561" xr3:uid="{B8CCCED4-C769-496F-929D-52D7E9AE2877}" name="Column1541"/>
    <tableColumn id="1562" xr3:uid="{01C180B5-C686-4AD3-B3DD-A2FF9A117918}" name="Column1542"/>
    <tableColumn id="1563" xr3:uid="{D8D32BA5-3B8F-496D-A39D-BCCE1D8991AE}" name="Column1543"/>
    <tableColumn id="1564" xr3:uid="{91DA3196-A4F8-4754-9FEC-0328EF109AC0}" name="Column1544"/>
    <tableColumn id="1565" xr3:uid="{3E743F5F-6764-49AE-8E99-CD1056BEA5B2}" name="Column1545"/>
    <tableColumn id="1566" xr3:uid="{E7AC7D1F-6C97-4C6A-8989-2ADB5BEFE44E}" name="Column1546"/>
    <tableColumn id="1567" xr3:uid="{75647125-DD98-4DEF-B37A-13E7DA8301C9}" name="Column1547"/>
    <tableColumn id="1568" xr3:uid="{E94A7643-C154-4176-B74A-D4C3E001859E}" name="Column1548"/>
    <tableColumn id="1569" xr3:uid="{34DF7DA7-F9AF-49E0-84FD-1E89CEFF128C}" name="Column1549"/>
    <tableColumn id="1570" xr3:uid="{A43D68B2-0A28-4B1A-BE8C-E9496547E549}" name="Column1550"/>
    <tableColumn id="1571" xr3:uid="{EB7B8E57-21F3-4BA9-A26B-B4B42961ADF1}" name="Column1551"/>
    <tableColumn id="1572" xr3:uid="{6D7F8130-115E-4289-AFE7-2E7AE3175043}" name="Column1552"/>
    <tableColumn id="1573" xr3:uid="{48F80869-915F-4EB1-ABC7-31E612AD3F2C}" name="Column1553"/>
    <tableColumn id="1574" xr3:uid="{19387BD8-1712-4D54-B3B4-8CCDEE065840}" name="Column1554"/>
    <tableColumn id="1575" xr3:uid="{04F59A45-968E-4980-A9EB-B70F34E3BA27}" name="Column1555"/>
    <tableColumn id="1576" xr3:uid="{B82B49DA-3ECC-4CD9-AC1D-A6B1221A68D3}" name="Column1556"/>
    <tableColumn id="1577" xr3:uid="{A8127F45-674B-4D2E-A456-51657E4CE087}" name="Column1557"/>
    <tableColumn id="1578" xr3:uid="{F1958044-7F64-4B16-BB99-09E319CC2F9A}" name="Column1558"/>
    <tableColumn id="1579" xr3:uid="{D590EF5D-CEC3-4F21-B933-3B34F7F4EDD2}" name="Column1559"/>
    <tableColumn id="1580" xr3:uid="{37936934-3885-441D-BD5E-2F7FEB1F560D}" name="Column1560"/>
    <tableColumn id="1581" xr3:uid="{74B4ADE7-3A19-4664-86C4-1E3C451EEC3C}" name="Column1561"/>
    <tableColumn id="1582" xr3:uid="{D75DE5F1-CF50-4980-9262-52CB7C590229}" name="Column1562"/>
    <tableColumn id="1583" xr3:uid="{D149AFD8-FEC9-4E7C-A8A6-31F0A1FFBD26}" name="Column1563"/>
    <tableColumn id="1584" xr3:uid="{8A15BF6F-DD2A-424A-A2DD-5473215BA44C}" name="Column1564"/>
    <tableColumn id="1585" xr3:uid="{E14C8B6B-6727-4298-946C-EEF86AD79C2A}" name="Column1565"/>
    <tableColumn id="1586" xr3:uid="{6C13D940-AFC7-41C4-93CE-FD7CB67B12B2}" name="Column1566"/>
    <tableColumn id="1587" xr3:uid="{829659C1-7425-4C49-BC10-F1A445B9C002}" name="Column1567"/>
    <tableColumn id="1588" xr3:uid="{5A149A07-8107-4D17-84AF-78337E152955}" name="Column1568"/>
    <tableColumn id="1589" xr3:uid="{0DDCE32D-FD15-41DF-BFA2-2282277EDC79}" name="Column1569"/>
    <tableColumn id="1590" xr3:uid="{B43B100D-1D6E-46C6-B965-0C6A3EEB4CD5}" name="Column1570"/>
    <tableColumn id="1591" xr3:uid="{4466330E-6CEA-46C2-A232-A38C69085988}" name="Column1571"/>
    <tableColumn id="1592" xr3:uid="{2CEAB48C-6992-4903-A6A7-7E3D82256EA8}" name="Column1572"/>
    <tableColumn id="1593" xr3:uid="{AD61038F-E32A-47E8-BF58-0B8F909047AF}" name="Column1573"/>
    <tableColumn id="1594" xr3:uid="{94BD6E84-02AE-459C-B8C2-AC52A4158805}" name="Column1574"/>
    <tableColumn id="1595" xr3:uid="{4FA56588-C9E4-4392-B006-1DCAD6F26573}" name="Column1575"/>
    <tableColumn id="1596" xr3:uid="{77111E18-AE88-4BD1-BB7F-9E2253196598}" name="Column1576"/>
    <tableColumn id="1597" xr3:uid="{4118DF4D-2D4F-4029-A104-050E1EC859A8}" name="Column1577"/>
    <tableColumn id="1598" xr3:uid="{EC35DC0D-594D-4528-8895-D59D19C97862}" name="Column1578"/>
    <tableColumn id="1599" xr3:uid="{57ECDCA6-AAC7-416C-9DD1-1FF6F3FEF4DA}" name="Column1579"/>
    <tableColumn id="1600" xr3:uid="{C8CE4A18-1DBA-40CF-9C7C-D09F3DAB86D9}" name="Column1580"/>
    <tableColumn id="1601" xr3:uid="{4F186451-ADAB-4A43-B344-249050322370}" name="Column1581"/>
    <tableColumn id="1602" xr3:uid="{6B070096-9FCC-41B1-965D-34894404977A}" name="Column1582"/>
    <tableColumn id="1603" xr3:uid="{8F5ED871-434F-46B6-BA59-13A7BBCAC83E}" name="Column1583"/>
    <tableColumn id="1604" xr3:uid="{5C8C04D0-97E3-4677-85E2-950227BA4048}" name="Column1584"/>
    <tableColumn id="1605" xr3:uid="{2C2B1391-2270-4F58-B0DC-6C564EE35EAD}" name="Column1585"/>
    <tableColumn id="1606" xr3:uid="{59DEC8FE-E8C7-4DFA-963A-57BFD3825D59}" name="Column1586"/>
    <tableColumn id="1607" xr3:uid="{C14ACD79-4A48-4CB4-9223-5BBD14AA0597}" name="Column1587"/>
    <tableColumn id="1608" xr3:uid="{A0C7006C-2F5D-4D12-8402-B9EF56645D1C}" name="Column1588"/>
    <tableColumn id="1609" xr3:uid="{490C2D10-CD53-4DDC-A8A5-263EE97B1D55}" name="Column1589"/>
    <tableColumn id="1610" xr3:uid="{17C7FAE0-FF77-468A-B43E-3C14EAF09DAA}" name="Column1590"/>
    <tableColumn id="1611" xr3:uid="{0D2A428E-9BE9-4E50-9324-4B28649A8E7E}" name="Column1591"/>
    <tableColumn id="1612" xr3:uid="{D18CA879-2FE5-4BC4-AA47-80C8AD527E14}" name="Column1592"/>
    <tableColumn id="1613" xr3:uid="{C8A258B9-06B0-4375-86F1-5D180D35E0ED}" name="Column1593"/>
    <tableColumn id="1614" xr3:uid="{3BB30230-A108-42AC-B5B8-7DAF92784DE0}" name="Column1594"/>
    <tableColumn id="1615" xr3:uid="{472B93BB-2CEE-4F5E-AC5F-F6C6FCEBD18C}" name="Column1595"/>
    <tableColumn id="1616" xr3:uid="{B889C961-A061-4522-848C-97F7281A1C15}" name="Column1596"/>
    <tableColumn id="1617" xr3:uid="{B626F533-3211-42DA-90D0-10C4A54FBD17}" name="Column1597"/>
    <tableColumn id="1618" xr3:uid="{429AAE3B-CD86-40DB-B11E-A87210D6C1E7}" name="Column1598"/>
    <tableColumn id="1619" xr3:uid="{9EAA1F16-7874-42AF-9A1D-C622E0CB80D8}" name="Column1599"/>
    <tableColumn id="1620" xr3:uid="{8FEBD3F8-9F1B-4BEB-A67A-65F174F7E7D0}" name="Column1600"/>
    <tableColumn id="1621" xr3:uid="{DF0BF550-EF3A-4B01-B36F-CF598F96B517}" name="Column1601"/>
    <tableColumn id="1622" xr3:uid="{8FFC2C09-D665-461E-84B5-6B0E6483014A}" name="Column1602"/>
    <tableColumn id="1623" xr3:uid="{58EF58FF-27C8-4AFC-B57E-25580FE67C77}" name="Column1603"/>
    <tableColumn id="1624" xr3:uid="{3B74C443-40B7-4564-BCFB-4A93C2A4EA69}" name="Column1604"/>
    <tableColumn id="1625" xr3:uid="{49D8A73C-DDC5-40DB-8C19-52869B6307A1}" name="Column1605"/>
    <tableColumn id="1626" xr3:uid="{CD0E7C7B-CBB7-472C-8C7A-E99329F0798F}" name="Column1606"/>
    <tableColumn id="1627" xr3:uid="{0AF712D6-4808-4077-8E5C-1614243FD539}" name="Column1607"/>
    <tableColumn id="1628" xr3:uid="{36422314-C16F-4D3F-9D8B-E92747738832}" name="Column1608"/>
    <tableColumn id="1629" xr3:uid="{57227FE2-C177-4B3A-8B60-12CB5ADEFD24}" name="Column1609"/>
    <tableColumn id="1630" xr3:uid="{897CD779-DE4B-4E3E-B3F3-C784FA4CA036}" name="Column1610"/>
    <tableColumn id="1631" xr3:uid="{C8271275-E925-4DB1-8EDB-2B6997AD8582}" name="Column1611"/>
    <tableColumn id="1632" xr3:uid="{3EF0CE62-15AB-4A46-B7CA-9FEBCF966B1F}" name="Column1612"/>
    <tableColumn id="1633" xr3:uid="{ACC07620-4D9D-4225-8907-C321BBBBE735}" name="Column1613"/>
    <tableColumn id="1634" xr3:uid="{6C17D441-0186-4E72-91C3-3E4171F272E3}" name="Column1614"/>
    <tableColumn id="1635" xr3:uid="{3A437012-2690-4F92-9563-BB9989A39E77}" name="Column1615"/>
    <tableColumn id="1636" xr3:uid="{CA2BB09D-5010-4306-B4C1-273572C201F3}" name="Column1616"/>
    <tableColumn id="1637" xr3:uid="{F693AD4F-17D2-42A2-AD8C-0F1D41B63580}" name="Column1617"/>
    <tableColumn id="1638" xr3:uid="{365629EC-7BD2-4293-9BFE-86B797951540}" name="Column1618"/>
    <tableColumn id="1639" xr3:uid="{E49D5209-89F6-4E99-AB31-8EF4FA6F5410}" name="Column1619"/>
    <tableColumn id="1640" xr3:uid="{79692D9A-D04D-4075-8C97-8A587486E4EB}" name="Column1620"/>
    <tableColumn id="1641" xr3:uid="{F717B3F8-F1B1-402A-87A3-B8E1A11C0BF6}" name="Column1621"/>
    <tableColumn id="1642" xr3:uid="{380F164D-0842-4589-8FB7-AB07EB8FFEB7}" name="Column1622"/>
    <tableColumn id="1643" xr3:uid="{52B43579-7784-4AA0-A759-5EDB4F2724B4}" name="Column1623"/>
    <tableColumn id="1644" xr3:uid="{FC02EFB2-7BA6-41DD-9DFF-F7EDDF1F5E02}" name="Column1624"/>
    <tableColumn id="1645" xr3:uid="{3C0835AC-9E5D-41FA-B9DD-EDBA2DE01753}" name="Column1625"/>
    <tableColumn id="1646" xr3:uid="{B55BE4C1-97C0-47D1-8C47-3CD90F7BC59A}" name="Column1626"/>
    <tableColumn id="1647" xr3:uid="{4E61B9B2-68F9-49D5-BFAD-FCC5896F994F}" name="Column1627"/>
    <tableColumn id="1648" xr3:uid="{D3328466-E716-488F-8E6A-2AF3FABA365C}" name="Column1628"/>
    <tableColumn id="1649" xr3:uid="{25C628B1-ABE1-463F-A6A8-401003AADA79}" name="Column1629"/>
    <tableColumn id="1650" xr3:uid="{2E5ACEA6-1D60-4017-9BBE-A8A3E670099F}" name="Column1630"/>
    <tableColumn id="1651" xr3:uid="{33C8336E-BCB7-44EA-88C3-D7FFE635A344}" name="Column1631"/>
    <tableColumn id="1652" xr3:uid="{7BE09E79-1FEA-40DE-8F91-5FF4009CE94E}" name="Column1632"/>
    <tableColumn id="1653" xr3:uid="{2B11F458-1AB8-44ED-84D4-1B5920D90ED4}" name="Column1633"/>
    <tableColumn id="1654" xr3:uid="{2F485FC2-7703-46BF-BE7A-8756A69DA029}" name="Column1634"/>
    <tableColumn id="1655" xr3:uid="{F1637055-1F34-4741-8BEE-AA95A486B047}" name="Column1635"/>
    <tableColumn id="1656" xr3:uid="{DF0009F0-887B-4601-888C-587029665E82}" name="Column1636"/>
    <tableColumn id="1657" xr3:uid="{6F2BE07E-80B3-4048-84EA-8800175D607D}" name="Column1637"/>
    <tableColumn id="1658" xr3:uid="{0E1B2585-27F3-4A8A-A093-01C5EA90FA58}" name="Column1638"/>
    <tableColumn id="1659" xr3:uid="{BA2A7230-3EAC-46B7-AC1F-FE2E4CB1553E}" name="Column1639"/>
    <tableColumn id="1660" xr3:uid="{06EC4049-C7AA-48EA-B157-342EE91E8E1B}" name="Column1640"/>
    <tableColumn id="1661" xr3:uid="{D8911548-78B1-4929-A1E5-AE22D0198915}" name="Column1641"/>
    <tableColumn id="1662" xr3:uid="{DF7A2328-81CA-4472-87BC-CA97FCCB3684}" name="Column1642"/>
    <tableColumn id="1663" xr3:uid="{1926BF01-2DC9-4CC1-8B8B-372D0834FD79}" name="Column1643"/>
    <tableColumn id="1664" xr3:uid="{E17F15F2-D64B-4531-A63C-EEA038F2B664}" name="Column1644"/>
    <tableColumn id="1665" xr3:uid="{27E47D0A-45FF-4BC5-A2C0-6D5F56F74049}" name="Column1645"/>
    <tableColumn id="1666" xr3:uid="{36A19B67-FE38-4EB9-9A0F-89A1F3E4D062}" name="Column1646"/>
    <tableColumn id="1667" xr3:uid="{92BD6136-7E50-4309-880A-52F0A5CEAEDD}" name="Column1647"/>
    <tableColumn id="1668" xr3:uid="{8F102086-E927-4FC9-BA3F-D2F721168EF2}" name="Column1648"/>
    <tableColumn id="1669" xr3:uid="{7FBF4EE1-F0C8-4AB3-A72A-FA057C96351E}" name="Column1649"/>
    <tableColumn id="1670" xr3:uid="{D4E962F1-8711-4BDB-B393-F8ADC96566AF}" name="Column1650"/>
    <tableColumn id="1671" xr3:uid="{DCA4D6DA-7FF9-4253-87D5-B4126224CF0F}" name="Column1651"/>
    <tableColumn id="1672" xr3:uid="{9F6412C8-5202-421A-A900-B51DDD086CE4}" name="Column1652"/>
    <tableColumn id="1673" xr3:uid="{09CD454F-CF45-4909-B21D-E4A0937E4344}" name="Column1653"/>
    <tableColumn id="1674" xr3:uid="{4473BD98-E874-451A-8EA1-CCDDB9526238}" name="Column1654"/>
    <tableColumn id="1675" xr3:uid="{FE65F76F-8CB1-477B-BC57-93F5CDF8B382}" name="Column1655"/>
    <tableColumn id="1676" xr3:uid="{2A94217B-40D9-443A-A5ED-B19F85729821}" name="Column1656"/>
    <tableColumn id="1677" xr3:uid="{0971F8B8-6EA8-4807-BC7E-E56E2F539499}" name="Column1657"/>
    <tableColumn id="1678" xr3:uid="{B4410C54-F1F8-40E1-8F7C-F0134FA541C5}" name="Column1658"/>
    <tableColumn id="1679" xr3:uid="{401CD113-2360-4A65-A0C3-0EAF819B2819}" name="Column1659"/>
    <tableColumn id="1680" xr3:uid="{416F299B-64D5-4F7E-A5FB-A66B35369D32}" name="Column1660"/>
    <tableColumn id="1681" xr3:uid="{9E1F55B9-4668-43C7-8E0F-F7D2D373EC41}" name="Column1661"/>
    <tableColumn id="1682" xr3:uid="{DE65868E-B56D-4642-96A0-A2348C859263}" name="Column1662"/>
    <tableColumn id="1683" xr3:uid="{10C1BCF6-70BD-4231-B25F-9F733FB7716F}" name="Column1663"/>
    <tableColumn id="1684" xr3:uid="{E806F71C-CC3A-4AC0-81CE-F4222CE3C20D}" name="Column1664"/>
    <tableColumn id="1685" xr3:uid="{B8BF15E2-F033-4057-BFA9-A7991809A6B6}" name="Column1665"/>
    <tableColumn id="1686" xr3:uid="{7582F168-A673-452E-8F94-338CC1213FFF}" name="Column1666"/>
    <tableColumn id="1687" xr3:uid="{7B70E0AF-0A35-484B-BAF8-E3A65A911CB6}" name="Column1667"/>
    <tableColumn id="1688" xr3:uid="{6D228303-D4C0-458E-B489-0760B425653F}" name="Column1668"/>
    <tableColumn id="1689" xr3:uid="{3C7B16DF-1AD1-4FD2-ADBA-32404DB26DF2}" name="Column1669"/>
    <tableColumn id="1690" xr3:uid="{56E11BD1-A7BA-4C34-A740-584C853F3251}" name="Column1670"/>
    <tableColumn id="1691" xr3:uid="{59BE087B-E47F-49E4-9DBF-CC1AB4645C1C}" name="Column1671"/>
    <tableColumn id="1692" xr3:uid="{C614EBE8-05CC-44EA-8A9D-4F6B20812BB5}" name="Column1672"/>
    <tableColumn id="1693" xr3:uid="{5CCE2FDD-5E04-4E03-8D3C-8D559C1BD2BE}" name="Column1673"/>
    <tableColumn id="1694" xr3:uid="{642E9A06-01B5-41D1-A0E2-B7EC4D1D4B64}" name="Column1674"/>
    <tableColumn id="1695" xr3:uid="{6B65131C-37CF-432C-9A23-90DD2340A0C0}" name="Column1675"/>
    <tableColumn id="1696" xr3:uid="{3B5D7A54-F471-4707-87DA-FE5252BCE267}" name="Column1676"/>
    <tableColumn id="1697" xr3:uid="{FAB97C7F-75C2-4E01-9602-EDBA0FCCEF3B}" name="Column1677"/>
    <tableColumn id="1698" xr3:uid="{D3462B31-8517-4851-A0BF-B6B4E5566581}" name="Column1678"/>
    <tableColumn id="1699" xr3:uid="{B3004507-7452-404E-97D0-60C5BA9B87FC}" name="Column1679"/>
    <tableColumn id="1700" xr3:uid="{E4A6A1D0-7781-45CD-96DF-489CD63478B0}" name="Column1680"/>
    <tableColumn id="1701" xr3:uid="{472210FE-3E5B-4E1F-B9C7-15983863DBCB}" name="Column1681"/>
    <tableColumn id="1702" xr3:uid="{00A518A9-CEAD-4D3E-8FCD-2858E336EB1A}" name="Column1682"/>
    <tableColumn id="1703" xr3:uid="{1AEEC50E-50A7-4EF4-8835-C68432CE67B0}" name="Column1683"/>
    <tableColumn id="1704" xr3:uid="{8D03BE6C-F0E6-4772-8113-AFCF053B6127}" name="Column1684"/>
    <tableColumn id="1705" xr3:uid="{56774D6B-C40D-4272-9740-F3219496C9A6}" name="Column1685"/>
    <tableColumn id="1706" xr3:uid="{9FFD5DBC-5900-459D-8DEA-41B36D580884}" name="Column1686"/>
    <tableColumn id="1707" xr3:uid="{90F0FFD6-12DE-4EAA-839D-FCD633DFE774}" name="Column1687"/>
    <tableColumn id="1708" xr3:uid="{AA9F2468-A6AA-4D9B-A31F-975E4264ACB8}" name="Column1688"/>
    <tableColumn id="1709" xr3:uid="{6A2AA448-0188-4C72-A598-9F0DA089E6F1}" name="Column1689"/>
    <tableColumn id="1710" xr3:uid="{1C530CB8-274E-4814-870A-B185B580119C}" name="Column1690"/>
    <tableColumn id="1711" xr3:uid="{7829E244-05F6-4FFE-9C98-60957EE37F01}" name="Column1691"/>
    <tableColumn id="1712" xr3:uid="{754EF341-1058-41F4-BD53-D1DF4E6D870B}" name="Column1692"/>
    <tableColumn id="1713" xr3:uid="{14ED5B04-4691-41CB-882D-588E9B6DE97E}" name="Column1693"/>
    <tableColumn id="1714" xr3:uid="{6042CEA6-7BF6-4235-9DFD-6A1169301C72}" name="Column1694"/>
    <tableColumn id="1715" xr3:uid="{C77FD2B8-F8AE-427E-9FAA-89944BD39970}" name="Column1695"/>
    <tableColumn id="1716" xr3:uid="{402712A6-11BF-4DD3-B533-C07F14E5F0A9}" name="Column1696"/>
    <tableColumn id="1717" xr3:uid="{15C68C34-7C69-4D0A-AAD9-E63270C659CD}" name="Column1697"/>
    <tableColumn id="1718" xr3:uid="{178847BE-B632-4AF2-9AEB-3780C721358E}" name="Column1698"/>
    <tableColumn id="1719" xr3:uid="{BCB2475F-4551-4FD0-97FC-F1BAD588A66F}" name="Column1699"/>
    <tableColumn id="1720" xr3:uid="{BA2933B3-A172-4A02-B872-70BEE83BB5E9}" name="Column1700"/>
    <tableColumn id="1721" xr3:uid="{AED57B5E-E4AA-48EE-BF5C-D730893A1D3C}" name="Column1701"/>
    <tableColumn id="1722" xr3:uid="{855FB572-055D-4C3A-A9F9-0228BB06C01D}" name="Column1702"/>
    <tableColumn id="1723" xr3:uid="{4541A654-C7C7-46F4-8719-78B385B5E990}" name="Column1703"/>
    <tableColumn id="1724" xr3:uid="{1805214D-9500-41F2-97F4-6906243EF342}" name="Column1704"/>
    <tableColumn id="1725" xr3:uid="{CB7C3CCB-009F-4F90-88B2-65E092220BB7}" name="Column1705"/>
    <tableColumn id="1726" xr3:uid="{E14920D8-0DB6-4CED-87C2-94F9EE2D0307}" name="Column1706"/>
    <tableColumn id="1727" xr3:uid="{9307A8F3-7530-4F45-8CDA-BC682D4D9EBD}" name="Column1707"/>
    <tableColumn id="1728" xr3:uid="{D8A8FB25-69FD-4CEA-80C5-DBF3F85C366B}" name="Column1708"/>
    <tableColumn id="1729" xr3:uid="{48D7D42E-CB0F-4D3D-9E15-5F7BC4FD6AE5}" name="Column1709"/>
    <tableColumn id="1730" xr3:uid="{A4E39459-6A60-4FB1-AD61-667C021A50BC}" name="Column1710"/>
    <tableColumn id="1731" xr3:uid="{513C921E-128A-426B-9C1B-795E0B70C0BC}" name="Column1711"/>
    <tableColumn id="1732" xr3:uid="{2D5D15F1-E62D-41EC-B8F0-B9449B3B6935}" name="Column1712"/>
    <tableColumn id="1733" xr3:uid="{9D6A738A-5A7C-4071-A8C4-1CF0BCABF34C}" name="Column1713"/>
    <tableColumn id="1734" xr3:uid="{9D0E8D27-B026-4EFE-A5E2-5FCBCE27723E}" name="Column1714"/>
    <tableColumn id="1735" xr3:uid="{FFFC70CE-E583-4BA9-9EAE-EA7501007CEA}" name="Column1715"/>
    <tableColumn id="1736" xr3:uid="{57EB0DCC-6FAA-4BB8-AA23-5858E24AEA79}" name="Column1716"/>
    <tableColumn id="1737" xr3:uid="{D65B56C0-26E0-44B2-948E-607A0EED65AF}" name="Column1717"/>
    <tableColumn id="1738" xr3:uid="{00974D4A-45A7-4AA8-933E-6DC3057A8E59}" name="Column1718"/>
    <tableColumn id="1739" xr3:uid="{C174537E-94F2-46DA-9FC3-E5772D8D3A65}" name="Column1719"/>
    <tableColumn id="1740" xr3:uid="{8FA570BB-5517-4503-A21E-45EF41991A05}" name="Column1720"/>
    <tableColumn id="1741" xr3:uid="{6B7F7CC9-3262-4697-B863-B0D12DEABB9F}" name="Column1721"/>
    <tableColumn id="1742" xr3:uid="{510471CE-D43A-4AE0-B5C5-F74D7612D3F3}" name="Column1722"/>
    <tableColumn id="1743" xr3:uid="{089A6CCC-2E45-42BD-AA07-8A9B27B43459}" name="Column1723"/>
    <tableColumn id="1744" xr3:uid="{961B9F7E-211B-436B-B855-01B44791EDD7}" name="Column1724"/>
    <tableColumn id="1745" xr3:uid="{7ACBF042-B645-459C-9ECC-A5784DD154FB}" name="Column1725"/>
    <tableColumn id="1746" xr3:uid="{BE34E3A5-2A16-4686-9738-8895A3A575F7}" name="Column1726"/>
    <tableColumn id="1747" xr3:uid="{57BFDC8B-784A-495B-9888-04B3D0A0D5D7}" name="Column1727"/>
    <tableColumn id="1748" xr3:uid="{4DF3843E-BE41-4D1E-BDC4-987E8A83BC09}" name="Column1728"/>
    <tableColumn id="1749" xr3:uid="{BC47964F-4A73-4255-8595-0632125D65C1}" name="Column1729"/>
    <tableColumn id="1750" xr3:uid="{AB32661B-9F4C-4B4F-9299-DA616B9D9BBE}" name="Column1730"/>
    <tableColumn id="1751" xr3:uid="{3B0048B9-9303-4B24-BB01-410956354B9C}" name="Column1731"/>
    <tableColumn id="1752" xr3:uid="{BD66135E-4FFA-41A6-8249-407B17978FD4}" name="Column1732"/>
    <tableColumn id="1753" xr3:uid="{68092409-5AFC-4CA6-BA5F-F0BA728B9479}" name="Column1733"/>
    <tableColumn id="1754" xr3:uid="{E8242848-41C5-4A27-ACF8-C25B4F7818E3}" name="Column1734"/>
    <tableColumn id="1755" xr3:uid="{C998D2BB-35BF-4969-A246-A390E5101CD8}" name="Column1735"/>
    <tableColumn id="1756" xr3:uid="{7ACF15AD-D7D7-4C18-AD81-F5FC728C1339}" name="Column1736"/>
    <tableColumn id="1757" xr3:uid="{85D7BDF6-1803-461C-BE98-2C6EB271C39D}" name="Column1737"/>
    <tableColumn id="1758" xr3:uid="{043AA09F-5498-4ED9-912A-7508FB993769}" name="Column1738"/>
    <tableColumn id="1759" xr3:uid="{F7E1446E-C54C-42F7-B734-A9CE7EAA4273}" name="Column1739"/>
    <tableColumn id="1760" xr3:uid="{D953FED5-1768-4D74-94BA-20A1F3ED7BB4}" name="Column1740"/>
    <tableColumn id="1761" xr3:uid="{752BCCB0-5FF5-44A7-AA1F-8254A85AF25C}" name="Column1741"/>
    <tableColumn id="1762" xr3:uid="{07E82913-B2CC-4BC6-B163-F1C911036735}" name="Column1742"/>
    <tableColumn id="1763" xr3:uid="{B2619AFC-1A39-4671-AB84-06FB475F8CDE}" name="Column1743"/>
    <tableColumn id="1764" xr3:uid="{A3C55DC1-65CB-4370-B6EF-0D73B12C4607}" name="Column1744"/>
    <tableColumn id="1765" xr3:uid="{EF44DA8E-C62D-4947-9A47-3567E5E8F9D0}" name="Column1745"/>
    <tableColumn id="1766" xr3:uid="{58F553C5-D5D4-4A0B-B53D-77E8AECFA0C8}" name="Column1746"/>
    <tableColumn id="1767" xr3:uid="{FE6BB7C6-44F7-4B47-8C04-6B1F6E8D12CA}" name="Column1747"/>
    <tableColumn id="1768" xr3:uid="{289E2A06-68AF-4904-A7C5-730DC7DDF228}" name="Column1748"/>
    <tableColumn id="1769" xr3:uid="{44720D0C-91E2-4C37-8C16-A1589C0D7AA7}" name="Column1749"/>
    <tableColumn id="1770" xr3:uid="{DD7019DB-83AF-4C4A-84EF-B7E82BB0809F}" name="Column1750"/>
    <tableColumn id="1771" xr3:uid="{6B332730-7EFF-464F-AA5F-8CADBF80213E}" name="Column1751"/>
    <tableColumn id="1772" xr3:uid="{91B8D07C-56C4-4BB2-9A5D-427D415A6229}" name="Column1752"/>
    <tableColumn id="1773" xr3:uid="{FC2470B3-71A1-4271-A899-BB208156D8A1}" name="Column1753"/>
    <tableColumn id="1774" xr3:uid="{2C7D9478-93E1-4BD6-83E2-BA4C68012A7E}" name="Column1754"/>
    <tableColumn id="1775" xr3:uid="{CC76902C-C8CE-4906-9B6E-9494B847BEDE}" name="Column1755"/>
    <tableColumn id="1776" xr3:uid="{9E9F7A75-42AE-4652-AF2C-93CEFBC82AE2}" name="Column1756"/>
    <tableColumn id="1777" xr3:uid="{3777E3C7-CBA2-40F4-B4CE-71FB1709CE6B}" name="Column1757"/>
    <tableColumn id="1778" xr3:uid="{ED277C95-7254-430C-8A37-FE4070A87F97}" name="Column1758"/>
    <tableColumn id="1779" xr3:uid="{5C172D99-0332-4D46-9F2C-FEC01004DC7D}" name="Column1759"/>
    <tableColumn id="1780" xr3:uid="{AB091ADA-FBC6-4BCF-B339-D8323D5AEF4C}" name="Column1760"/>
    <tableColumn id="1781" xr3:uid="{F8AE8811-F164-47C2-B224-EFFB5D4EDB75}" name="Column1761"/>
    <tableColumn id="1782" xr3:uid="{A5A02238-6070-46CB-BBD9-8770C5F93F27}" name="Column1762"/>
    <tableColumn id="1783" xr3:uid="{CBCE0CA0-718A-4073-BAF2-2B60F6F8BCA0}" name="Column1763"/>
    <tableColumn id="1784" xr3:uid="{5AF1A68F-5CC8-4B45-ADBD-140C4EA0E46E}" name="Column1764"/>
    <tableColumn id="1785" xr3:uid="{5393A6DC-25E4-4411-8AFC-84A7D0C8427D}" name="Column1765"/>
    <tableColumn id="1786" xr3:uid="{874EF51A-8F28-4CDA-B858-B6A1EBC3F6E8}" name="Column1766"/>
    <tableColumn id="1787" xr3:uid="{35A8BBF9-D784-4AE6-A498-1EF738B94664}" name="Column1767"/>
    <tableColumn id="1788" xr3:uid="{CF458E10-2A36-47A2-B869-5EF93ECBDDF3}" name="Column1768"/>
    <tableColumn id="1789" xr3:uid="{E02C017B-3AC5-4186-A925-72113532E2C6}" name="Column1769"/>
    <tableColumn id="1790" xr3:uid="{5C3AEBDC-84AB-4728-A248-6CB5DF4FE6F1}" name="Column1770"/>
    <tableColumn id="1791" xr3:uid="{D8068D1E-D80E-4F5A-8EC8-30FDA705FB69}" name="Column1771"/>
    <tableColumn id="1792" xr3:uid="{7E44FD1C-BEF8-4412-800F-5334211D51CD}" name="Column1772"/>
    <tableColumn id="1793" xr3:uid="{AF7CDAD7-168A-4378-A146-0DFDBFC1BD8E}" name="Column1773"/>
    <tableColumn id="1794" xr3:uid="{19D187EE-AA2D-40EE-8097-B61B3925985D}" name="Column1774"/>
    <tableColumn id="1795" xr3:uid="{7920FE4E-E82D-41F9-B632-D7C08BCE74CE}" name="Column1775"/>
    <tableColumn id="1796" xr3:uid="{A6033B02-D7AA-4DB8-BC84-6FCBC28E6014}" name="Column1776"/>
    <tableColumn id="1797" xr3:uid="{05854440-718A-46AA-B009-52DFFE9558C5}" name="Column1777"/>
    <tableColumn id="1798" xr3:uid="{8C9B94E6-C884-4C8D-AF18-CC33C69701BF}" name="Column1778"/>
    <tableColumn id="1799" xr3:uid="{BFCE8AB0-C647-4484-97DB-3233FC356080}" name="Column1779"/>
    <tableColumn id="1800" xr3:uid="{C702C29A-0840-42EE-B92A-F95695B828BE}" name="Column1780"/>
    <tableColumn id="1801" xr3:uid="{D227880F-D561-43DB-8908-B7F18A0FE9DF}" name="Column1781"/>
    <tableColumn id="1802" xr3:uid="{42F73FD8-D7F1-4A36-8C36-199A1EA2A567}" name="Column1782"/>
    <tableColumn id="1803" xr3:uid="{4E1BADD5-2D7E-4BFA-BBC4-01384B9D8888}" name="Column1783"/>
    <tableColumn id="1804" xr3:uid="{BDC23B0F-66AA-4F22-8032-B8EB1A36A9B9}" name="Column1784"/>
    <tableColumn id="1805" xr3:uid="{18728F8F-CC88-4143-A27E-C8F60A23BBAB}" name="Column1785"/>
    <tableColumn id="1806" xr3:uid="{03F60BDA-B248-4AE6-9252-70AD22739924}" name="Column1786"/>
    <tableColumn id="1807" xr3:uid="{F063EFA3-4AAA-4188-972C-5C20425CA93A}" name="Column1787"/>
    <tableColumn id="1808" xr3:uid="{FD045DF3-6C35-493D-A6A4-2C22A36491FD}" name="Column1788"/>
    <tableColumn id="1809" xr3:uid="{EC494A71-C53A-4F43-8439-2A613B33DE7E}" name="Column1789"/>
    <tableColumn id="1810" xr3:uid="{FF26A222-F1DE-4869-874C-E6C2A28CA2C5}" name="Column1790"/>
    <tableColumn id="1811" xr3:uid="{E052B523-BE81-4F36-B912-34635198BC14}" name="Column1791"/>
    <tableColumn id="1812" xr3:uid="{AA310EE0-BEA8-4F88-8FD2-35D196702016}" name="Column1792"/>
    <tableColumn id="1813" xr3:uid="{1CDF4167-F5B0-456E-B30B-71A2C5522640}" name="Column1793"/>
    <tableColumn id="1814" xr3:uid="{85A50723-BF0E-4B3E-8478-3B970A0874FC}" name="Column1794"/>
    <tableColumn id="1815" xr3:uid="{4D036F4D-83ED-43B7-BCF9-602F1DF7533D}" name="Column1795"/>
    <tableColumn id="1816" xr3:uid="{0F0B8C23-DEA0-4B2D-B104-6032AFD561EC}" name="Column1796"/>
    <tableColumn id="1817" xr3:uid="{FB6A2E38-BD43-41D6-9B78-142B1D2B0C69}" name="Column1797"/>
    <tableColumn id="1818" xr3:uid="{F995428D-A141-4186-972E-3F14F3B736E8}" name="Column1798"/>
    <tableColumn id="1819" xr3:uid="{2845D92A-C3C0-4DFD-B9D7-1DFE4ECDFEA9}" name="Column1799"/>
    <tableColumn id="1820" xr3:uid="{3FC8FA6F-2017-4EC5-9A6C-257AEB4CB3A2}" name="Column1800"/>
    <tableColumn id="1821" xr3:uid="{9897643E-C192-4FEE-B947-3DC9B33F55C5}" name="Column1801"/>
    <tableColumn id="1822" xr3:uid="{C0825FF8-38CE-44E8-AE1E-95A940A040CA}" name="Column1802"/>
    <tableColumn id="1823" xr3:uid="{3FA3D3A4-C02C-413C-8ECD-DB12BED99AE4}" name="Column1803"/>
    <tableColumn id="1824" xr3:uid="{F5CED056-77FC-4EA8-B4E2-7FF4B2F9803B}" name="Column1804"/>
    <tableColumn id="1825" xr3:uid="{84D36220-D2E4-479A-9455-A93C3AE66321}" name="Column1805"/>
    <tableColumn id="1826" xr3:uid="{B5CEC714-2FFE-48FD-88F8-5A9E0C319B42}" name="Column1806"/>
    <tableColumn id="1827" xr3:uid="{2CD7E737-18D1-4171-8A84-2D93BC29E30D}" name="Column1807"/>
    <tableColumn id="1828" xr3:uid="{0473C49C-66C0-4B0F-B05E-873744A00CDB}" name="Column1808"/>
    <tableColumn id="1829" xr3:uid="{DB7FBDDE-33F4-47F3-8694-F7B8ECD3B7B8}" name="Column1809"/>
    <tableColumn id="1830" xr3:uid="{14994BAC-5607-4379-A07E-17254CAF4E4C}" name="Column1810"/>
    <tableColumn id="1831" xr3:uid="{0BB8D820-74DA-4D30-B068-329E28BE7D45}" name="Column1811"/>
    <tableColumn id="1832" xr3:uid="{E622B586-12FD-4907-884F-FF77B77A48DA}" name="Column1812"/>
    <tableColumn id="1833" xr3:uid="{F175C58B-DF99-4086-884E-3D624228F9B6}" name="Column1813"/>
    <tableColumn id="1834" xr3:uid="{F90590C7-5F2A-4FFA-9E64-6086BDA33BCC}" name="Column1814"/>
    <tableColumn id="1835" xr3:uid="{BC91BFFD-1E04-4719-89C0-FE7C4C5C893C}" name="Column1815"/>
    <tableColumn id="1836" xr3:uid="{DECB3728-9E9C-4162-80B9-934221AC82E5}" name="Column1816"/>
    <tableColumn id="1837" xr3:uid="{3DC37C24-4AF3-4C6C-81C1-C6F867D33191}" name="Column1817"/>
    <tableColumn id="1838" xr3:uid="{7C993F88-C807-4B34-B42A-73BBE4A69477}" name="Column1818"/>
    <tableColumn id="1839" xr3:uid="{7CD55761-154D-42BC-85C8-905B680A8B79}" name="Column1819"/>
    <tableColumn id="1840" xr3:uid="{5EB777A3-30F5-481A-A2CE-B87D20BD3215}" name="Column1820"/>
    <tableColumn id="1841" xr3:uid="{5F0C9B4E-A10B-4B23-9337-FF0434E86367}" name="Column1821"/>
    <tableColumn id="1842" xr3:uid="{A312F8D1-14DA-4A5A-B85B-F4C0A350C703}" name="Column1822"/>
    <tableColumn id="1843" xr3:uid="{41047743-75B1-46EE-918C-2D904BDD9A0F}" name="Column1823"/>
    <tableColumn id="1844" xr3:uid="{76CF869C-7213-4C96-AFA3-6DA406D1908B}" name="Column1824"/>
    <tableColumn id="1845" xr3:uid="{D2E87466-99F6-4BE7-88EF-6CDC24008E8D}" name="Column1825"/>
    <tableColumn id="1846" xr3:uid="{7BA97D8F-DEA0-4A80-8FAB-5509B1ABA0C1}" name="Column1826"/>
    <tableColumn id="1847" xr3:uid="{ED86914F-7562-4658-B8F5-FA6DDA1309F1}" name="Column1827"/>
    <tableColumn id="1848" xr3:uid="{5E72A199-9CC4-4AA9-8B66-7E142C22E0FD}" name="Column1828"/>
    <tableColumn id="1849" xr3:uid="{9C1EB56C-E926-4860-B855-83B2BD1DCB57}" name="Column1829"/>
    <tableColumn id="1850" xr3:uid="{CEE80E65-630A-40F7-9053-C047AF2C894B}" name="Column1830"/>
    <tableColumn id="1851" xr3:uid="{1243AB78-0348-4A42-81F8-A1CB3A3AF9C6}" name="Column1831"/>
    <tableColumn id="1852" xr3:uid="{FBC7DBB1-6A7C-44CA-ADCF-EFDA92D62D31}" name="Column1832"/>
    <tableColumn id="1853" xr3:uid="{111FE252-BEAA-4C73-A0CA-CF7AE8A4436C}" name="Column1833"/>
    <tableColumn id="1854" xr3:uid="{9192B613-EAE4-460F-B979-B42105A44AEA}" name="Column1834"/>
    <tableColumn id="1855" xr3:uid="{791792B8-5D68-40A8-BD96-A9E873608817}" name="Column1835"/>
    <tableColumn id="1856" xr3:uid="{0021DAC9-5F8C-402C-8686-C0298A7F1C05}" name="Column1836"/>
    <tableColumn id="1857" xr3:uid="{DAB53610-7993-4588-B65A-DD5C0BD6A957}" name="Column1837"/>
    <tableColumn id="1858" xr3:uid="{11D0320E-CDBF-4CD8-A364-CA700B830666}" name="Column1838"/>
    <tableColumn id="1859" xr3:uid="{FBDD49A6-ED09-49BC-A9C0-24DFDF20BBC8}" name="Column1839"/>
    <tableColumn id="1860" xr3:uid="{02250126-2919-4AFD-B3C5-52D33AA0BA81}" name="Column1840"/>
    <tableColumn id="1861" xr3:uid="{588D9DB9-66C3-4F93-879E-9FE55DB67B33}" name="Column1841"/>
    <tableColumn id="1862" xr3:uid="{36491959-3C42-4592-8222-389C11134739}" name="Column1842"/>
    <tableColumn id="1863" xr3:uid="{C2ED912A-0706-443E-BD6D-6D80456697E9}" name="Column1843"/>
    <tableColumn id="1864" xr3:uid="{96812D5B-E95F-4630-A08D-2F43D699C107}" name="Column1844"/>
    <tableColumn id="1865" xr3:uid="{63BC5AC6-F44A-427C-BC1F-BB51FE129868}" name="Column1845"/>
    <tableColumn id="1866" xr3:uid="{07D19944-ED83-4350-8540-C097C0A426FA}" name="Column1846"/>
    <tableColumn id="1867" xr3:uid="{737785A4-ED8A-48B4-898E-D2DE52BDAD3B}" name="Column1847"/>
    <tableColumn id="1868" xr3:uid="{59A5D40C-8265-4618-8EA2-EFCAA21851C5}" name="Column1848"/>
    <tableColumn id="1869" xr3:uid="{FC1A6858-12DD-4815-8ED9-097467BB11FA}" name="Column1849"/>
    <tableColumn id="1870" xr3:uid="{D90E1F46-B10B-4B57-85B0-94358849DF24}" name="Column1850"/>
    <tableColumn id="1871" xr3:uid="{C9D93982-A869-428B-9F1D-7EA16CA3009C}" name="Column1851"/>
    <tableColumn id="1872" xr3:uid="{4A56E824-A6A7-40C6-AB69-07CF7CB7BECA}" name="Column1852"/>
    <tableColumn id="1873" xr3:uid="{26A137EE-B9EA-4781-93E9-4DBD50C7CDD4}" name="Column1853"/>
    <tableColumn id="1874" xr3:uid="{AB053D14-46D1-4C9D-8CD1-C7FAFD29A1BD}" name="Column1854"/>
    <tableColumn id="1875" xr3:uid="{EA60229E-0F81-4D64-8B83-EFDF9FB8C28B}" name="Column1855"/>
    <tableColumn id="1876" xr3:uid="{7AEF8CF7-36EE-4739-80FB-7437A1C163DA}" name="Column1856"/>
    <tableColumn id="1877" xr3:uid="{7EE29F8F-E30C-4200-8294-A1DE2B5CD7EA}" name="Column1857"/>
    <tableColumn id="1878" xr3:uid="{BFE757D1-CC9D-4D8C-B8B2-4E0F885D90F4}" name="Column1858"/>
    <tableColumn id="1879" xr3:uid="{B411FFC7-8810-4E79-ABEE-20E3CD3AB958}" name="Column1859"/>
    <tableColumn id="1880" xr3:uid="{29CDC973-C4A2-4FED-A256-ABA068BDB435}" name="Column1860"/>
    <tableColumn id="1881" xr3:uid="{2046F5F3-9960-4B2A-BDCD-D427ADB23E43}" name="Column1861"/>
    <tableColumn id="1882" xr3:uid="{0165184B-56EC-459F-8F43-D8BEB1AD2C18}" name="Column1862"/>
    <tableColumn id="1883" xr3:uid="{FE807C4D-6991-4483-95EA-6C179957FFA4}" name="Column1863"/>
    <tableColumn id="1884" xr3:uid="{75ECAC93-6E24-49F7-BDCC-45A14968F5D4}" name="Column1864"/>
    <tableColumn id="1885" xr3:uid="{718B48C7-583E-4D54-A04D-791353BEE2EA}" name="Column1865"/>
    <tableColumn id="1886" xr3:uid="{C9E147D5-0F29-455D-8E23-C30B7E523B5B}" name="Column1866"/>
    <tableColumn id="1887" xr3:uid="{CE216CEC-46A5-4647-8093-0D29B9F9E763}" name="Column1867"/>
    <tableColumn id="1888" xr3:uid="{3C658FF5-8FF3-419B-8FFD-8AC7B227D607}" name="Column1868"/>
    <tableColumn id="1889" xr3:uid="{3D21B610-0904-4214-928F-43CBB1477C33}" name="Column1869"/>
    <tableColumn id="1890" xr3:uid="{22362609-B850-49F8-8FF1-CEF8C8A60905}" name="Column1870"/>
    <tableColumn id="1891" xr3:uid="{0D1B01EB-8A03-4311-BFB6-D09A0A973B62}" name="Column1871"/>
    <tableColumn id="1892" xr3:uid="{5512CE3E-8AB7-4F25-B532-93DF53F5A366}" name="Column1872"/>
    <tableColumn id="1893" xr3:uid="{B642CB77-BF75-4BBC-BE8A-9EB2DBFB9931}" name="Column1873"/>
    <tableColumn id="1894" xr3:uid="{A39A9255-97A5-4047-8FC3-615D053A549C}" name="Column1874"/>
    <tableColumn id="1895" xr3:uid="{49E4C4A0-2D16-4189-BB84-73CDF52BB98C}" name="Column1875"/>
    <tableColumn id="1896" xr3:uid="{C67EC42A-405A-4982-90B1-B43B231C31FA}" name="Column1876"/>
    <tableColumn id="1897" xr3:uid="{6401F3EE-968F-469A-BE81-4A31D2EF546C}" name="Column1877"/>
    <tableColumn id="1898" xr3:uid="{E344BC02-B217-4E45-9759-255E3306D9C8}" name="Column1878"/>
    <tableColumn id="1899" xr3:uid="{D86ED447-55A0-42E3-A302-9AE1B059141F}" name="Column1879"/>
    <tableColumn id="1900" xr3:uid="{6C5B3112-0C77-4F01-8E25-B50A8ED2D090}" name="Column1880"/>
    <tableColumn id="1901" xr3:uid="{4A228657-4EED-4A8E-BE9F-23952C4D46D1}" name="Column1881"/>
    <tableColumn id="1902" xr3:uid="{31400756-BE8D-4CAA-93B5-5D3094720331}" name="Column1882"/>
    <tableColumn id="1903" xr3:uid="{5C327E39-3E87-499E-9251-6C62C5AB3B26}" name="Column1883"/>
    <tableColumn id="1904" xr3:uid="{E5BE8B5D-B439-43EA-B82E-AA423925C8CC}" name="Column1884"/>
    <tableColumn id="1905" xr3:uid="{ACBC1A0D-5F5A-4A9F-B84B-483B5FB391F6}" name="Column1885"/>
    <tableColumn id="1906" xr3:uid="{2666DA1A-224B-4A7C-BBE6-B0A308A724AA}" name="Column1886"/>
    <tableColumn id="1907" xr3:uid="{976D6774-34D5-462E-8ECA-07D85ECB1968}" name="Column1887"/>
    <tableColumn id="1908" xr3:uid="{50B42659-5340-4B93-833B-686B9FB54CAD}" name="Column1888"/>
    <tableColumn id="1909" xr3:uid="{D97D8E00-F151-404A-90D5-ED59736CD924}" name="Column1889"/>
    <tableColumn id="1910" xr3:uid="{1E6C609E-4DFE-4CBF-940F-11B0AAE35A84}" name="Column1890"/>
    <tableColumn id="1911" xr3:uid="{0D36EEC3-F547-4BE8-AC3C-1B80E99AFFCC}" name="Column1891"/>
    <tableColumn id="1912" xr3:uid="{72C76428-80A3-43A9-BDCC-3ECCF3F07B3C}" name="Column1892"/>
    <tableColumn id="1913" xr3:uid="{A069DB5E-9ADC-4039-A735-11FA0BA70971}" name="Column1893"/>
    <tableColumn id="1914" xr3:uid="{2A3D7FC2-CA86-4472-A2D8-72811F89DDF6}" name="Column1894"/>
    <tableColumn id="1915" xr3:uid="{8145CC98-FB75-445D-AF53-49BF1E2E9EA0}" name="Column1895"/>
    <tableColumn id="1916" xr3:uid="{1B43432C-6E36-46C2-83CC-914CBC8D4512}" name="Column1896"/>
    <tableColumn id="1917" xr3:uid="{3652D96F-82A1-4664-95B0-2E88643408B1}" name="Column1897"/>
    <tableColumn id="1918" xr3:uid="{703EE951-5E6E-4DB9-9043-A0DED204C7AA}" name="Column1898"/>
    <tableColumn id="1919" xr3:uid="{67CB5017-A1A7-4084-A422-5228EBA86E36}" name="Column1899"/>
    <tableColumn id="1920" xr3:uid="{D2869CC2-7C2D-4786-918C-B77CE3737CFB}" name="Column1900"/>
    <tableColumn id="1921" xr3:uid="{AF401126-2EA6-4CF6-A103-02F09DB78F28}" name="Column1901"/>
    <tableColumn id="1922" xr3:uid="{4970CC5A-3ED6-430B-86F1-E5F344F62D03}" name="Column1902"/>
    <tableColumn id="1923" xr3:uid="{EA614662-AF54-4F3C-9689-DDCAE13869A8}" name="Column1903"/>
    <tableColumn id="1924" xr3:uid="{C5D8A937-F989-4A7A-9E9F-D65003328946}" name="Column1904"/>
    <tableColumn id="1925" xr3:uid="{F7426C24-B49B-482E-B4B4-7DEFC94D1897}" name="Column1905"/>
    <tableColumn id="1926" xr3:uid="{2DCDA9C2-3F31-42EB-8317-5CB50CDC9DFE}" name="Column1906"/>
    <tableColumn id="1927" xr3:uid="{9252F748-7AA4-4FFD-A0E7-0F61BFF8B2AC}" name="Column1907"/>
    <tableColumn id="1928" xr3:uid="{45BA08A4-A105-4D42-809A-11D4615472AA}" name="Column1908"/>
    <tableColumn id="1929" xr3:uid="{A5764FD4-9C76-4ACB-8DA5-A9BBD172D1D0}" name="Column1909"/>
    <tableColumn id="1930" xr3:uid="{35206430-CAE9-41B5-8FFB-63DD4A43CF5F}" name="Column1910"/>
    <tableColumn id="1931" xr3:uid="{16F32A3F-CB1E-4494-8CAB-2CAE5DD4F659}" name="Column1911"/>
    <tableColumn id="1932" xr3:uid="{39115179-B285-41D4-B3A3-A70309DAE561}" name="Column1912"/>
    <tableColumn id="1933" xr3:uid="{CE42523A-E8CE-4525-A583-752A62184EED}" name="Column1913"/>
    <tableColumn id="1934" xr3:uid="{F2531A3A-4655-4493-81BE-C2016C8A84D1}" name="Column1914"/>
    <tableColumn id="1935" xr3:uid="{DC7C6CEE-7B72-4E76-8AC2-DCE82EA3248B}" name="Column1915"/>
    <tableColumn id="1936" xr3:uid="{B011B461-06CB-4526-BCE4-B7A61B0B89BA}" name="Column1916"/>
    <tableColumn id="1937" xr3:uid="{DB8B6974-2F37-4A73-8485-60AAAD5EF65D}" name="Column1917"/>
    <tableColumn id="1938" xr3:uid="{BBE8D2CF-FE46-4216-A7D6-E6CA3EAAD758}" name="Column1918"/>
    <tableColumn id="1939" xr3:uid="{EABE712B-592F-4428-8D5C-660AD640CE4E}" name="Column1919"/>
    <tableColumn id="1940" xr3:uid="{D72B7DBC-155C-4A05-BC8A-A0F9179E56FD}" name="Column1920"/>
    <tableColumn id="1941" xr3:uid="{7B9AA55F-79AC-4DDB-BDE2-7F3B4EB37AE5}" name="Column1921"/>
    <tableColumn id="1942" xr3:uid="{5F2F1E0C-5325-482E-BA22-0EC7DFADEFDD}" name="Column1922"/>
    <tableColumn id="1943" xr3:uid="{78CF9DF2-2178-4118-856F-C4854B4F850E}" name="Column1923"/>
    <tableColumn id="1944" xr3:uid="{51C077A3-5BB5-4306-8E7F-34F1DEFA6121}" name="Column1924"/>
    <tableColumn id="1945" xr3:uid="{6C4E60DE-B759-4166-9699-05CF64FCE003}" name="Column1925"/>
    <tableColumn id="1946" xr3:uid="{DC1CAF97-5477-4B2C-AED7-67BAB0A30A8B}" name="Column1926"/>
    <tableColumn id="1947" xr3:uid="{23E8D4FB-23D5-491A-8E38-D9E6B2D14182}" name="Column1927"/>
    <tableColumn id="1948" xr3:uid="{18EA215F-67CA-4801-B084-EC964D262587}" name="Column1928"/>
    <tableColumn id="1949" xr3:uid="{3F1B5703-89D0-4BE2-8D49-DE483901CAC0}" name="Column1929"/>
    <tableColumn id="1950" xr3:uid="{F4E86616-CFC5-4EDE-9D97-04FB5D7122D1}" name="Column1930"/>
    <tableColumn id="1951" xr3:uid="{9E1F21A0-8A10-4985-8EF6-7432D0A7856E}" name="Column1931"/>
    <tableColumn id="1952" xr3:uid="{0ED744AF-5441-4538-9988-1A58271383C1}" name="Column1932"/>
    <tableColumn id="1953" xr3:uid="{2DCAB8F2-3199-4B72-BB08-951E703B5823}" name="Column1933"/>
    <tableColumn id="1954" xr3:uid="{C237128C-8D58-4566-9CA3-4AEF47A7AD86}" name="Column1934"/>
    <tableColumn id="1955" xr3:uid="{44E98D1F-E0C7-4544-95CB-7115F1C827C0}" name="Column1935"/>
    <tableColumn id="1956" xr3:uid="{5B8D322F-8876-4A49-B54A-74769BF22322}" name="Column1936"/>
    <tableColumn id="1957" xr3:uid="{FBCFFEF8-EC05-409B-B53F-46CDC55410ED}" name="Column1937"/>
    <tableColumn id="1958" xr3:uid="{A7F57A92-783C-48BF-9A03-C7F64EAF0505}" name="Column1938"/>
    <tableColumn id="1959" xr3:uid="{9185F865-6401-4330-BE79-A87BB768985D}" name="Column1939"/>
    <tableColumn id="1960" xr3:uid="{41DD59B7-C3AC-4F45-B892-3C0474515F33}" name="Column1940"/>
    <tableColumn id="1961" xr3:uid="{AAE9E62D-5E54-47F7-ABE9-9170F507BB7F}" name="Column1941"/>
    <tableColumn id="1962" xr3:uid="{EC6279DC-C141-4E64-BB8C-A835CC347914}" name="Column1942"/>
    <tableColumn id="1963" xr3:uid="{257CF2B7-4D65-443D-8A5D-2528B5700471}" name="Column1943"/>
    <tableColumn id="1964" xr3:uid="{5D095872-CF46-474E-BAF1-EE682762EE66}" name="Column1944"/>
    <tableColumn id="1965" xr3:uid="{AFB3C867-72D1-41E7-8E61-6A829DB50420}" name="Column1945"/>
    <tableColumn id="1966" xr3:uid="{06671097-7BD9-40B4-8D24-7B2424665897}" name="Column1946"/>
    <tableColumn id="1967" xr3:uid="{7AF7D3A6-140D-44C7-8FAF-A9C2FA1BA492}" name="Column1947"/>
    <tableColumn id="1968" xr3:uid="{A440A103-64DA-4043-9AFF-3E6DB0C24F76}" name="Column1948"/>
    <tableColumn id="1969" xr3:uid="{B206FD49-3386-4912-B250-93C9D707758A}" name="Column1949"/>
    <tableColumn id="1970" xr3:uid="{DF2C6974-0ED7-4C90-AA59-8FAE7B64206B}" name="Column1950"/>
    <tableColumn id="1971" xr3:uid="{F7D60A47-FF76-4155-AB50-85216E870067}" name="Column1951"/>
    <tableColumn id="1972" xr3:uid="{1B95479C-0D5B-44A0-A0F1-E154B2CD99DC}" name="Column1952"/>
    <tableColumn id="1973" xr3:uid="{8EE3FC00-F02B-4FAF-9D30-A2E89252FEFF}" name="Column1953"/>
    <tableColumn id="1974" xr3:uid="{80A857AF-BACF-44B1-8D8B-CB42C21397BE}" name="Column1954"/>
    <tableColumn id="1975" xr3:uid="{42683D10-C226-4DF6-A438-3758DAD5DB76}" name="Column1955"/>
    <tableColumn id="1976" xr3:uid="{FE52849A-D51A-4957-B1E3-6901BB5B1348}" name="Column1956"/>
    <tableColumn id="1977" xr3:uid="{26D8D7AF-0D1B-442D-A312-B96CC77FA124}" name="Column1957"/>
    <tableColumn id="1978" xr3:uid="{B05B8CF3-2EAB-40B1-9B6A-A938D3554DCA}" name="Column1958"/>
    <tableColumn id="1979" xr3:uid="{8D940E97-F5ED-41D1-9281-2F7839F44A6D}" name="Column1959"/>
    <tableColumn id="1980" xr3:uid="{B5612020-9112-4A05-8FDD-73CEDF299A3B}" name="Column1960"/>
    <tableColumn id="1981" xr3:uid="{B00F4CC8-8796-477B-AEE7-AA438BE473FB}" name="Column1961"/>
    <tableColumn id="1982" xr3:uid="{078E5975-EA35-40E9-B740-45BD9D0DA709}" name="Column1962"/>
    <tableColumn id="1983" xr3:uid="{444937FD-F027-4202-812B-C6EA92CBD0AA}" name="Column1963"/>
    <tableColumn id="1984" xr3:uid="{9E4A7008-561F-4939-A3BC-6B100514D374}" name="Column1964"/>
    <tableColumn id="1985" xr3:uid="{5B4B0646-E0E8-4D27-A95D-C347E4D8F5C2}" name="Column1965"/>
    <tableColumn id="1986" xr3:uid="{D770646B-4E95-418B-961E-ABD9B88BED81}" name="Column1966"/>
    <tableColumn id="1987" xr3:uid="{BCEC186C-2995-49D0-BB1B-9EE33A057B6A}" name="Column1967"/>
    <tableColumn id="1988" xr3:uid="{B82C7DFC-5BDE-4AB5-BD3E-3DEF8B7DDD25}" name="Column1968"/>
    <tableColumn id="1989" xr3:uid="{D5308D1E-8F7A-4EAC-9DE5-AAE20DEFB0E7}" name="Column1969"/>
    <tableColumn id="1990" xr3:uid="{D9669A38-16C2-4C7D-8F10-3F5BE0100FA0}" name="Column1970"/>
    <tableColumn id="1991" xr3:uid="{D9F8B1A7-FD0E-4D95-AC80-3549442E0973}" name="Column1971"/>
    <tableColumn id="1992" xr3:uid="{AE64D01B-1497-4684-A328-5E439889C4FE}" name="Column1972"/>
    <tableColumn id="1993" xr3:uid="{5E38F944-2886-4469-8326-48024E7DE40F}" name="Column1973"/>
    <tableColumn id="1994" xr3:uid="{358CB03D-45E8-488A-B006-7C50367FA066}" name="Column1974"/>
    <tableColumn id="1995" xr3:uid="{43220B55-DAC7-415C-9D5A-F592D6C1D103}" name="Column1975"/>
    <tableColumn id="1996" xr3:uid="{77688962-06DD-4ECF-8373-8D15E271A4A0}" name="Column1976"/>
    <tableColumn id="1997" xr3:uid="{579B9A3C-44D0-44FD-B1E7-75871B96CCAF}" name="Column1977"/>
    <tableColumn id="1998" xr3:uid="{698C7501-7633-4FDA-BDB3-7A7722B939F4}" name="Column1978"/>
    <tableColumn id="1999" xr3:uid="{0E022E06-E26D-482B-974F-958E615C3A3E}" name="Column1979"/>
    <tableColumn id="2000" xr3:uid="{398C1A23-CEAC-4C6D-8799-D9FDC767E7BE}" name="Column1980"/>
    <tableColumn id="2001" xr3:uid="{08B56CB2-A95F-4A10-8DC2-CC76DF1DEFD1}" name="Column1981"/>
    <tableColumn id="2002" xr3:uid="{5F3B1371-6588-4F15-B1C8-9620DF9E1396}" name="Column1982"/>
    <tableColumn id="2003" xr3:uid="{6F3F8E1E-4169-4900-B2F4-00BA336F3E03}" name="Column1983"/>
    <tableColumn id="2004" xr3:uid="{B975B692-6E85-49F5-8BF4-D1894D288F18}" name="Column1984"/>
    <tableColumn id="2005" xr3:uid="{78C43C98-DF0E-4E07-AFC2-189FE09DF83E}" name="Column1985"/>
    <tableColumn id="2006" xr3:uid="{A3AFD33B-E54E-48A9-9A1E-4A32828727E2}" name="Column1986"/>
    <tableColumn id="2007" xr3:uid="{CFDBFE66-78E4-432E-B35E-59FFAA9E6AB6}" name="Column1987"/>
    <tableColumn id="2008" xr3:uid="{845BAA05-89A7-455C-A5BB-735ED151D93C}" name="Column1988"/>
    <tableColumn id="2009" xr3:uid="{ECD5BE6E-5C05-4F33-ABB2-F4B193B79CB3}" name="Column1989"/>
    <tableColumn id="2010" xr3:uid="{42ACC9CF-389B-4993-83F6-2C09F195BBC3}" name="Column1990"/>
    <tableColumn id="2011" xr3:uid="{CBE51E57-AB7A-4256-AA9F-DFEB28B718D2}" name="Column1991"/>
    <tableColumn id="2012" xr3:uid="{8AE6F365-C5D5-435E-A08B-F2ADD3F1055B}" name="Column1992"/>
    <tableColumn id="2013" xr3:uid="{99AF1467-8F81-4E82-A9D6-2259E98164C3}" name="Column1993"/>
    <tableColumn id="2014" xr3:uid="{C11EAA73-FE0A-4149-BEB9-6D99FFFCC192}" name="Column1994"/>
    <tableColumn id="2015" xr3:uid="{371B5BAF-F24A-428E-A095-7445EBDCA96A}" name="Column1995"/>
    <tableColumn id="2016" xr3:uid="{ABA8DBF2-AF83-45DA-9F41-22B1515BA5A7}" name="Column1996"/>
    <tableColumn id="2017" xr3:uid="{E45C29F2-6198-45D8-ADF8-FAC44498D83B}" name="Column1997"/>
    <tableColumn id="2018" xr3:uid="{16EF0B65-94D5-42D8-A120-4882975BE4BF}" name="Column1998"/>
    <tableColumn id="2019" xr3:uid="{6FE87BB5-6C29-40D0-B6D2-D6EE69FB478A}" name="Column1999"/>
    <tableColumn id="2020" xr3:uid="{D40A0E2A-0483-4A34-AB80-5E458A39CEBF}" name="Column2000"/>
    <tableColumn id="2021" xr3:uid="{96872E78-FA54-416F-9777-716E2BEB58B8}" name="Column2001"/>
    <tableColumn id="2022" xr3:uid="{DEAED353-D922-4D28-9451-7B95CE686A9F}" name="Column2002"/>
    <tableColumn id="2023" xr3:uid="{03CB6877-186B-4A92-B3F5-AC3C6937ABC3}" name="Column2003"/>
    <tableColumn id="2024" xr3:uid="{5B4D2CFA-6FCD-4520-BBDE-C20FC23AA31D}" name="Column2004"/>
    <tableColumn id="2025" xr3:uid="{E1A5488F-AA23-4B95-B3A8-8FBD6BEB1E55}" name="Column2005"/>
    <tableColumn id="2026" xr3:uid="{997205F2-02E3-42AE-BA88-F56C602C21C0}" name="Column2006"/>
    <tableColumn id="2027" xr3:uid="{4F5FB9A9-2FE2-4A8D-A42C-78F63EB96146}" name="Column2007"/>
    <tableColumn id="2028" xr3:uid="{D7656F4A-5C8F-4695-9727-7CE4880A5978}" name="Column2008"/>
    <tableColumn id="2029" xr3:uid="{559A20A8-C6E0-46E8-BD56-E981758E8406}" name="Column2009"/>
    <tableColumn id="2030" xr3:uid="{F14CBF1E-6E73-4867-BF27-153A7AD19478}" name="Column2010"/>
    <tableColumn id="2031" xr3:uid="{606744E6-FDDF-482D-80FF-E90652815617}" name="Column2011"/>
    <tableColumn id="2032" xr3:uid="{9727A499-3E35-4486-AB93-E9A612749D4B}" name="Column2012"/>
    <tableColumn id="2033" xr3:uid="{F1CBC1BC-C1F0-4D0B-BE60-42F5CF4FBAB7}" name="Column2013"/>
    <tableColumn id="2034" xr3:uid="{3D615FBD-A177-4AB9-83C9-50083A97A294}" name="Column2014"/>
    <tableColumn id="2035" xr3:uid="{4A4FB466-60B9-48F3-B99E-6C4C3ED8C5FC}" name="Column2015"/>
    <tableColumn id="2036" xr3:uid="{ECE7A6D0-9880-4A36-912D-3737F3F46385}" name="Column2016"/>
    <tableColumn id="2037" xr3:uid="{56EFFF24-22B6-4C73-91CF-E23ADF895F97}" name="Column2017"/>
    <tableColumn id="2038" xr3:uid="{D1D3E3CD-6EA3-4F99-9B06-90C419A1B107}" name="Column2018"/>
    <tableColumn id="2039" xr3:uid="{0227B5C3-9349-42BD-B45D-3D206BA14828}" name="Column2019"/>
    <tableColumn id="2040" xr3:uid="{47C5BC04-A880-4D89-918A-225292BF9487}" name="Column2020"/>
    <tableColumn id="2041" xr3:uid="{C553506D-517D-4647-891C-34D50E19E817}" name="Column2021"/>
    <tableColumn id="2042" xr3:uid="{D0508C90-FFD6-456F-8F79-48280F4183F6}" name="Column2022"/>
    <tableColumn id="2043" xr3:uid="{358D6D36-506C-44D2-9665-D635C4A31175}" name="Column2023"/>
    <tableColumn id="2044" xr3:uid="{AA364642-9BF6-416A-9765-68A0005B280D}" name="Column2024"/>
    <tableColumn id="2045" xr3:uid="{EA21E70A-979D-48CB-891B-D196339B92A5}" name="Column2025"/>
    <tableColumn id="2046" xr3:uid="{C24D16FF-AA56-46BE-BD29-C513D1A4E239}" name="Column2026"/>
    <tableColumn id="2047" xr3:uid="{7E001746-3120-4502-A6A9-0A2537A1ABB4}" name="Column2027"/>
    <tableColumn id="2048" xr3:uid="{942E1359-A187-481C-AFBA-860D50582C9C}" name="Column2028"/>
    <tableColumn id="2049" xr3:uid="{5A5A5F11-42C8-40CE-8C83-CE7FE8CB7CE7}" name="Column2029"/>
    <tableColumn id="2050" xr3:uid="{EF4C7C11-709D-41BF-BA73-B3D659878CAE}" name="Column2030"/>
    <tableColumn id="2051" xr3:uid="{45358512-F2FC-4B98-9D84-FB13A690D449}" name="Column2031"/>
    <tableColumn id="2052" xr3:uid="{BBFE1BF9-16A9-4B3F-A7BB-46EEF0C68409}" name="Column2032"/>
    <tableColumn id="2053" xr3:uid="{65AF682A-9A98-4D95-B7C7-26ABF360C4B8}" name="Column2033"/>
    <tableColumn id="2054" xr3:uid="{F896F00B-B93E-4548-9FE9-C074447F1022}" name="Column2034"/>
    <tableColumn id="2055" xr3:uid="{412CA0B6-4B07-4DBD-9C40-8BD3D92EAF7A}" name="Column2035"/>
    <tableColumn id="2056" xr3:uid="{FD459D1A-A711-4748-877A-7F06DA1EDC77}" name="Column2036"/>
    <tableColumn id="2057" xr3:uid="{3B5FFAC5-D410-49E1-AB0C-FF55EDD85E89}" name="Column2037"/>
    <tableColumn id="2058" xr3:uid="{5733F119-7E37-4117-9A01-4858433A4A62}" name="Column2038"/>
    <tableColumn id="2059" xr3:uid="{077AE0CC-7D0E-44D8-82BC-68046DA5AF54}" name="Column2039"/>
    <tableColumn id="2060" xr3:uid="{99E1303C-0AA7-409A-9F7B-A258ACBCAF43}" name="Column2040"/>
    <tableColumn id="2061" xr3:uid="{6917DD73-327D-458C-BCD7-A9791C60BBEF}" name="Column2041"/>
    <tableColumn id="2062" xr3:uid="{11AA67E1-08C6-47DA-9290-70907B6F786D}" name="Column2042"/>
    <tableColumn id="2063" xr3:uid="{145C1179-D56A-4F2E-A4C5-2DA7F73D13AD}" name="Column2043"/>
    <tableColumn id="2064" xr3:uid="{7A36E2E9-63B2-467D-B870-778B6ACE5101}" name="Column2044"/>
    <tableColumn id="2065" xr3:uid="{FF0AE8B8-7B0F-4D2F-9FE7-C406F7A1D467}" name="Column2045"/>
    <tableColumn id="2066" xr3:uid="{9C4BF36C-7B68-4AA8-A3CD-7653042C1072}" name="Column2046"/>
    <tableColumn id="2067" xr3:uid="{1C0DCDE0-A270-4118-914E-B04E42556DED}" name="Column2047"/>
    <tableColumn id="2068" xr3:uid="{FE997B22-2AB8-4E88-AD07-D0060DD68859}" name="Column2048"/>
    <tableColumn id="2069" xr3:uid="{132D1C5A-1D14-4402-932D-4BD53895FB59}" name="Column2049"/>
    <tableColumn id="2070" xr3:uid="{ACD7DD60-71AF-49C5-9DFC-5CF5926074DC}" name="Column2050"/>
    <tableColumn id="2071" xr3:uid="{4C9B81AF-03E1-4DE0-BE9C-8552B66C4A57}" name="Column2051"/>
    <tableColumn id="2072" xr3:uid="{1650BD92-E7CB-4422-981B-1F6A046126CE}" name="Column2052"/>
    <tableColumn id="2073" xr3:uid="{DADA9AC5-89CC-49E7-AA20-7880D83F40DE}" name="Column2053"/>
    <tableColumn id="2074" xr3:uid="{E116F480-2DFF-47D9-AF2D-C8105EBC4869}" name="Column2054"/>
    <tableColumn id="2075" xr3:uid="{61BAB521-28C0-4820-8FE6-7C5F8704BDD9}" name="Column2055"/>
    <tableColumn id="2076" xr3:uid="{EFA757C4-FBFF-46AC-8600-68AE09FC197C}" name="Column2056"/>
    <tableColumn id="2077" xr3:uid="{D329A1BD-4609-4BB5-BCDE-C8D835E716D9}" name="Column2057"/>
    <tableColumn id="2078" xr3:uid="{8FD16768-5A69-40FD-842D-ADC178AEBA8F}" name="Column2058"/>
    <tableColumn id="2079" xr3:uid="{F407831D-CBAF-447F-A260-572037F36786}" name="Column2059"/>
    <tableColumn id="2080" xr3:uid="{7ABCD267-FA48-4D43-A5D5-7B7349144812}" name="Column2060"/>
    <tableColumn id="2081" xr3:uid="{821B75B9-3D6E-42F1-8FB8-5E3FEFAFD056}" name="Column2061"/>
    <tableColumn id="2082" xr3:uid="{7E43763B-7C04-46A3-9760-9AD10E8FD66D}" name="Column2062"/>
    <tableColumn id="2083" xr3:uid="{41AE6011-051A-4A7D-AE08-2B63B384036D}" name="Column2063"/>
    <tableColumn id="2084" xr3:uid="{B54BABD5-2FBF-4021-8DD9-02AA9CBF0382}" name="Column2064"/>
    <tableColumn id="2085" xr3:uid="{39EE9D93-2BEC-451D-ACE9-C87AAA7EFCD3}" name="Column2065"/>
    <tableColumn id="2086" xr3:uid="{EECAF373-E929-43C2-BBF3-FD22690D1B21}" name="Column2066"/>
    <tableColumn id="2087" xr3:uid="{CD79C839-0A64-4B40-9833-223A57C4EF57}" name="Column2067"/>
    <tableColumn id="2088" xr3:uid="{4761E1A4-C646-4D03-BD87-B5E02280C868}" name="Column2068"/>
    <tableColumn id="2089" xr3:uid="{0F1EE973-C867-4CA6-9BA2-C677ADC7CB12}" name="Column2069"/>
    <tableColumn id="2090" xr3:uid="{921459AC-E7F4-4693-8662-38ACB97EBF9E}" name="Column2070"/>
    <tableColumn id="2091" xr3:uid="{CE273CC6-D0BB-4C75-B5DA-FF74068EA118}" name="Column2071"/>
    <tableColumn id="2092" xr3:uid="{F6F45C7E-4885-4D4F-AF30-0A2EE7BC33C8}" name="Column2072"/>
    <tableColumn id="2093" xr3:uid="{037CF27C-1B20-490B-8581-E1F1977928EF}" name="Column2073"/>
    <tableColumn id="2094" xr3:uid="{28E78123-21F7-456E-99F2-68ED5DAA2BFE}" name="Column2074"/>
    <tableColumn id="2095" xr3:uid="{BADAD50B-0A9C-4FEA-8B4D-D92CEA39592D}" name="Column2075"/>
    <tableColumn id="2096" xr3:uid="{E7F8EB85-1DA1-41E1-AEF3-0DB38E31E056}" name="Column2076"/>
    <tableColumn id="2097" xr3:uid="{F522045B-40EB-44B7-9AC9-6A21C9ECEE05}" name="Column2077"/>
    <tableColumn id="2098" xr3:uid="{6C51CE49-F63C-4D35-8082-01223ED4E7B5}" name="Column2078"/>
    <tableColumn id="2099" xr3:uid="{78085D79-8FA1-4C3E-9D5D-F1683E833499}" name="Column2079"/>
    <tableColumn id="2100" xr3:uid="{56211CCA-2C68-4397-8433-A7CAFEA666D4}" name="Column2080"/>
    <tableColumn id="2101" xr3:uid="{4BB6CFE6-3773-4273-873E-8A09E6498A81}" name="Column2081"/>
    <tableColumn id="2102" xr3:uid="{B694C477-F634-467F-B069-5AF54F850428}" name="Column2082"/>
    <tableColumn id="2103" xr3:uid="{290EB52A-2F1E-4E22-AEC8-4C6DEC02E03E}" name="Column2083"/>
    <tableColumn id="2104" xr3:uid="{F6B5A8E1-68C2-456E-931F-66CA7EF55A9B}" name="Column2084"/>
    <tableColumn id="2105" xr3:uid="{F8BF5CE9-966C-4677-827D-04F621018E95}" name="Column2085"/>
    <tableColumn id="2106" xr3:uid="{EFED160F-1D72-4FF2-A7E2-D4A9CE967CCE}" name="Column2086"/>
    <tableColumn id="2107" xr3:uid="{E53F3F12-293A-45E5-A4A6-F10E354560BB}" name="Column2087"/>
    <tableColumn id="2108" xr3:uid="{B379FA09-E381-4169-A47F-7111634EC457}" name="Column2088"/>
    <tableColumn id="2109" xr3:uid="{5E23ABF3-64BF-4551-AAE6-6CBD5FE5FE08}" name="Column2089"/>
    <tableColumn id="2110" xr3:uid="{045B905A-01F2-4156-ACFF-AB024F8CD430}" name="Column2090"/>
    <tableColumn id="2111" xr3:uid="{6851A319-50EE-49D9-B5CA-D4FA14E5AE69}" name="Column2091"/>
    <tableColumn id="2112" xr3:uid="{B7BA260A-069E-4002-8E52-A732FEC75C16}" name="Column2092"/>
    <tableColumn id="2113" xr3:uid="{615070C6-9A58-43F6-85EA-06C61ACE08E0}" name="Column2093"/>
    <tableColumn id="2114" xr3:uid="{183E22F7-82BF-4F05-A67A-87D32E2097D8}" name="Column2094"/>
    <tableColumn id="2115" xr3:uid="{876C781F-EADB-4B55-9DF7-B9A7293DC4BB}" name="Column2095"/>
    <tableColumn id="2116" xr3:uid="{B1951914-F761-4F27-9BD2-7D6BF4BC97A7}" name="Column2096"/>
    <tableColumn id="2117" xr3:uid="{DFC32211-7C0A-4258-8E5E-E9E9E6695214}" name="Column2097"/>
    <tableColumn id="2118" xr3:uid="{126A765B-CF17-4176-B1B9-AA14619CC1ED}" name="Column2098"/>
    <tableColumn id="2119" xr3:uid="{B70964E0-2492-4C2A-B3A3-0D55BC64250B}" name="Column2099"/>
    <tableColumn id="2120" xr3:uid="{A694BDBF-DA91-4757-81DE-A7CD2330CB4F}" name="Column2100"/>
    <tableColumn id="2121" xr3:uid="{61A13989-92FE-4AF6-A44F-40E738CF90FB}" name="Column2101"/>
    <tableColumn id="2122" xr3:uid="{D202E65F-B76E-4277-BA88-EDFB23FCD232}" name="Column2102"/>
    <tableColumn id="2123" xr3:uid="{288AA5B9-865F-4F4B-B10A-F12013C3D78B}" name="Column2103"/>
    <tableColumn id="2124" xr3:uid="{1888E5C2-5D6D-4E8E-9BF7-8E1058F102AB}" name="Column2104"/>
    <tableColumn id="2125" xr3:uid="{15EF2987-3017-4556-8F7A-EF5346479718}" name="Column2105"/>
    <tableColumn id="2126" xr3:uid="{573C8694-C141-4445-8858-D869750D4E0B}" name="Column2106"/>
    <tableColumn id="2127" xr3:uid="{7900969E-0DFC-44BB-B41A-55BE50D91080}" name="Column2107"/>
    <tableColumn id="2128" xr3:uid="{5333814B-537E-481E-807F-6481F4DB78E2}" name="Column2108"/>
    <tableColumn id="2129" xr3:uid="{88752980-00F6-490B-8E01-1E0F8FE21F9A}" name="Column2109"/>
    <tableColumn id="2130" xr3:uid="{573CC4CE-D467-4DFA-BCF6-DBD2A3DBE5DD}" name="Column2110"/>
    <tableColumn id="2131" xr3:uid="{D5598655-C0A9-4DD6-8436-291AD584EF29}" name="Column2111"/>
    <tableColumn id="2132" xr3:uid="{F7A12C85-F43A-4144-BCB7-AAC2C4417B8E}" name="Column2112"/>
    <tableColumn id="2133" xr3:uid="{A32B216F-7BA3-466B-88E3-6F6D59FFF897}" name="Column2113"/>
    <tableColumn id="2134" xr3:uid="{86AFCD82-18CB-4B99-9C8E-24E0080E28A4}" name="Column2114"/>
    <tableColumn id="2135" xr3:uid="{C7CB1CF4-4DB6-4052-A2AB-A79DF36394D2}" name="Column2115"/>
    <tableColumn id="2136" xr3:uid="{E0C061F5-BC8C-4DEB-A57F-B1B3EBC607C1}" name="Column2116"/>
    <tableColumn id="2137" xr3:uid="{F09698B5-85C1-4FEA-8DC2-D6956A252A07}" name="Column2117"/>
    <tableColumn id="2138" xr3:uid="{02FE55C7-A17B-4E20-946A-7527BE2ED2CA}" name="Column2118"/>
    <tableColumn id="2139" xr3:uid="{9DFBB660-94F0-47EB-B738-0C57DE6B4A75}" name="Column2119"/>
    <tableColumn id="2140" xr3:uid="{3427EC46-0605-4D11-814D-ABFDD441DA5A}" name="Column2120"/>
    <tableColumn id="2141" xr3:uid="{916F5913-DD2E-42AE-A699-7575E4226A23}" name="Column2121"/>
    <tableColumn id="2142" xr3:uid="{FB93A6B0-E4CA-4112-BEF1-AE8F1F441D07}" name="Column2122"/>
    <tableColumn id="2143" xr3:uid="{613976A6-AE4D-441D-BB9F-A2920FD07C7B}" name="Column2123"/>
    <tableColumn id="2144" xr3:uid="{51E443C1-5044-4598-96C1-03E2EB811B0C}" name="Column2124"/>
    <tableColumn id="2145" xr3:uid="{41185B76-3E20-4257-B4C1-ECD17FCC0421}" name="Column2125"/>
    <tableColumn id="2146" xr3:uid="{A7C57DC1-02CA-4101-AF32-F624C7807885}" name="Column2126"/>
    <tableColumn id="2147" xr3:uid="{1424FCEA-261C-47C4-B8F1-68FDBC18D34B}" name="Column2127"/>
    <tableColumn id="2148" xr3:uid="{2F45C9CD-CFCD-4938-942D-D30E19987DA2}" name="Column2128"/>
    <tableColumn id="2149" xr3:uid="{35941E63-03DF-4FBB-99E5-07E488F64820}" name="Column2129"/>
    <tableColumn id="2150" xr3:uid="{DA4669AD-85BD-4F52-88E8-0CB4D74BF685}" name="Column2130"/>
    <tableColumn id="2151" xr3:uid="{B6915623-E5A6-4186-990C-0D16B545A77B}" name="Column2131"/>
    <tableColumn id="2152" xr3:uid="{A715585F-27B0-4F50-BD72-6B73D75249CB}" name="Column2132"/>
    <tableColumn id="2153" xr3:uid="{B0E8A267-8F27-40E0-9F9D-E804619BC745}" name="Column2133"/>
    <tableColumn id="2154" xr3:uid="{F87C46B4-6BB3-4F99-B5C4-85B76F6D8A3E}" name="Column2134"/>
    <tableColumn id="2155" xr3:uid="{F4D88F32-BB78-4CEA-82DA-24F764074F57}" name="Column2135"/>
    <tableColumn id="2156" xr3:uid="{8FD0B21F-449C-4628-B168-AAF23B3607E9}" name="Column2136"/>
    <tableColumn id="2157" xr3:uid="{AB341EFC-C302-4B9D-A9EA-483E59275000}" name="Column2137"/>
    <tableColumn id="2158" xr3:uid="{2AD34A93-16B2-46F8-83BA-BCEF564B1CD3}" name="Column2138"/>
    <tableColumn id="2159" xr3:uid="{3C5417CB-E4C6-43EE-9751-3DC9FD9417E3}" name="Column2139"/>
    <tableColumn id="2160" xr3:uid="{33680AE3-63F4-4DD8-88AB-9201DC18FF8D}" name="Column2140"/>
    <tableColumn id="2161" xr3:uid="{DB2C7865-3433-4083-B1CF-B05539F5359B}" name="Column2141"/>
    <tableColumn id="2162" xr3:uid="{894B7576-81B4-4821-843A-0648FC4969B2}" name="Column2142"/>
    <tableColumn id="2163" xr3:uid="{5B879514-6EB9-41A3-9296-E08C6D7817A6}" name="Column2143"/>
    <tableColumn id="2164" xr3:uid="{5666C07D-8AA6-46D9-8061-AD1B5288CCD6}" name="Column2144"/>
    <tableColumn id="2165" xr3:uid="{2FF9E9DC-36FA-4353-91E7-3ED72DE23035}" name="Column2145"/>
    <tableColumn id="2166" xr3:uid="{0B170FB7-C245-40A3-9A46-D6743229EE45}" name="Column2146"/>
    <tableColumn id="2167" xr3:uid="{49D471AB-89F8-482E-BBA8-7F7DCE09CACC}" name="Column2147"/>
    <tableColumn id="2168" xr3:uid="{B24B9B89-F477-484C-8F82-FDD24CAF44FC}" name="Column2148"/>
    <tableColumn id="2169" xr3:uid="{D4AD668E-5860-428E-923A-19BCAE6CB4EF}" name="Column2149"/>
    <tableColumn id="2170" xr3:uid="{48E88D2F-E681-434A-B1F1-C47B1C07EE0B}" name="Column2150"/>
    <tableColumn id="2171" xr3:uid="{B91B8FBB-F68B-47F1-B1AB-FF4A6FC47FF0}" name="Column2151"/>
    <tableColumn id="2172" xr3:uid="{BF34615C-F181-4D41-B786-A67280FE5F37}" name="Column2152"/>
    <tableColumn id="2173" xr3:uid="{5AA0284B-BCF5-4B6D-B0DC-99936036677B}" name="Column2153"/>
    <tableColumn id="2174" xr3:uid="{0E847523-0A2A-46FE-B7BE-B0A51EC50F1E}" name="Column2154"/>
    <tableColumn id="2175" xr3:uid="{31E03179-0BB9-4892-8277-3FE1A7AA306C}" name="Column2155"/>
    <tableColumn id="2176" xr3:uid="{7F71BB1A-74BD-423A-B282-A3F197B811AB}" name="Column2156"/>
    <tableColumn id="2177" xr3:uid="{DAB5692B-9E50-4415-8032-34732CF3661F}" name="Column2157"/>
    <tableColumn id="2178" xr3:uid="{EADFD4F8-6A60-409D-B63C-DED9CF585693}" name="Column2158"/>
    <tableColumn id="2179" xr3:uid="{72C792E4-8CF5-40FE-BFCE-6741DE40A1F4}" name="Column2159"/>
    <tableColumn id="2180" xr3:uid="{1FD518E7-9710-473B-9CDB-8080C3D5909A}" name="Column2160"/>
    <tableColumn id="2181" xr3:uid="{0E256259-B8D4-494A-B0AA-51A2E2585F5E}" name="Column2161"/>
    <tableColumn id="2182" xr3:uid="{5A827178-3B6B-4ED1-9277-56BDD46FB918}" name="Column2162"/>
    <tableColumn id="2183" xr3:uid="{22BBFB06-3AAC-4896-B1E4-49F9F025AF54}" name="Column2163"/>
    <tableColumn id="2184" xr3:uid="{B185698D-1F83-4191-91C6-CF858DD8F9DC}" name="Column2164"/>
    <tableColumn id="2185" xr3:uid="{9F6B2ABC-6085-432C-827D-7C9C52D10ECE}" name="Column2165"/>
    <tableColumn id="2186" xr3:uid="{B33033AC-1A6B-4C2E-ACB1-364756017838}" name="Column2166"/>
    <tableColumn id="2187" xr3:uid="{EE9B0EC1-D583-4F20-9438-7AB638AB0004}" name="Column2167"/>
    <tableColumn id="2188" xr3:uid="{9E685BED-171D-44C2-A112-D36EBED6E5B1}" name="Column2168"/>
    <tableColumn id="2189" xr3:uid="{FCC8A0BD-9E7E-45DD-987A-1BC48D085D26}" name="Column2169"/>
    <tableColumn id="2190" xr3:uid="{B361A3F0-502F-49AA-9BED-5FDD74085853}" name="Column2170"/>
    <tableColumn id="2191" xr3:uid="{CB0B4905-4A6E-4164-93CD-92D13B27A073}" name="Column2171"/>
    <tableColumn id="2192" xr3:uid="{0CF3ED7F-E24C-4D90-8CE4-4F52B3049467}" name="Column2172"/>
    <tableColumn id="2193" xr3:uid="{E8FCD4A7-2190-43C7-A491-7F8A674902B4}" name="Column2173"/>
    <tableColumn id="2194" xr3:uid="{72CBF3BF-0B05-4385-B020-15FEEDE10343}" name="Column2174"/>
    <tableColumn id="2195" xr3:uid="{17F5904F-63B0-4C01-BB39-89672986D331}" name="Column2175"/>
    <tableColumn id="2196" xr3:uid="{F1069045-4E33-4840-9105-47D0B16DFC1D}" name="Column2176"/>
    <tableColumn id="2197" xr3:uid="{6A01DB33-CE43-4714-B057-2FA3441DEBB4}" name="Column2177"/>
    <tableColumn id="2198" xr3:uid="{85AAF1D1-2F3F-46BA-A436-1498671B3AB3}" name="Column2178"/>
    <tableColumn id="2199" xr3:uid="{61FAF443-A4BA-43C9-820E-55D354C237A7}" name="Column2179"/>
    <tableColumn id="2200" xr3:uid="{223B9B54-73C6-4B2A-B652-A1384C006746}" name="Column2180"/>
    <tableColumn id="2201" xr3:uid="{CF03C4D2-00AA-4D96-B37A-9E2111BC7BCF}" name="Column2181"/>
    <tableColumn id="2202" xr3:uid="{648C1133-B6E6-48DE-9D96-FE5319547A30}" name="Column2182"/>
    <tableColumn id="2203" xr3:uid="{AB396EC9-953B-4F2C-9111-47D9CE664B85}" name="Column2183"/>
    <tableColumn id="2204" xr3:uid="{15F8B343-5A7D-45EE-A0E9-68F83D0189BF}" name="Column2184"/>
    <tableColumn id="2205" xr3:uid="{0C66BC62-BD5F-46C1-99A8-07CC3F5B2120}" name="Column2185"/>
    <tableColumn id="2206" xr3:uid="{C624CE95-2FE4-4E6B-9860-FAA41517F698}" name="Column2186"/>
    <tableColumn id="2207" xr3:uid="{D81E0B15-3ABB-40EC-9D63-77841EBB4457}" name="Column2187"/>
    <tableColumn id="2208" xr3:uid="{E628A877-275B-4A4D-BF4A-F3A595F93930}" name="Column2188"/>
    <tableColumn id="2209" xr3:uid="{A2A57CDE-EFA6-4496-A076-DB861055ABFE}" name="Column2189"/>
    <tableColumn id="2210" xr3:uid="{12C7666E-3A0A-4C55-98F8-650557C089C7}" name="Column2190"/>
    <tableColumn id="2211" xr3:uid="{4276641A-1C00-487E-8A10-065C0ED42623}" name="Column2191"/>
    <tableColumn id="2212" xr3:uid="{0B15EA3A-4EAD-4082-93ED-AED46114DB6F}" name="Column2192"/>
    <tableColumn id="2213" xr3:uid="{F0AE932B-B0DE-479C-B3D2-D909A710CB24}" name="Column2193"/>
    <tableColumn id="2214" xr3:uid="{79B75E6A-F080-47DD-8034-E254F131C8B0}" name="Column2194"/>
    <tableColumn id="2215" xr3:uid="{DFA1CAEE-8A2B-48D1-BCA8-AC0A42717F7E}" name="Column2195"/>
    <tableColumn id="2216" xr3:uid="{6698F4EB-8828-43B6-A3AE-14FFBFEC4906}" name="Column2196"/>
    <tableColumn id="2217" xr3:uid="{EF9B33D5-DDF2-43F5-8B94-9EB8A47051BD}" name="Column2197"/>
    <tableColumn id="2218" xr3:uid="{C142422F-01AE-4A86-958A-6629216D975B}" name="Column2198"/>
    <tableColumn id="2219" xr3:uid="{141B0911-DC01-4E1E-B6AC-5871E197748E}" name="Column2199"/>
    <tableColumn id="2220" xr3:uid="{FEAC4559-1E48-40D8-8762-A2AB40E41F2E}" name="Column2200"/>
    <tableColumn id="2221" xr3:uid="{F9DD3B49-BB9D-4792-8FEA-044B50E11EF0}" name="Column2201"/>
    <tableColumn id="2222" xr3:uid="{E3166840-2A87-4279-A196-92300C976293}" name="Column2202"/>
    <tableColumn id="2223" xr3:uid="{97F87E12-9114-4169-8EE1-C56FEEC0D123}" name="Column2203"/>
    <tableColumn id="2224" xr3:uid="{C143DC43-C171-4EF2-AF1B-B2A177886037}" name="Column2204"/>
    <tableColumn id="2225" xr3:uid="{AC420019-4601-45F3-9321-8D82E2901E61}" name="Column2205"/>
    <tableColumn id="2226" xr3:uid="{9B9B4D29-0AF5-42B5-A479-785BCF9CF234}" name="Column2206"/>
    <tableColumn id="2227" xr3:uid="{69E20AA1-9383-45DF-9471-D1B407B570BB}" name="Column2207"/>
    <tableColumn id="2228" xr3:uid="{EBC7BA70-347A-4BC6-998D-CEA1452EC126}" name="Column2208"/>
    <tableColumn id="2229" xr3:uid="{CB11847D-9724-4870-8FEC-6676AF6E21D5}" name="Column2209"/>
    <tableColumn id="2230" xr3:uid="{B8360146-2229-47F4-991B-973491FFEB2E}" name="Column2210"/>
    <tableColumn id="2231" xr3:uid="{B7DEDEF8-82E9-4CCD-A8FC-FE2943C20316}" name="Column2211"/>
    <tableColumn id="2232" xr3:uid="{111DDD6B-6DCD-46C1-97F8-698DCF0EA356}" name="Column2212"/>
    <tableColumn id="2233" xr3:uid="{5190D538-5D97-4AA3-B11E-6C44AB4D8A53}" name="Column2213"/>
    <tableColumn id="2234" xr3:uid="{25575A2D-E179-4F7A-A5CD-844B8C72390D}" name="Column2214"/>
    <tableColumn id="2235" xr3:uid="{E175BB40-2377-4910-8E7C-7C0EBD6358A0}" name="Column2215"/>
    <tableColumn id="2236" xr3:uid="{E5632DD1-0998-414C-B976-C0C2FB36C476}" name="Column2216"/>
    <tableColumn id="2237" xr3:uid="{B1A36CD4-B866-4FC2-8DC9-4C3194C99EF3}" name="Column2217"/>
    <tableColumn id="2238" xr3:uid="{1202D417-3E21-4C7E-B977-E902F7B05C0F}" name="Column2218"/>
    <tableColumn id="2239" xr3:uid="{4F5D66BC-23BD-46CD-9E35-237567F67273}" name="Column2219"/>
    <tableColumn id="2240" xr3:uid="{978D73B3-B518-46E1-97CD-D0E0B981283B}" name="Column2220"/>
    <tableColumn id="2241" xr3:uid="{C81ACDBC-D2C3-4CF9-B3E7-A3A1F0841AB5}" name="Column2221"/>
    <tableColumn id="2242" xr3:uid="{BB41905A-E602-4910-ABEB-CA5C90179903}" name="Column2222"/>
    <tableColumn id="2243" xr3:uid="{7877872C-7205-47F3-931E-6615D8582DAC}" name="Column2223"/>
    <tableColumn id="2244" xr3:uid="{DA7979F0-EF95-4337-A102-D62E414058EA}" name="Column2224"/>
    <tableColumn id="2245" xr3:uid="{C6DFAD6C-64F6-4659-AD68-5CFEE9817AA6}" name="Column2225"/>
    <tableColumn id="2246" xr3:uid="{540D01FC-BF87-4CFA-BC9C-61419F72150D}" name="Column2226"/>
    <tableColumn id="2247" xr3:uid="{3EAFE2F7-BC3D-4796-8E3A-EDCE1DEC129F}" name="Column2227"/>
    <tableColumn id="2248" xr3:uid="{5F12393E-FD38-455B-8D7C-E0D88D73014D}" name="Column2228"/>
    <tableColumn id="2249" xr3:uid="{F9F8FACC-3429-44AA-A61C-353938047FB6}" name="Column2229"/>
    <tableColumn id="2250" xr3:uid="{A3345FC5-7D75-4F38-81CA-EBDD29B6B5F7}" name="Column2230"/>
    <tableColumn id="2251" xr3:uid="{24133EAA-47D0-4F73-93F6-B85595E07FB4}" name="Column2231"/>
    <tableColumn id="2252" xr3:uid="{AEE84390-E742-4275-AC6B-9596DCD873DB}" name="Column2232"/>
    <tableColumn id="2253" xr3:uid="{BF4E51C9-63C7-47DF-8DD1-7075A50A2CE8}" name="Column2233"/>
    <tableColumn id="2254" xr3:uid="{3AEBDDCF-5EA9-4B30-BC8F-9804A4090C46}" name="Column2234"/>
    <tableColumn id="2255" xr3:uid="{C1E35B7E-6086-44DA-883C-06590DEC9B20}" name="Column2235"/>
    <tableColumn id="2256" xr3:uid="{7EE48091-2CD6-479D-9002-551715507B72}" name="Column2236"/>
    <tableColumn id="2257" xr3:uid="{58D4177F-DB0D-4639-9095-AB2F75D76246}" name="Column2237"/>
    <tableColumn id="2258" xr3:uid="{D90F7FB0-99A3-4F92-9495-700BC2D9B0A4}" name="Column2238"/>
    <tableColumn id="2259" xr3:uid="{39FFD2F5-FEC1-457E-8A03-00A975195A27}" name="Column2239"/>
    <tableColumn id="2260" xr3:uid="{2528ACA1-645A-4E0A-8BC7-31E22CCA5B92}" name="Column2240"/>
    <tableColumn id="2261" xr3:uid="{00BAEDEC-53F4-47C1-BCB1-CD4093A77144}" name="Column2241"/>
    <tableColumn id="2262" xr3:uid="{14B99D55-9851-42F1-AEC2-BC2EB6DBB902}" name="Column2242"/>
    <tableColumn id="2263" xr3:uid="{73F34647-25A0-408D-8936-831100B4DD6C}" name="Column2243"/>
    <tableColumn id="2264" xr3:uid="{EE149F97-E1E1-40BA-BB38-48AD46220C6F}" name="Column2244"/>
    <tableColumn id="2265" xr3:uid="{5D9D5D51-5D28-465C-9AEA-98D9041E4BF8}" name="Column2245"/>
    <tableColumn id="2266" xr3:uid="{E97B199F-527A-4FD6-ABD0-D2C8E760E510}" name="Column2246"/>
    <tableColumn id="2267" xr3:uid="{9C98108F-F539-4D50-B122-A2E1233ABB39}" name="Column2247"/>
    <tableColumn id="2268" xr3:uid="{7EE6CB1F-FBC3-454A-A925-3346030AFAC6}" name="Column2248"/>
    <tableColumn id="2269" xr3:uid="{D52BA01C-4AA9-41A3-87BD-E1D66ED77416}" name="Column2249"/>
    <tableColumn id="2270" xr3:uid="{396F8EF3-3AE4-4293-AE96-18C6E8422A97}" name="Column2250"/>
    <tableColumn id="2271" xr3:uid="{68BBC122-9A23-45B5-A248-6BAF76A7099F}" name="Column2251"/>
    <tableColumn id="2272" xr3:uid="{A157F729-A572-4A32-865C-0FB8C903561F}" name="Column2252"/>
    <tableColumn id="2273" xr3:uid="{095C8594-3AEC-4DA8-846C-AB715D6477EB}" name="Column2253"/>
    <tableColumn id="2274" xr3:uid="{66273462-E52B-4B01-8E45-2394E15EDBBB}" name="Column2254"/>
    <tableColumn id="2275" xr3:uid="{3D3D9C62-B2BE-4AF2-A8F2-5FBFE5E1869D}" name="Column2255"/>
    <tableColumn id="2276" xr3:uid="{51B142C6-46A2-415C-9A28-065F11A8FC66}" name="Column2256"/>
    <tableColumn id="2277" xr3:uid="{ECA0EAD3-3518-4BC9-8DC5-3C3C17AB0BC6}" name="Column2257"/>
    <tableColumn id="2278" xr3:uid="{A23D1B9A-44DC-4ACD-BBEC-337F469A3607}" name="Column2258"/>
    <tableColumn id="2279" xr3:uid="{12AC5511-9783-489B-9A88-4BA94DFBDF28}" name="Column2259"/>
    <tableColumn id="2280" xr3:uid="{4BAFD18D-1422-4829-95C0-D4B3D2AEB11C}" name="Column2260"/>
    <tableColumn id="2281" xr3:uid="{3F8E353A-B116-4FF7-A2CB-0E378D9AA224}" name="Column2261"/>
    <tableColumn id="2282" xr3:uid="{E105E6DD-D1AC-420E-9A85-CCF85F22941F}" name="Column2262"/>
    <tableColumn id="2283" xr3:uid="{A487867E-4A36-4F4B-AAC0-6EE595E76DE8}" name="Column2263"/>
    <tableColumn id="2284" xr3:uid="{1058F452-F387-4875-9A92-4D72595F284B}" name="Column2264"/>
    <tableColumn id="2285" xr3:uid="{4101955C-5B25-4764-AD1B-0FE6258F99FB}" name="Column2265"/>
    <tableColumn id="2286" xr3:uid="{759BA45D-54ED-4BDF-988F-93286C90A1A3}" name="Column2266"/>
    <tableColumn id="2287" xr3:uid="{F84FF856-43DB-4C76-8CC9-06A2BE7947BD}" name="Column2267"/>
    <tableColumn id="2288" xr3:uid="{D56633A9-434B-43CC-B2DC-43A1D581FF42}" name="Column2268"/>
    <tableColumn id="2289" xr3:uid="{89FF2848-E7F3-48CE-AFD9-9A0D6DA05D3E}" name="Column2269"/>
    <tableColumn id="2290" xr3:uid="{CCDAEF9B-1310-48B7-BD88-B6DFB92E570B}" name="Column2270"/>
    <tableColumn id="2291" xr3:uid="{6EC1C83C-6131-4C46-BEAD-0355C3CE4D6C}" name="Column2271"/>
    <tableColumn id="2292" xr3:uid="{659640BE-7F46-456B-8A8B-12B9EE62F599}" name="Column2272"/>
    <tableColumn id="2293" xr3:uid="{98251FA1-F6FB-46F7-8C60-74C53C01795B}" name="Column2273"/>
    <tableColumn id="2294" xr3:uid="{BF5AE1EE-C3DA-4357-8334-B1689E85ECC9}" name="Column2274"/>
    <tableColumn id="2295" xr3:uid="{94D3B067-4307-4FE1-9C0E-1995BA3ACF12}" name="Column2275"/>
    <tableColumn id="2296" xr3:uid="{ABEA6992-5E07-497F-BE4B-9BDCD82A81E8}" name="Column2276"/>
    <tableColumn id="2297" xr3:uid="{5E29CDF8-3909-4101-95DB-A1BAAF8C8FDC}" name="Column2277"/>
    <tableColumn id="2298" xr3:uid="{6177C64E-65CD-4973-98E1-88442A139087}" name="Column2278"/>
    <tableColumn id="2299" xr3:uid="{8D9E305F-336B-4ADC-9285-0D74B98C2936}" name="Column2279"/>
    <tableColumn id="2300" xr3:uid="{A1142D76-AAF5-4006-93EB-2B8C12E72A1C}" name="Column2280"/>
    <tableColumn id="2301" xr3:uid="{1B4C1E08-9EB6-484D-BB20-833D0035B1F6}" name="Column2281"/>
    <tableColumn id="2302" xr3:uid="{EAE8F282-5DC7-4AA8-9790-12E397772806}" name="Column2282"/>
    <tableColumn id="2303" xr3:uid="{0B4F41E3-4659-4709-BC2A-3CE9585A643F}" name="Column2283"/>
    <tableColumn id="2304" xr3:uid="{D7BCEDA1-EB6B-4930-9785-2B8AEFB5ADC3}" name="Column2284"/>
    <tableColumn id="2305" xr3:uid="{3B779D6E-7BC8-4AC7-87EB-5001F98D6985}" name="Column2285"/>
    <tableColumn id="2306" xr3:uid="{C256342E-7905-4070-97A5-FD326D390BAF}" name="Column2286"/>
    <tableColumn id="2307" xr3:uid="{F73F6B95-3823-407E-B7A4-7EAA3C800CC4}" name="Column2287"/>
    <tableColumn id="2308" xr3:uid="{4A3EF3B8-5067-43BB-93DD-658CBE506678}" name="Column2288"/>
    <tableColumn id="2309" xr3:uid="{79A1950A-AEFB-4023-9603-CA085C50F21F}" name="Column2289"/>
    <tableColumn id="2310" xr3:uid="{E22F6A93-DAB4-483F-92F3-6811C85BAB51}" name="Column2290"/>
    <tableColumn id="2311" xr3:uid="{BAF142C3-1F46-455C-ACCB-EA2C4199DE02}" name="Column2291"/>
    <tableColumn id="2312" xr3:uid="{D5DFF5AB-070F-41B9-B17A-4C67565E488C}" name="Column2292"/>
    <tableColumn id="2313" xr3:uid="{0BD7E093-8771-46BC-9B99-5E35B86ACB96}" name="Column2293"/>
    <tableColumn id="2314" xr3:uid="{8C5FF8B3-1AB6-47CB-9785-48C9A54B7770}" name="Column2294"/>
    <tableColumn id="2315" xr3:uid="{E8B24A24-B1B1-41EA-B601-0A5A608938EE}" name="Column2295"/>
    <tableColumn id="2316" xr3:uid="{0E66B6DD-34D7-4041-9ED7-3C2E176F37B2}" name="Column2296"/>
    <tableColumn id="2317" xr3:uid="{0E8F19A0-2C2C-4A63-8A01-A54D337B0FBF}" name="Column2297"/>
    <tableColumn id="2318" xr3:uid="{EF417A4D-5D8E-4F48-910C-AF6B78D918E9}" name="Column2298"/>
    <tableColumn id="2319" xr3:uid="{A6D518E4-9FA3-47CA-A375-D3F85D92AFC9}" name="Column2299"/>
    <tableColumn id="2320" xr3:uid="{CDAB64FD-5A26-4155-A3E5-AFA9266C77D4}" name="Column2300"/>
    <tableColumn id="2321" xr3:uid="{AF3968DB-FBAC-45BC-8B93-56F1E298352D}" name="Column2301"/>
    <tableColumn id="2322" xr3:uid="{C31562F3-D836-42FB-B4D6-6E7B77FD0EBC}" name="Column2302"/>
    <tableColumn id="2323" xr3:uid="{DFEE26D4-D6EB-413F-ADF3-2CA015EF8C96}" name="Column2303"/>
    <tableColumn id="2324" xr3:uid="{CE14D769-10F1-44F2-962D-F07E6985DE82}" name="Column2304"/>
    <tableColumn id="2325" xr3:uid="{895E426A-081C-4133-8DAF-254383BA4A54}" name="Column2305"/>
    <tableColumn id="2326" xr3:uid="{E32EA258-CE98-4D72-A2F2-EC58088F928B}" name="Column2306"/>
    <tableColumn id="2327" xr3:uid="{9AA59232-6C9B-4F0F-AA5F-4EBA0CE03E7B}" name="Column2307"/>
    <tableColumn id="2328" xr3:uid="{F4D0EB90-558F-4553-A8A4-32A713FE5446}" name="Column2308"/>
    <tableColumn id="2329" xr3:uid="{8B01AC98-DF70-4240-815F-FE00D5D51028}" name="Column2309"/>
    <tableColumn id="2330" xr3:uid="{1372E0F8-E369-44E4-B265-9B9A543A48CC}" name="Column2310"/>
    <tableColumn id="2331" xr3:uid="{15BF1989-42F8-4099-A67A-F5AD66102242}" name="Column2311"/>
    <tableColumn id="2332" xr3:uid="{D78AB4CC-A3C2-41C4-B7BD-D18F4837E894}" name="Column2312"/>
    <tableColumn id="2333" xr3:uid="{BA383802-711B-4D6A-A378-F287216A90B9}" name="Column2313"/>
    <tableColumn id="2334" xr3:uid="{990EE4DE-92B3-4FBB-94AC-5BC67FF077E6}" name="Column2314"/>
    <tableColumn id="2335" xr3:uid="{4FCCA938-8E82-4773-96E5-74ED6E7BE571}" name="Column2315"/>
    <tableColumn id="2336" xr3:uid="{34F7B0D9-C922-4C09-A76C-32C270D6D9DF}" name="Column2316"/>
    <tableColumn id="2337" xr3:uid="{28547DF4-2001-4B80-97B0-CC8E4C87B2E0}" name="Column2317"/>
    <tableColumn id="2338" xr3:uid="{6E774824-EECD-49EC-99C7-95FEBED04559}" name="Column2318"/>
    <tableColumn id="2339" xr3:uid="{5D41B539-1EFD-4F5C-8A34-1953082614D4}" name="Column2319"/>
    <tableColumn id="2340" xr3:uid="{3CB6D5C3-F9E2-4C05-A586-2F48B09F8557}" name="Column2320"/>
    <tableColumn id="2341" xr3:uid="{CC15A399-479D-4CB6-B417-5BFB14EB9D81}" name="Column2321"/>
    <tableColumn id="2342" xr3:uid="{4B5D1854-667A-41EA-8882-08EAB191BF48}" name="Column2322"/>
    <tableColumn id="2343" xr3:uid="{2DFA4704-F007-4908-9B67-94030E8FC9AF}" name="Column2323"/>
    <tableColumn id="2344" xr3:uid="{83DCC910-EB3B-4D4B-8C79-B5B426FE4E2F}" name="Column2324"/>
    <tableColumn id="2345" xr3:uid="{2C5F6CD3-7128-4053-9362-F9157C1AE2A2}" name="Column2325"/>
    <tableColumn id="2346" xr3:uid="{0F86F57D-DE69-4A71-AC83-5EDE70E03C13}" name="Column2326"/>
    <tableColumn id="2347" xr3:uid="{7EAA86BA-CC07-4E56-8A72-F90F38D86E49}" name="Column2327"/>
    <tableColumn id="2348" xr3:uid="{A1B105D7-5C23-44C1-AA4B-FFE60DF777BC}" name="Column2328"/>
    <tableColumn id="2349" xr3:uid="{FF9FA1BC-6C69-4238-ABF7-D3F95EC50E3D}" name="Column2329"/>
    <tableColumn id="2350" xr3:uid="{2C087A54-4144-42BF-82CE-5D27F7CE34BF}" name="Column2330"/>
    <tableColumn id="2351" xr3:uid="{729E829A-0DA9-4331-9DBA-C66372DFEE9D}" name="Column2331"/>
    <tableColumn id="2352" xr3:uid="{C3B0ACDC-77FC-4800-816E-900AD0A3CF1F}" name="Column2332"/>
    <tableColumn id="2353" xr3:uid="{727BFFA3-87AB-4574-B65C-7D41DC52B618}" name="Column2333"/>
    <tableColumn id="2354" xr3:uid="{4187BA5D-D2C0-42E8-B9DF-4D7E83553880}" name="Column2334"/>
    <tableColumn id="2355" xr3:uid="{4ED7D0B1-641C-4702-8FE2-5CC869B6D33F}" name="Column2335"/>
    <tableColumn id="2356" xr3:uid="{51E08FBB-F2FF-4BB3-A902-C4C6DAD2C424}" name="Column2336"/>
    <tableColumn id="2357" xr3:uid="{0A52538E-7C8C-4C3A-B071-32BFBBEC00FD}" name="Column2337"/>
    <tableColumn id="2358" xr3:uid="{F4ABF004-A387-44DD-9650-2716749E5F6A}" name="Column2338"/>
    <tableColumn id="2359" xr3:uid="{CD682DB6-02CA-460F-92BF-25DF86400A29}" name="Column2339"/>
    <tableColumn id="2360" xr3:uid="{76FF21C6-FC7E-4093-816E-E9AC53C0D1FD}" name="Column2340"/>
    <tableColumn id="2361" xr3:uid="{A65BA9FA-3458-4431-9C9C-E1693499A42C}" name="Column2341"/>
    <tableColumn id="2362" xr3:uid="{5F6B5CE8-F358-4827-BADD-3B0DCF858D96}" name="Column2342"/>
    <tableColumn id="2363" xr3:uid="{BAD36CD7-57F5-4544-BF8F-2944C84956D5}" name="Column2343"/>
    <tableColumn id="2364" xr3:uid="{CCA8A801-E774-42FA-98F2-9149DA038DCB}" name="Column2344"/>
    <tableColumn id="2365" xr3:uid="{50743FA7-149A-4A77-BD75-1289A519A44C}" name="Column2345"/>
    <tableColumn id="2366" xr3:uid="{989BDCD8-FB2F-4E61-B688-F14B8E7F656D}" name="Column2346"/>
    <tableColumn id="2367" xr3:uid="{D2D8FEF5-F719-4EBD-89E8-781025238D3F}" name="Column2347"/>
    <tableColumn id="2368" xr3:uid="{962011A6-638F-4EDC-9B0E-DFB6F0A99B02}" name="Column2348"/>
    <tableColumn id="2369" xr3:uid="{DBE95B7B-995A-45BD-9932-3C886EE7E7B0}" name="Column2349"/>
    <tableColumn id="2370" xr3:uid="{183B042C-0802-41EF-BE3E-6A0FD5556EBE}" name="Column2350"/>
    <tableColumn id="2371" xr3:uid="{ECC42FFD-A629-4BC8-A9CE-13526DBC29C3}" name="Column2351"/>
    <tableColumn id="2372" xr3:uid="{CA93FBC7-4517-408F-A0D0-EF4010894279}" name="Column2352"/>
    <tableColumn id="2373" xr3:uid="{1823FF3B-E1D8-4DF5-B7F7-6FBB783BE87D}" name="Column2353"/>
    <tableColumn id="2374" xr3:uid="{A171EB0D-1C5F-43D4-B445-A74BA55631DC}" name="Column2354"/>
    <tableColumn id="2375" xr3:uid="{B5B2CC72-1FE7-4965-A164-6352C04CE960}" name="Column2355"/>
    <tableColumn id="2376" xr3:uid="{6B460C49-C60F-4390-8CEB-885CDEA41559}" name="Column2356"/>
    <tableColumn id="2377" xr3:uid="{DCC2F2F2-82A6-46D5-B52F-45E46A479760}" name="Column2357"/>
    <tableColumn id="2378" xr3:uid="{36C75597-12E0-4594-A216-04D997F09935}" name="Column2358"/>
    <tableColumn id="2379" xr3:uid="{ED4B4DAF-D2BD-43C3-A982-CFB096098A8B}" name="Column2359"/>
    <tableColumn id="2380" xr3:uid="{64F29745-6472-4EBC-8138-0F1C47780786}" name="Column2360"/>
    <tableColumn id="2381" xr3:uid="{9F15AB7B-6372-4FE9-B4E7-40A1F348A30F}" name="Column2361"/>
    <tableColumn id="2382" xr3:uid="{3A7B89A7-19E2-469D-B098-15C9AAB1633C}" name="Column2362"/>
    <tableColumn id="2383" xr3:uid="{B01BEC85-0CC6-4C85-B52F-D937F3C9E59B}" name="Column2363"/>
    <tableColumn id="2384" xr3:uid="{833DF2DA-8805-4559-B56C-E453689D1175}" name="Column2364"/>
    <tableColumn id="2385" xr3:uid="{B9DC0444-0F96-4714-AFFB-0D53525352D0}" name="Column2365"/>
    <tableColumn id="2386" xr3:uid="{E3F1C19D-EBED-41C8-ACCB-39C1DD0D3F6C}" name="Column2366"/>
    <tableColumn id="2387" xr3:uid="{4BBCE404-7B54-4A72-B903-5C7F420D055C}" name="Column2367"/>
    <tableColumn id="2388" xr3:uid="{262F17F2-747E-4A07-A0C2-68CA6D8A5BE1}" name="Column2368"/>
    <tableColumn id="2389" xr3:uid="{62D4D3B8-0377-4978-8810-B621827D538D}" name="Column2369"/>
    <tableColumn id="2390" xr3:uid="{65F816C5-784F-4CC3-B06C-9FB4012DB891}" name="Column2370"/>
    <tableColumn id="2391" xr3:uid="{84820D4D-6471-4909-8E35-83E3061892FD}" name="Column2371"/>
    <tableColumn id="2392" xr3:uid="{072973FC-13A6-4EB1-A0B0-82C2695D314A}" name="Column2372"/>
    <tableColumn id="2393" xr3:uid="{F181A8AF-ED06-4BA5-90F0-33321673647D}" name="Column2373"/>
    <tableColumn id="2394" xr3:uid="{B463D573-3D04-4F79-A197-3B494AC7BA60}" name="Column2374"/>
    <tableColumn id="2395" xr3:uid="{B61B16B6-BC96-4F7F-AB0F-DAE2F3F658A6}" name="Column2375"/>
    <tableColumn id="2396" xr3:uid="{59CA1EA0-0AFC-4435-A10A-8F83F429C9DA}" name="Column2376"/>
    <tableColumn id="2397" xr3:uid="{E48435F0-1D82-475C-9EF0-EAA707D937A0}" name="Column2377"/>
    <tableColumn id="2398" xr3:uid="{4DFFAD86-8F37-4AD7-946D-CD3C4CD245A6}" name="Column2378"/>
    <tableColumn id="2399" xr3:uid="{43960952-56F9-4D86-9B61-9673FC9F7C13}" name="Column2379"/>
    <tableColumn id="2400" xr3:uid="{588BCF1E-0669-4C3E-A8EA-FA74D9A9B089}" name="Column2380"/>
    <tableColumn id="2401" xr3:uid="{D9CA5761-84CB-43ED-A745-8D20DE41690F}" name="Column2381"/>
    <tableColumn id="2402" xr3:uid="{7843F57E-24CC-4E46-8B04-F2525478FABF}" name="Column2382"/>
    <tableColumn id="2403" xr3:uid="{05DB96B8-0427-49BF-91D0-A877A1AA532B}" name="Column2383"/>
    <tableColumn id="2404" xr3:uid="{48C7AE93-BA6E-40B9-97B8-5E76713437A7}" name="Column2384"/>
    <tableColumn id="2405" xr3:uid="{4EF03144-3D15-4379-867E-06AA36521044}" name="Column2385"/>
    <tableColumn id="2406" xr3:uid="{D270F36B-8B4D-4423-9BBA-EE1E1BCC4635}" name="Column2386"/>
    <tableColumn id="2407" xr3:uid="{97EA4F98-40EE-401E-BD21-05C9EC793301}" name="Column2387"/>
    <tableColumn id="2408" xr3:uid="{25241E5E-D72D-4482-9C9B-39F0B23C9255}" name="Column2388"/>
    <tableColumn id="2409" xr3:uid="{67B1C825-528F-4ACF-98EC-BF9FB3805028}" name="Column2389"/>
    <tableColumn id="2410" xr3:uid="{A5A71AB9-E542-49CC-898E-7492266A3EB7}" name="Column2390"/>
    <tableColumn id="2411" xr3:uid="{8018BE91-B78A-491E-AAA6-6D6424FACA71}" name="Column2391"/>
    <tableColumn id="2412" xr3:uid="{80458D27-7F69-4897-9B4E-62E0507BD468}" name="Column2392"/>
    <tableColumn id="2413" xr3:uid="{32991E33-63A1-4E21-82F9-87E674CD23E0}" name="Column2393"/>
    <tableColumn id="2414" xr3:uid="{75BE135D-ADEB-45BC-84A7-52F1C94C8DFE}" name="Column2394"/>
    <tableColumn id="2415" xr3:uid="{0EFDC97B-0530-4F70-9525-683F085DAB1F}" name="Column2395"/>
    <tableColumn id="2416" xr3:uid="{0CFA4FEC-E1F9-4BFB-A60F-707F629D4D1E}" name="Column2396"/>
    <tableColumn id="2417" xr3:uid="{63E7318D-4B88-4AE8-A0E7-5353A2A755E6}" name="Column2397"/>
    <tableColumn id="2418" xr3:uid="{C8F7C726-8CAF-412E-9774-D8066DA636A6}" name="Column2398"/>
    <tableColumn id="2419" xr3:uid="{8C65B816-2637-4C26-93FD-8FB8EECB92A1}" name="Column2399"/>
    <tableColumn id="2420" xr3:uid="{BC38D33E-45D9-4816-ADD1-449FE89866F0}" name="Column2400"/>
    <tableColumn id="2421" xr3:uid="{ED8433C8-62D1-4B0B-9763-B89AC0095FED}" name="Column2401"/>
    <tableColumn id="2422" xr3:uid="{4396DE09-79C1-41A8-A862-D3542492D2D6}" name="Column2402"/>
    <tableColumn id="2423" xr3:uid="{E13C5D42-11B6-46BE-946B-CBF3D7A317A0}" name="Column2403"/>
    <tableColumn id="2424" xr3:uid="{2F72126F-3ADE-4F2E-9E82-B41B579077E3}" name="Column2404"/>
    <tableColumn id="2425" xr3:uid="{A32205E4-6C69-4A62-9D6C-153D462A62D9}" name="Column2405"/>
    <tableColumn id="2426" xr3:uid="{7C60CFE6-5B9A-4F38-9A7C-3B450E39D818}" name="Column2406"/>
    <tableColumn id="2427" xr3:uid="{E624EDDC-359A-4FF2-862D-FE16A7CB2208}" name="Column2407"/>
    <tableColumn id="2428" xr3:uid="{FB3FF64A-D299-41D8-8179-4370E1ED999F}" name="Column2408"/>
    <tableColumn id="2429" xr3:uid="{8E49471C-6753-4CA2-A4E6-32CC52CC2647}" name="Column2409"/>
    <tableColumn id="2430" xr3:uid="{54B1D192-918D-4F8A-86B4-6FE817AAB436}" name="Column2410"/>
    <tableColumn id="2431" xr3:uid="{47947FDC-DC00-4C91-BB4B-FD549FB03A44}" name="Column2411"/>
    <tableColumn id="2432" xr3:uid="{71C972E3-8349-4FBC-B1FB-5D7222533E94}" name="Column2412"/>
    <tableColumn id="2433" xr3:uid="{F473C21B-6C6D-400A-B81B-5BF003ECDFB4}" name="Column2413"/>
    <tableColumn id="2434" xr3:uid="{2FBCF49A-3CF7-43BA-992B-42ABA76C8EAC}" name="Column2414"/>
    <tableColumn id="2435" xr3:uid="{C473FFED-4F7B-498C-818D-8833E32FEB32}" name="Column2415"/>
    <tableColumn id="2436" xr3:uid="{B961656C-E655-4E55-A7F1-D8AAD84D08AF}" name="Column2416"/>
    <tableColumn id="2437" xr3:uid="{64BA622D-845A-427D-9383-5E1EB5FA14BA}" name="Column2417"/>
    <tableColumn id="2438" xr3:uid="{7A43B6B6-7AE3-492F-BDF8-687539F71856}" name="Column2418"/>
    <tableColumn id="2439" xr3:uid="{37D990D1-EB1C-42DA-BA06-E66AC439EC28}" name="Column2419"/>
    <tableColumn id="2440" xr3:uid="{A8CC8675-DE82-41F6-95CF-ECB8809334DF}" name="Column2420"/>
    <tableColumn id="2441" xr3:uid="{2A8E0A7C-C392-48E1-9002-5DBFAA0580DA}" name="Column2421"/>
    <tableColumn id="2442" xr3:uid="{7E4E495E-5520-42AF-9AF8-667EFC4A0BB3}" name="Column2422"/>
    <tableColumn id="2443" xr3:uid="{2DB754D5-2634-409A-ABB8-4DCA7AE5C6A8}" name="Column2423"/>
    <tableColumn id="2444" xr3:uid="{1410A16A-237A-4263-927A-F184A6C7F8D7}" name="Column2424"/>
    <tableColumn id="2445" xr3:uid="{6FF2B8B2-CC71-47BB-90E7-DD88FC1B4C29}" name="Column2425"/>
    <tableColumn id="2446" xr3:uid="{677F2C64-8A1F-4282-9A2D-4D72BB69058E}" name="Column2426"/>
    <tableColumn id="2447" xr3:uid="{4C6DE1D0-DF88-436B-8371-03BF3186D652}" name="Column2427"/>
    <tableColumn id="2448" xr3:uid="{C32E4264-287D-4E29-B852-F1D4F7736D61}" name="Column2428"/>
    <tableColumn id="2449" xr3:uid="{09E67572-96AD-4E69-AEBC-E4F4149A5D66}" name="Column2429"/>
    <tableColumn id="2450" xr3:uid="{6FF3D53F-6D58-4E21-ABF6-6400935F5D5C}" name="Column2430"/>
    <tableColumn id="2451" xr3:uid="{21B177EE-80D0-4711-82E4-7077EBAC508E}" name="Column2431"/>
    <tableColumn id="2452" xr3:uid="{B482784D-FA01-4FEC-98F2-5A09F80C67FE}" name="Column2432"/>
    <tableColumn id="2453" xr3:uid="{3A27BF24-5BC4-495E-B17F-7595AF79C036}" name="Column2433"/>
    <tableColumn id="2454" xr3:uid="{0FE16089-EFDB-44E2-AEAB-C2328265BC30}" name="Column2434"/>
    <tableColumn id="2455" xr3:uid="{0B978A1B-C998-44F3-B903-2C7E4EF81386}" name="Column2435"/>
    <tableColumn id="2456" xr3:uid="{B988396B-988B-4046-AE40-45D9233404CA}" name="Column2436"/>
    <tableColumn id="2457" xr3:uid="{DD80211E-A446-44F5-94DB-C67709235E91}" name="Column2437"/>
    <tableColumn id="2458" xr3:uid="{F690D0C6-AB35-4E56-8571-D75341504234}" name="Column2438"/>
    <tableColumn id="2459" xr3:uid="{FE9C2F29-9BF0-4CE6-A83B-1A80E6106C1E}" name="Column2439"/>
    <tableColumn id="2460" xr3:uid="{605AB8BC-2DAC-4BD2-B4ED-5DDB6E75F5DD}" name="Column2440"/>
    <tableColumn id="2461" xr3:uid="{87F9C2F3-B12D-4DFA-8AD5-072D78242850}" name="Column2441"/>
    <tableColumn id="2462" xr3:uid="{E4B45071-7B18-4D19-963A-0EC8635DC3BE}" name="Column2442"/>
    <tableColumn id="2463" xr3:uid="{D0F8A304-1B71-48DE-B656-98F0778A9AC9}" name="Column2443"/>
    <tableColumn id="2464" xr3:uid="{9AAD6436-1328-474B-8FC0-0061569D690C}" name="Column2444"/>
    <tableColumn id="2465" xr3:uid="{628AB83B-E9D4-441B-BA00-7EEE3AA60BFA}" name="Column2445"/>
    <tableColumn id="2466" xr3:uid="{F6E497F9-3E84-443B-9AA4-FE6A6C3BF942}" name="Column2446"/>
    <tableColumn id="2467" xr3:uid="{540C4B6F-4EEC-4CB7-9029-A6F4AC6FE7AA}" name="Column2447"/>
    <tableColumn id="2468" xr3:uid="{40825C60-B847-41DE-967A-C76E14FC2431}" name="Column2448"/>
    <tableColumn id="2469" xr3:uid="{51389987-BC9A-478B-AE14-DB05044A2EC8}" name="Column2449"/>
    <tableColumn id="2470" xr3:uid="{B611F94B-DF23-4D73-8259-FAE25E458B70}" name="Column2450"/>
    <tableColumn id="2471" xr3:uid="{C83F537E-BB2C-4A8E-8AB2-BC7DFDED6342}" name="Column2451"/>
    <tableColumn id="2472" xr3:uid="{3D5C92C6-C543-4C73-8A2C-638518B3045F}" name="Column2452"/>
    <tableColumn id="2473" xr3:uid="{B4221AF4-8205-452A-9CDB-83BBDA5739E6}" name="Column2453"/>
    <tableColumn id="2474" xr3:uid="{1029DB48-0A65-4CD8-A1E0-0470ECD14E94}" name="Column2454"/>
    <tableColumn id="2475" xr3:uid="{3419A7FA-40AD-4625-8DE0-F7A0BED07275}" name="Column2455"/>
    <tableColumn id="2476" xr3:uid="{409F7045-722D-4E17-B761-268D9FC486DA}" name="Column2456"/>
    <tableColumn id="2477" xr3:uid="{938FB1FE-E3F8-448C-ABB4-1E6CFB1DB933}" name="Column2457"/>
    <tableColumn id="2478" xr3:uid="{C6180347-B1E8-45BC-8D9B-E62AB54E2A7C}" name="Column2458"/>
    <tableColumn id="2479" xr3:uid="{B0CAB1B8-F964-4B69-AD91-BB055DFBDC08}" name="Column2459"/>
    <tableColumn id="2480" xr3:uid="{FE8213B1-EA58-400C-AA5D-6BB8E840E321}" name="Column2460"/>
    <tableColumn id="2481" xr3:uid="{4D7E0CF4-79CD-4287-B668-AA1BCFE94900}" name="Column2461"/>
    <tableColumn id="2482" xr3:uid="{2AD2042D-542B-4955-A60A-06CBB5FB2684}" name="Column2462"/>
    <tableColumn id="2483" xr3:uid="{B779B2E7-4963-46FA-9793-0D6FE00FF487}" name="Column2463"/>
    <tableColumn id="2484" xr3:uid="{0E7D5F11-7F4E-4229-BD5F-2D5237FEC5F2}" name="Column2464"/>
    <tableColumn id="2485" xr3:uid="{702FF487-725F-4F3A-A452-B233D87811C8}" name="Column2465"/>
    <tableColumn id="2486" xr3:uid="{F25B8DA6-04D6-4800-8737-077D17E884E3}" name="Column2466"/>
    <tableColumn id="2487" xr3:uid="{28D1147D-BA75-43DA-BFF0-69BAABCC1C93}" name="Column2467"/>
    <tableColumn id="2488" xr3:uid="{C0F29A12-EC35-4EB7-803A-553E03593FC9}" name="Column2468"/>
    <tableColumn id="2489" xr3:uid="{72E81927-6F5C-457E-876A-2DE57BB68E8B}" name="Column2469"/>
    <tableColumn id="2490" xr3:uid="{D6095976-7DB1-4BA5-8DA3-E61D4627DDA6}" name="Column2470"/>
    <tableColumn id="2491" xr3:uid="{12A15A63-A359-494E-9B9C-6E64ED6D8D92}" name="Column2471"/>
    <tableColumn id="2492" xr3:uid="{E5BF038B-B28A-4367-A59D-0B9B73509D44}" name="Column2472"/>
    <tableColumn id="2493" xr3:uid="{ADC1057C-9BEC-4330-889A-B50007AECFB8}" name="Column2473"/>
    <tableColumn id="2494" xr3:uid="{1182913C-76E6-46FD-8ED3-618E47C98F93}" name="Column2474"/>
    <tableColumn id="2495" xr3:uid="{44A3A139-F060-4683-B122-67952E1C5238}" name="Column2475"/>
    <tableColumn id="2496" xr3:uid="{B0A80B64-4D2E-4C1E-AE46-83DA087541D9}" name="Column2476"/>
    <tableColumn id="2497" xr3:uid="{C5AC7CD2-A963-4B8A-A209-0F9AEB392146}" name="Column2477"/>
    <tableColumn id="2498" xr3:uid="{AA7A8771-D7E4-46D9-B22B-F69CE873D7BE}" name="Column2478"/>
    <tableColumn id="2499" xr3:uid="{A9AC640C-1B4E-4FF6-80CD-CF0AF6AD0971}" name="Column2479"/>
    <tableColumn id="2500" xr3:uid="{EC3CE9C0-7464-4633-9DE9-829A385530EB}" name="Column2480"/>
    <tableColumn id="2501" xr3:uid="{C6D65857-DAD5-46A3-B727-B3DABE560CE7}" name="Column2481"/>
    <tableColumn id="2502" xr3:uid="{FCDCFA88-E8B5-4789-920D-D3C86A613705}" name="Column2482"/>
    <tableColumn id="2503" xr3:uid="{A3CE0C1F-4CD6-40E0-AEAB-E52629066641}" name="Column2483"/>
    <tableColumn id="2504" xr3:uid="{82D12CD7-ECCB-47FB-8D43-79286C0BCB92}" name="Column2484"/>
    <tableColumn id="2505" xr3:uid="{6AB6B76D-105D-4AAD-BD82-A347043D5BC9}" name="Column2485"/>
    <tableColumn id="2506" xr3:uid="{CA5F2E91-A976-4BF7-88E4-DE054C392509}" name="Column2486"/>
    <tableColumn id="2507" xr3:uid="{D5ECE4F9-F506-473F-BE28-C67C98C0215C}" name="Column2487"/>
    <tableColumn id="2508" xr3:uid="{B4491AE3-C662-4AAD-AA34-D02A932C5942}" name="Column2488"/>
    <tableColumn id="2509" xr3:uid="{574EB07B-9B51-4FE2-865B-A2D16243F3E7}" name="Column2489"/>
    <tableColumn id="2510" xr3:uid="{5E280EEF-B908-469F-81F1-00D8C4FE3C2F}" name="Column2490"/>
    <tableColumn id="2511" xr3:uid="{E95733AD-D1B6-48FD-ADE4-CE91738180CA}" name="Column2491"/>
    <tableColumn id="2512" xr3:uid="{5C10CC22-E262-42F1-9F09-62AED73FCD18}" name="Column2492"/>
    <tableColumn id="2513" xr3:uid="{27E4517C-36AA-4E3F-952B-77857BA202C0}" name="Column2493"/>
    <tableColumn id="2514" xr3:uid="{F489C115-72C6-450B-B50E-67778BC0F5DC}" name="Column2494"/>
    <tableColumn id="2515" xr3:uid="{F8E6FA66-1DD5-4D06-83FA-5647F8420EA5}" name="Column2495"/>
    <tableColumn id="2516" xr3:uid="{A09B751A-33A1-4905-A72D-72F15560A4AF}" name="Column2496"/>
    <tableColumn id="2517" xr3:uid="{3AEAF0B8-B6FB-46E4-AAD7-4DED8A5D3BA8}" name="Column2497"/>
    <tableColumn id="2518" xr3:uid="{D4CB93F7-1EA7-4753-AC29-C9FF9BDBB0A7}" name="Column2498"/>
    <tableColumn id="2519" xr3:uid="{D55D58A4-1E5F-4205-9B80-C86251862288}" name="Column2499"/>
    <tableColumn id="2520" xr3:uid="{BD1FBD9F-22EC-4997-96BE-93069496F080}" name="Column2500"/>
    <tableColumn id="2521" xr3:uid="{76FCEACC-1E9A-46BC-86BE-BB024ECDF44A}" name="Column2501"/>
    <tableColumn id="2522" xr3:uid="{6C027BE6-410A-491A-939E-7CA089AA8977}" name="Column2502"/>
    <tableColumn id="2523" xr3:uid="{18A23F0A-019A-43ED-A127-023F4E22920D}" name="Column2503"/>
    <tableColumn id="2524" xr3:uid="{24C4D8F7-A4B8-453B-A7B2-9085B7F69E4F}" name="Column2504"/>
    <tableColumn id="2525" xr3:uid="{2B05ED22-0AD6-43FE-9011-AC853121541E}" name="Column2505"/>
    <tableColumn id="2526" xr3:uid="{17B4B466-5A26-4B13-B099-8E167A925DCD}" name="Column2506"/>
    <tableColumn id="2527" xr3:uid="{7DA97894-771A-4CDA-9490-E8AC4DA686D8}" name="Column2507"/>
    <tableColumn id="2528" xr3:uid="{CA682ADB-2D6A-4FC9-BD12-434E48004335}" name="Column2508"/>
    <tableColumn id="2529" xr3:uid="{457B2F64-108D-4142-9AC9-584EEEF38E2E}" name="Column2509"/>
    <tableColumn id="2530" xr3:uid="{D95E94E5-F150-4E02-9D0D-4448C0202025}" name="Column2510"/>
    <tableColumn id="2531" xr3:uid="{F9F9F8B4-599A-478C-90B5-D0AD7E5F68C9}" name="Column2511"/>
    <tableColumn id="2532" xr3:uid="{DC4958DD-9408-4E7D-AF1B-8E500AD35294}" name="Column2512"/>
    <tableColumn id="2533" xr3:uid="{A7A7565D-E0AC-4FDA-92BF-B3ACA56E0152}" name="Column2513"/>
    <tableColumn id="2534" xr3:uid="{7F8943CF-696F-44CA-94EA-1C54731946AB}" name="Column2514"/>
    <tableColumn id="2535" xr3:uid="{EC1263D1-242F-4A4D-949F-096F8DD52DC2}" name="Column2515"/>
    <tableColumn id="2536" xr3:uid="{86A4A9CD-A2F3-42A7-A1D4-AB314FE2CDC0}" name="Column2516"/>
    <tableColumn id="2537" xr3:uid="{60C83A62-A2D5-4BC9-8396-721CF7051609}" name="Column2517"/>
    <tableColumn id="2538" xr3:uid="{F6E2FD17-DC29-4319-8886-23A6C92DB6AA}" name="Column2518"/>
    <tableColumn id="2539" xr3:uid="{D48A951E-F556-4CCA-9971-30E638282738}" name="Column2519"/>
    <tableColumn id="2540" xr3:uid="{0D709A3D-326B-4B57-BBA8-C0398FC5FF16}" name="Column2520"/>
    <tableColumn id="2541" xr3:uid="{2AB5EA3C-2706-4891-86EA-F87381932F80}" name="Column2521"/>
    <tableColumn id="2542" xr3:uid="{7507C466-C54C-4EB1-BAF6-A65AB1C69108}" name="Column2522"/>
    <tableColumn id="2543" xr3:uid="{AFD86577-9708-48BB-9058-13F19F6B1A8C}" name="Column2523"/>
    <tableColumn id="2544" xr3:uid="{9711BF7F-DBFB-44C4-ACE7-1CC73276B878}" name="Column2524"/>
    <tableColumn id="2545" xr3:uid="{A627363E-BA26-4DC2-8897-17445D34ADDD}" name="Column2525"/>
    <tableColumn id="2546" xr3:uid="{C2CBFFE7-735A-4529-821B-78374B3C468D}" name="Column2526"/>
    <tableColumn id="2547" xr3:uid="{3B7068E4-8B13-47CC-AB75-B63C70232C9B}" name="Column2527"/>
    <tableColumn id="2548" xr3:uid="{6CA905EB-3F71-4601-B5C2-21199C40AD1F}" name="Column2528"/>
    <tableColumn id="2549" xr3:uid="{58641436-216E-43F8-8FE2-DC7CBC7C2B25}" name="Column2529"/>
    <tableColumn id="2550" xr3:uid="{160E5EDD-5AAA-4C7B-AEFD-83836D5FE07D}" name="Column2530"/>
    <tableColumn id="2551" xr3:uid="{32C588AB-D30F-40ED-A0ED-37478FE80996}" name="Column2531"/>
    <tableColumn id="2552" xr3:uid="{13FFCB7E-D6D9-41E5-A64A-D06694166192}" name="Column2532"/>
    <tableColumn id="2553" xr3:uid="{02ADD316-4AA1-43E6-B505-2741D7F65D0E}" name="Column2533"/>
    <tableColumn id="2554" xr3:uid="{77A5DE4B-EB82-4FF8-8851-C93FF53C4435}" name="Column2534"/>
    <tableColumn id="2555" xr3:uid="{B477B21E-67BB-4F9C-A5EF-F58564E3E17A}" name="Column2535"/>
    <tableColumn id="2556" xr3:uid="{B8FA48E0-262C-4BB6-AB9D-9F207944E93F}" name="Column2536"/>
    <tableColumn id="2557" xr3:uid="{A4CA0BE3-830B-40CE-B0EF-4F83A929F626}" name="Column2537"/>
    <tableColumn id="2558" xr3:uid="{1530EB93-237E-4A96-ACFE-8CC19E985247}" name="Column2538"/>
    <tableColumn id="2559" xr3:uid="{6C69E172-50E9-4A03-96E1-2E69CC80FC03}" name="Column2539"/>
    <tableColumn id="2560" xr3:uid="{F1D33733-34B6-4399-9F3E-AC0D3FBC6BF8}" name="Column2540"/>
    <tableColumn id="2561" xr3:uid="{F77252B2-E191-4919-A661-278DE42BCEAC}" name="Column2541"/>
    <tableColumn id="2562" xr3:uid="{9832EBA7-ABAB-496A-B223-4B378A80DB5F}" name="Column2542"/>
    <tableColumn id="2563" xr3:uid="{37699EA7-061A-4E8E-98DF-1321024D83B2}" name="Column2543"/>
    <tableColumn id="2564" xr3:uid="{05ED3984-4E25-472F-ABA3-A59731171561}" name="Column2544"/>
    <tableColumn id="2565" xr3:uid="{18B8F87C-9472-47B7-93BD-38A92F459524}" name="Column2545"/>
    <tableColumn id="2566" xr3:uid="{BC877C36-F9B2-4E38-9C54-7CCA78AD74A4}" name="Column2546"/>
    <tableColumn id="2567" xr3:uid="{705C607E-35C6-4E3F-974D-44792CA5E672}" name="Column2547"/>
    <tableColumn id="2568" xr3:uid="{B8633613-ED0A-4A19-A10C-41B4DB1C3B63}" name="Column2548"/>
    <tableColumn id="2569" xr3:uid="{D1CA6C0A-C4C7-4E80-AC4E-E7FEB1C4F1C8}" name="Column2549"/>
    <tableColumn id="2570" xr3:uid="{D08E0501-C5AF-4073-AB11-D4FA4DFA1161}" name="Column2550"/>
    <tableColumn id="2571" xr3:uid="{0C87ACFC-E222-414A-9D75-1C9352B89F79}" name="Column2551"/>
    <tableColumn id="2572" xr3:uid="{6D7DD012-7594-432B-834F-EB9A4938EFFB}" name="Column2552"/>
    <tableColumn id="2573" xr3:uid="{65D1EE2B-8A72-4FF2-92B6-6D317FE7A4F4}" name="Column2553"/>
    <tableColumn id="2574" xr3:uid="{2412D25F-59E7-401B-A738-4ED5511AFEC4}" name="Column2554"/>
    <tableColumn id="2575" xr3:uid="{AE63FE57-D6BB-49C2-A8DB-C6DCE9E9FB3E}" name="Column2555"/>
    <tableColumn id="2576" xr3:uid="{F67BAEC1-F05F-4297-A1F8-BDE72A224205}" name="Column2556"/>
    <tableColumn id="2577" xr3:uid="{6A07A3FB-6ACF-4846-B8FF-425C0D005021}" name="Column2557"/>
    <tableColumn id="2578" xr3:uid="{360DFCBE-1EAA-423C-AEC7-7D32D180F311}" name="Column2558"/>
    <tableColumn id="2579" xr3:uid="{3F78BFF8-70BB-4354-956A-10F6FC335FBD}" name="Column2559"/>
    <tableColumn id="2580" xr3:uid="{8C943E85-4628-42BB-A1FC-EF3EC84150E2}" name="Column2560"/>
    <tableColumn id="2581" xr3:uid="{7F82ABA7-CE3B-4982-9A20-E019754CD304}" name="Column2561"/>
    <tableColumn id="2582" xr3:uid="{D8B46212-6FE8-4252-9337-BE1279E64E04}" name="Column2562"/>
    <tableColumn id="2583" xr3:uid="{3D9CB055-DF8F-402F-AB84-8255686B3C4A}" name="Column2563"/>
    <tableColumn id="2584" xr3:uid="{42A251AB-11C4-4B57-82AE-1D4D483DFC39}" name="Column2564"/>
    <tableColumn id="2585" xr3:uid="{AB2D438C-C1B5-4B8F-B545-5CE4708FA684}" name="Column2565"/>
    <tableColumn id="2586" xr3:uid="{9E4DB0CE-8CF0-4DE8-95B0-2AC4DC237A33}" name="Column2566"/>
    <tableColumn id="2587" xr3:uid="{615EB301-3E86-4FC5-BC1D-650256051B73}" name="Column2567"/>
    <tableColumn id="2588" xr3:uid="{95A9C28F-D405-44B3-82FA-A7DBC833F952}" name="Column2568"/>
    <tableColumn id="2589" xr3:uid="{C85D29BD-2E0F-423C-8456-FB4389B19E81}" name="Column2569"/>
    <tableColumn id="2590" xr3:uid="{4928196F-C014-406B-8C3E-FDCAF077CFDE}" name="Column2570"/>
    <tableColumn id="2591" xr3:uid="{94FCB174-BEA7-4A4F-8AA6-BC990DB0ECB0}" name="Column2571"/>
    <tableColumn id="2592" xr3:uid="{34D5CEB0-3835-44C9-8CAF-7429ED0A62FC}" name="Column2572"/>
    <tableColumn id="2593" xr3:uid="{55BB8BD1-DEEF-4AE5-9E75-24417F618970}" name="Column2573"/>
    <tableColumn id="2594" xr3:uid="{BE100865-7BAD-4B83-9367-4BE052E7DE97}" name="Column2574"/>
    <tableColumn id="2595" xr3:uid="{72F81F88-11AD-4DF4-9C2D-AB04E95C43B9}" name="Column2575"/>
    <tableColumn id="2596" xr3:uid="{1EB44155-FC81-4F6A-B637-F9FA4E75503C}" name="Column2576"/>
    <tableColumn id="2597" xr3:uid="{BDECDF41-D7F0-4AB8-90AA-122C466F1BC4}" name="Column2577"/>
    <tableColumn id="2598" xr3:uid="{B866F0F0-A995-4FC0-AB53-BE4D831A4DCA}" name="Column2578"/>
    <tableColumn id="2599" xr3:uid="{621FEC0A-B7AC-4B05-A888-3EDDBE4CFD64}" name="Column2579"/>
    <tableColumn id="2600" xr3:uid="{BD6CA9E9-2ED2-4D9C-A2E4-ED1D4296E40C}" name="Column2580"/>
    <tableColumn id="2601" xr3:uid="{75DEF27D-3D43-4A2B-924D-745E448DAF23}" name="Column2581"/>
    <tableColumn id="2602" xr3:uid="{D23D0DBF-DD0E-4EB5-B207-09588027AA44}" name="Column2582"/>
    <tableColumn id="2603" xr3:uid="{4E3EE327-C937-44D0-B10F-475470D4F9CA}" name="Column2583"/>
    <tableColumn id="2604" xr3:uid="{92E657E3-E3FA-45D9-ACCE-0463E7F4D877}" name="Column2584"/>
    <tableColumn id="2605" xr3:uid="{79A60820-304B-49F2-8EB8-78FB3168B622}" name="Column2585"/>
    <tableColumn id="2606" xr3:uid="{9F79C223-199A-4D27-AF78-3D101C616EE4}" name="Column2586"/>
    <tableColumn id="2607" xr3:uid="{70FD3847-045A-44A1-AA0B-D42E2B391C87}" name="Column2587"/>
    <tableColumn id="2608" xr3:uid="{3A001D9B-92BA-4E34-B952-FB21ACB7D855}" name="Column2588"/>
    <tableColumn id="2609" xr3:uid="{90DB8FA7-61FF-48B3-9443-D439F9B8B965}" name="Column2589"/>
    <tableColumn id="2610" xr3:uid="{18D33176-C6A1-43A3-9B4A-8EE55378D76A}" name="Column2590"/>
    <tableColumn id="2611" xr3:uid="{F7C654B0-6FBB-4EBF-812A-B1F81192CCA3}" name="Column2591"/>
    <tableColumn id="2612" xr3:uid="{5D7273C7-3C53-4F11-AD77-54FCD07B1067}" name="Column2592"/>
    <tableColumn id="2613" xr3:uid="{B5983790-45BA-40DE-A34D-4BCB6D5AF9C3}" name="Column2593"/>
    <tableColumn id="2614" xr3:uid="{83F4C637-C8D8-486F-BA16-F2787AC17D42}" name="Column2594"/>
    <tableColumn id="2615" xr3:uid="{14CCAD34-8F31-4F29-9F01-57F9DCDC1E20}" name="Column2595"/>
    <tableColumn id="2616" xr3:uid="{DDC6EA7F-45DE-45CE-9931-3798EC161BF5}" name="Column2596"/>
    <tableColumn id="2617" xr3:uid="{345DB09E-47A5-4ABD-BD58-86A0B58528DA}" name="Column2597"/>
    <tableColumn id="2618" xr3:uid="{2E097AC6-A16E-4B32-9F9B-21BAF8EAA1A2}" name="Column2598"/>
    <tableColumn id="2619" xr3:uid="{A695F331-FAC6-43CE-A1A8-4B8244FFD96E}" name="Column2599"/>
    <tableColumn id="2620" xr3:uid="{3D23BF80-B6A9-4BBD-AF51-1DAF23F87FB3}" name="Column2600"/>
    <tableColumn id="2621" xr3:uid="{3E0736B1-0936-4C5A-B41D-1170F5D408CD}" name="Column2601"/>
    <tableColumn id="2622" xr3:uid="{A26F5131-AEEB-4208-8214-B472573DC240}" name="Column2602"/>
    <tableColumn id="2623" xr3:uid="{C834BCD7-0342-4040-AB97-8CD1E473983B}" name="Column2603"/>
    <tableColumn id="2624" xr3:uid="{22479362-4A17-455A-82F7-BB67D042349D}" name="Column2604"/>
    <tableColumn id="2625" xr3:uid="{479C9147-A572-4589-9FBB-85E4FF335885}" name="Column2605"/>
    <tableColumn id="2626" xr3:uid="{5E2A3D3A-DB12-4F0A-8513-DBADE723E656}" name="Column2606"/>
    <tableColumn id="2627" xr3:uid="{578666BD-0520-4D12-80BB-E56E19F1013F}" name="Column2607"/>
    <tableColumn id="2628" xr3:uid="{A672797B-D323-455E-B9BB-55E2A8568AEA}" name="Column2608"/>
    <tableColumn id="2629" xr3:uid="{F99DA013-05B3-40B6-A811-C3469F353640}" name="Column2609"/>
    <tableColumn id="2630" xr3:uid="{32B36024-46CA-49B2-9712-EF227BACB461}" name="Column2610"/>
    <tableColumn id="2631" xr3:uid="{AD3215CF-120C-4914-85A5-B98074962A2C}" name="Column2611"/>
    <tableColumn id="2632" xr3:uid="{9381A7F7-0656-4431-8A38-115AC88A6C95}" name="Column2612"/>
    <tableColumn id="2633" xr3:uid="{DE4D3C6A-8FD8-4AAE-B0EC-AB8C8A0BA3F3}" name="Column2613"/>
    <tableColumn id="2634" xr3:uid="{705C2BC6-9B84-4D56-8FA1-8EA8BDE1A5B7}" name="Column2614"/>
    <tableColumn id="2635" xr3:uid="{9B9910CC-D8C4-409C-8122-99078847BFAC}" name="Column2615"/>
    <tableColumn id="2636" xr3:uid="{B97A22F3-1F52-420B-A410-F1C4A1D5A127}" name="Column2616"/>
    <tableColumn id="2637" xr3:uid="{4B99D1E5-C80F-44AD-97B2-419D18BDE24B}" name="Column2617"/>
    <tableColumn id="2638" xr3:uid="{F4022693-7E58-4D41-9CB6-5C5513203960}" name="Column2618"/>
    <tableColumn id="2639" xr3:uid="{1E2DD0D2-0B8D-4760-BA7C-7C46A158113B}" name="Column2619"/>
    <tableColumn id="2640" xr3:uid="{262EC707-0F2A-48DF-A771-945BD45A6F45}" name="Column2620"/>
    <tableColumn id="2641" xr3:uid="{6807D0F1-5073-4571-803B-DBF7F7E2E4E7}" name="Column2621"/>
    <tableColumn id="2642" xr3:uid="{0E35C094-FEB3-4A93-9042-EB402A4C5187}" name="Column2622"/>
    <tableColumn id="2643" xr3:uid="{E2E3B076-4C13-40FA-83CD-27B66DE07E06}" name="Column2623"/>
    <tableColumn id="2644" xr3:uid="{908F6FBF-3B64-4034-81F7-C672E2EFFF0E}" name="Column2624"/>
    <tableColumn id="2645" xr3:uid="{004238DE-EFA7-47CD-A04B-7186BD4B8659}" name="Column2625"/>
    <tableColumn id="2646" xr3:uid="{480E8D61-880A-4A3D-A406-1B89C1C2188E}" name="Column2626"/>
    <tableColumn id="2647" xr3:uid="{3920D95D-2B43-48F8-A304-7C80177310EB}" name="Column2627"/>
    <tableColumn id="2648" xr3:uid="{99CC7C21-8673-41AD-8CC9-012F8C5ABAAC}" name="Column2628"/>
    <tableColumn id="2649" xr3:uid="{7B148B67-6B02-4141-BAE9-8F0A957E86C7}" name="Column2629"/>
    <tableColumn id="2650" xr3:uid="{650DD676-7F26-43EC-B4C5-ACF923DE4EFE}" name="Column2630"/>
    <tableColumn id="2651" xr3:uid="{4E491DE8-B8B0-4592-8543-0449B54D68B9}" name="Column2631"/>
    <tableColumn id="2652" xr3:uid="{C48722F8-E8CA-4E2F-A88C-68DBD230E82D}" name="Column2632"/>
    <tableColumn id="2653" xr3:uid="{1F859A6E-E9B0-4D8E-AFAF-0AA3E1D3B499}" name="Column2633"/>
    <tableColumn id="2654" xr3:uid="{CE556635-7046-4017-9903-D780331CD150}" name="Column2634"/>
    <tableColumn id="2655" xr3:uid="{2330D447-DC95-4F5F-9346-D574A18B7A13}" name="Column2635"/>
    <tableColumn id="2656" xr3:uid="{C7812E3E-28F3-465E-90F1-ECD8DE5A7F4F}" name="Column2636"/>
    <tableColumn id="2657" xr3:uid="{CA04CA2E-B87D-4856-804A-72E3D13C37E6}" name="Column2637"/>
    <tableColumn id="2658" xr3:uid="{EE8F5BD4-F3B7-4482-BB0E-7D43467FA3A3}" name="Column2638"/>
    <tableColumn id="2659" xr3:uid="{B33CB31C-B794-45A9-AF21-828D838965A7}" name="Column2639"/>
    <tableColumn id="2660" xr3:uid="{52957916-C7DF-493D-9473-5F9AFBA2C866}" name="Column2640"/>
    <tableColumn id="2661" xr3:uid="{F5006B5A-5910-4388-8809-6ACE4F024295}" name="Column2641"/>
    <tableColumn id="2662" xr3:uid="{41D75D0D-723E-419C-8915-D06216C27BE0}" name="Column2642"/>
    <tableColumn id="2663" xr3:uid="{A15E5A67-E7DA-448D-9A2F-FF1CBA45ECC4}" name="Column2643"/>
    <tableColumn id="2664" xr3:uid="{7D87FF80-EAEA-4582-BB59-C6AE1FCA4E09}" name="Column2644"/>
    <tableColumn id="2665" xr3:uid="{8269DB03-4E72-41BE-A9DF-2F63EA449876}" name="Column2645"/>
    <tableColumn id="2666" xr3:uid="{0E968032-E759-4108-9E7E-A99B6C0FD8DB}" name="Column2646"/>
    <tableColumn id="2667" xr3:uid="{F3FE7B84-78C1-44E5-A48B-79077831AE50}" name="Column2647"/>
    <tableColumn id="2668" xr3:uid="{2B289A44-29DC-4246-A1AA-0C9B83880AF9}" name="Column2648"/>
    <tableColumn id="2669" xr3:uid="{3CDF22B8-1C3E-46EE-8BF6-B3F70661DE4B}" name="Column2649"/>
    <tableColumn id="2670" xr3:uid="{EDD00AF2-6636-4FBA-957B-6FC7B0C64BF8}" name="Column2650"/>
    <tableColumn id="2671" xr3:uid="{ABC2D2DC-4D86-4D61-8626-54B67A5C92D0}" name="Column2651"/>
    <tableColumn id="2672" xr3:uid="{AB99EEE0-7EB4-4C85-99A8-5C7B46FE8ECD}" name="Column2652"/>
    <tableColumn id="2673" xr3:uid="{7F5BF10E-B436-475B-B7E4-F88DED68101D}" name="Column2653"/>
    <tableColumn id="2674" xr3:uid="{F741AA24-847E-4D26-B0CE-AAE690D1B0CA}" name="Column2654"/>
    <tableColumn id="2675" xr3:uid="{38640ED9-A4A8-4CDB-9110-FC5794E2224C}" name="Column2655"/>
    <tableColumn id="2676" xr3:uid="{7E403C52-9F0C-4789-96CE-AC4CD5BDB558}" name="Column2656"/>
    <tableColumn id="2677" xr3:uid="{5B516362-3E9D-4D2E-BB86-2C96391089C1}" name="Column2657"/>
    <tableColumn id="2678" xr3:uid="{1B5FFE0C-51DA-421D-8672-8313BF7886AB}" name="Column2658"/>
    <tableColumn id="2679" xr3:uid="{2B341DD0-2CDF-4212-B857-EA37095371C6}" name="Column2659"/>
    <tableColumn id="2680" xr3:uid="{54DC2B97-2B01-4759-BBFB-CB254C22D25E}" name="Column2660"/>
    <tableColumn id="2681" xr3:uid="{003A297C-5B12-4AE0-AD71-6FB18287C100}" name="Column2661"/>
    <tableColumn id="2682" xr3:uid="{22B5A2D9-67C3-4673-A623-631363502D80}" name="Column2662"/>
    <tableColumn id="2683" xr3:uid="{B85C02C2-E8B0-415B-94ED-C4906F333522}" name="Column2663"/>
    <tableColumn id="2684" xr3:uid="{147C790A-CFE6-4A0E-839B-02CEFCD15533}" name="Column2664"/>
    <tableColumn id="2685" xr3:uid="{0E33A289-7BB5-493C-B59E-F59A30DE06A1}" name="Column2665"/>
    <tableColumn id="2686" xr3:uid="{B284F0AE-8CDD-452B-9427-82F89F15B907}" name="Column2666"/>
    <tableColumn id="2687" xr3:uid="{3FBA6A40-69B6-435E-A194-56A03E2EB5A9}" name="Column2667"/>
    <tableColumn id="2688" xr3:uid="{27742F61-07D7-4685-8B04-C1FDDEEEE508}" name="Column2668"/>
    <tableColumn id="2689" xr3:uid="{86C81694-0C21-4370-A48C-8FE743239F03}" name="Column2669"/>
    <tableColumn id="2690" xr3:uid="{F7280C13-885C-486D-87CC-04BF34A969B6}" name="Column2670"/>
    <tableColumn id="2691" xr3:uid="{61732F62-70DA-42CC-94C0-F82B0A2634F5}" name="Column2671"/>
    <tableColumn id="2692" xr3:uid="{7A53E584-543A-4004-8B33-CBC80F82A098}" name="Column2672"/>
    <tableColumn id="2693" xr3:uid="{32B168EE-5B9A-43CC-8088-8514751320CE}" name="Column2673"/>
    <tableColumn id="2694" xr3:uid="{2C4A36CF-075A-4813-B26C-125BFD5C5452}" name="Column2674"/>
    <tableColumn id="2695" xr3:uid="{8742E0E5-074C-4D59-B4A0-C40317C0A645}" name="Column2675"/>
    <tableColumn id="2696" xr3:uid="{BF005857-9610-4ED5-9F4F-AAD93880DE81}" name="Column2676"/>
    <tableColumn id="2697" xr3:uid="{43159681-E7AC-4068-A0E7-44C722D7D984}" name="Column2677"/>
    <tableColumn id="2698" xr3:uid="{31CEE744-A006-4AD3-8A65-313E551FFC8A}" name="Column2678"/>
    <tableColumn id="2699" xr3:uid="{D71839F5-5B0F-4303-8214-C4FD55C91A10}" name="Column2679"/>
    <tableColumn id="2700" xr3:uid="{6A3F965B-DE90-4D2C-83D7-1CF4E43E69E4}" name="Column2680"/>
    <tableColumn id="2701" xr3:uid="{11DE676B-2576-43AE-865A-8A05A3B74FE0}" name="Column2681"/>
    <tableColumn id="2702" xr3:uid="{25E48933-1440-470D-B916-32182B8B8477}" name="Column2682"/>
    <tableColumn id="2703" xr3:uid="{3C853585-8B58-494F-9BC5-F79A1D4BB474}" name="Column2683"/>
    <tableColumn id="2704" xr3:uid="{A791DA2E-5ADB-4802-92CF-2EFA68BF146C}" name="Column2684"/>
    <tableColumn id="2705" xr3:uid="{AA7E8B0B-2176-4C0D-9FF6-F81F35CE34FB}" name="Column2685"/>
    <tableColumn id="2706" xr3:uid="{B7DF9D72-C0B8-45AE-8960-FE78B8246A81}" name="Column2686"/>
    <tableColumn id="2707" xr3:uid="{0C188363-A794-44EC-A5EE-F0E2419DF549}" name="Column2687"/>
    <tableColumn id="2708" xr3:uid="{E2DB335C-1C53-457F-BF8F-1990F46DC490}" name="Column2688"/>
    <tableColumn id="2709" xr3:uid="{11663F0D-1490-4D51-9370-1015EC6EC21C}" name="Column2689"/>
    <tableColumn id="2710" xr3:uid="{76153B0B-F0C0-464F-AFD3-5CEC05BEA925}" name="Column2690"/>
    <tableColumn id="2711" xr3:uid="{890D4EF1-045A-461E-9934-2D647BCA137F}" name="Column2691"/>
    <tableColumn id="2712" xr3:uid="{5F92F874-1266-431C-BA32-9F4D898BF654}" name="Column2692"/>
    <tableColumn id="2713" xr3:uid="{2DB78966-2094-4504-926A-852C5453F4E4}" name="Column2693"/>
    <tableColumn id="2714" xr3:uid="{DD8A30EF-C7AF-49AC-84E9-A2AE5F5BFC4F}" name="Column2694"/>
    <tableColumn id="2715" xr3:uid="{B01B36E4-3AAC-4D74-83D2-397DBC80B34F}" name="Column2695"/>
    <tableColumn id="2716" xr3:uid="{F8EC1B31-2A13-4B9A-A589-3FC0DBDB5D4F}" name="Column2696"/>
    <tableColumn id="2717" xr3:uid="{9675734A-6B91-470A-A7AA-F555BD583526}" name="Column2697"/>
    <tableColumn id="2718" xr3:uid="{8665C9B0-AC63-4C21-A4D3-6A6326BCFE87}" name="Column2698"/>
    <tableColumn id="2719" xr3:uid="{64F0CC1D-2EE7-400D-9BF1-B2541C636241}" name="Column2699"/>
    <tableColumn id="2720" xr3:uid="{05CC3F12-D418-4303-A2F5-D699B0442BF4}" name="Column2700"/>
    <tableColumn id="2721" xr3:uid="{C24999CA-918F-4A76-99AA-CC10BE1F9324}" name="Column2701"/>
    <tableColumn id="2722" xr3:uid="{29DCB442-C630-4BBE-B121-70B13CB8B690}" name="Column2702"/>
    <tableColumn id="2723" xr3:uid="{AF110C80-E41C-44ED-98A6-6592B06F5AE4}" name="Column2703"/>
    <tableColumn id="2724" xr3:uid="{8D4B658C-E5EB-4E2D-B007-6653C317536F}" name="Column2704"/>
    <tableColumn id="2725" xr3:uid="{8521CC80-CAA2-4EEA-9429-0EC9EBAAAFA7}" name="Column2705"/>
    <tableColumn id="2726" xr3:uid="{FB430371-1E67-4BB3-9828-97E77AB2DF26}" name="Column2706"/>
    <tableColumn id="2727" xr3:uid="{E217BB3C-44F1-4A1F-8558-CB157BFD3954}" name="Column2707"/>
    <tableColumn id="2728" xr3:uid="{F7FB44B5-9F3B-45CA-B3A3-7510FA1A66A8}" name="Column2708"/>
    <tableColumn id="2729" xr3:uid="{3D046600-1B11-450F-A22C-0E7BDFA658A9}" name="Column2709"/>
    <tableColumn id="2730" xr3:uid="{0194227D-5095-46AE-9F0E-E06C284F983F}" name="Column2710"/>
    <tableColumn id="2731" xr3:uid="{33B1C42E-BACE-4C7D-847E-8C85CD6EAAC4}" name="Column2711"/>
    <tableColumn id="2732" xr3:uid="{69CAFE7B-3B3A-4E91-B09E-AE1C1387B2DF}" name="Column2712"/>
    <tableColumn id="2733" xr3:uid="{BEADC312-6337-4E15-B38D-B4413F780C6C}" name="Column2713"/>
    <tableColumn id="2734" xr3:uid="{37F5DEF9-F0E7-4262-8EA2-99487665B1FE}" name="Column2714"/>
    <tableColumn id="2735" xr3:uid="{65925005-C879-4F32-8F0B-F13120D7C284}" name="Column2715"/>
    <tableColumn id="2736" xr3:uid="{4B2D5294-D21A-47F0-8180-6174A87F7F7F}" name="Column2716"/>
    <tableColumn id="2737" xr3:uid="{E3B0D41F-C573-4E6E-907F-A08412767AFD}" name="Column2717"/>
    <tableColumn id="2738" xr3:uid="{1D098099-BF23-4064-8E29-0272A9DC69D0}" name="Column2718"/>
    <tableColumn id="2739" xr3:uid="{F35F4EEC-B506-4687-98C7-DA24530A6760}" name="Column2719"/>
    <tableColumn id="2740" xr3:uid="{866FAE54-58F5-48C4-BEA9-46177F9ED301}" name="Column2720"/>
    <tableColumn id="2741" xr3:uid="{0BAE1720-2A93-406E-82E3-EAAC9978F6BA}" name="Column2721"/>
    <tableColumn id="2742" xr3:uid="{E7E52919-6F78-4F07-AAAE-24FE740D7427}" name="Column2722"/>
    <tableColumn id="2743" xr3:uid="{7157EF1C-3559-43E1-A2A5-4735ED3D91C3}" name="Column2723"/>
    <tableColumn id="2744" xr3:uid="{853986C1-43FD-45E4-9AD8-732E9EE50614}" name="Column2724"/>
    <tableColumn id="2745" xr3:uid="{AB87C5D2-7876-4B9F-96D9-7CBE8346DC7B}" name="Column2725"/>
    <tableColumn id="2746" xr3:uid="{DA54A67E-4B15-4F2E-88C8-4F0C6F72575D}" name="Column2726"/>
    <tableColumn id="2747" xr3:uid="{95BD5DC9-1019-41E5-8783-0D24546FBE63}" name="Column2727"/>
    <tableColumn id="2748" xr3:uid="{64988324-2A9F-4A43-B6EB-91BA31EE6360}" name="Column2728"/>
    <tableColumn id="2749" xr3:uid="{7A90066D-FF6F-4002-A5D2-AC5F0D510E12}" name="Column2729"/>
    <tableColumn id="2750" xr3:uid="{26CAEE94-E22C-4A4B-9DF0-32B37FB2F85C}" name="Column2730"/>
    <tableColumn id="2751" xr3:uid="{B24A225D-B3C1-405C-A1EF-DC94A93FAC40}" name="Column2731"/>
    <tableColumn id="2752" xr3:uid="{25154FFB-12BE-4269-A712-7789BE06C174}" name="Column2732"/>
    <tableColumn id="2753" xr3:uid="{283ED8A6-CFA0-4C37-814E-374532DD5D9E}" name="Column2733"/>
    <tableColumn id="2754" xr3:uid="{A3246D7D-1D42-4E08-B3F8-E064FAA43B77}" name="Column2734"/>
    <tableColumn id="2755" xr3:uid="{EB5EFA7E-12FD-498D-B34F-82C66E477403}" name="Column2735"/>
    <tableColumn id="2756" xr3:uid="{B87AB1AA-8196-4E4D-9960-A02193701A82}" name="Column2736"/>
    <tableColumn id="2757" xr3:uid="{12811561-ABC4-4DEA-AF66-5FC808776F2C}" name="Column2737"/>
    <tableColumn id="2758" xr3:uid="{28B9BA1C-41FB-4C71-AE9A-BB22123C7601}" name="Column2738"/>
    <tableColumn id="2759" xr3:uid="{8FDC26FD-DFEF-4BF0-A0F2-14F7849726A0}" name="Column2739"/>
    <tableColumn id="2760" xr3:uid="{14C1A2B2-C36F-44D7-859C-1D7BF981DA6C}" name="Column2740"/>
    <tableColumn id="2761" xr3:uid="{66F9F2A4-12C1-46EA-BF0E-58EE5E9BF722}" name="Column2741"/>
    <tableColumn id="2762" xr3:uid="{19533729-3261-4B9F-8B4D-D00AA3A6B95D}" name="Column2742"/>
    <tableColumn id="2763" xr3:uid="{556EDDF5-B249-475B-A28A-51961745B57C}" name="Column2743"/>
    <tableColumn id="2764" xr3:uid="{28DBF3EA-6847-46EE-9DFF-1BCC58C9DD44}" name="Column2744"/>
    <tableColumn id="2765" xr3:uid="{7D1C0749-CF86-4E50-9758-6137DA33DBD5}" name="Column2745"/>
    <tableColumn id="2766" xr3:uid="{6F5A1D51-43D3-4AE4-A80A-1924BF3E1D0A}" name="Column2746"/>
    <tableColumn id="2767" xr3:uid="{09503DF1-0ABB-432D-A471-951534F7AE68}" name="Column2747"/>
    <tableColumn id="2768" xr3:uid="{6F77B97B-0844-460E-B3DB-7AD28066B996}" name="Column2748"/>
    <tableColumn id="2769" xr3:uid="{E564E964-9953-4770-B1AC-D12370E5EF2B}" name="Column2749"/>
    <tableColumn id="2770" xr3:uid="{FAF54147-E40D-4D2F-AE52-79F26BC8ACB9}" name="Column2750"/>
    <tableColumn id="2771" xr3:uid="{8E706734-1C9D-4273-B57C-24C952F3227C}" name="Column2751"/>
    <tableColumn id="2772" xr3:uid="{179EDE68-3AE1-4ADB-AFDC-AC0AF1408E1A}" name="Column2752"/>
    <tableColumn id="2773" xr3:uid="{AE497101-1823-40E8-ABCC-4B90A5F260FB}" name="Column2753"/>
    <tableColumn id="2774" xr3:uid="{32967080-55B3-4A09-B5E5-6AE551F18AD1}" name="Column2754"/>
    <tableColumn id="2775" xr3:uid="{375609F6-4FF0-4553-B44F-2229476501D6}" name="Column2755"/>
    <tableColumn id="2776" xr3:uid="{285F3D1C-88E9-4DD8-878F-99756B10BAA4}" name="Column2756"/>
    <tableColumn id="2777" xr3:uid="{A66DA3CD-0CA7-445D-BBC3-584FB073159C}" name="Column2757"/>
    <tableColumn id="2778" xr3:uid="{6CF8FBE0-B558-41B7-B128-FBEC10E86A20}" name="Column2758"/>
    <tableColumn id="2779" xr3:uid="{A912C9C0-3432-449E-ACD4-E75391446C4A}" name="Column2759"/>
    <tableColumn id="2780" xr3:uid="{DE1F86AE-9B4A-460A-91E3-5A6A3A30AD2D}" name="Column2760"/>
    <tableColumn id="2781" xr3:uid="{B0920B18-5C22-4E88-A52C-7079E622FF67}" name="Column2761"/>
    <tableColumn id="2782" xr3:uid="{FBD373C3-ACE4-46BE-9D71-784F6617CC1D}" name="Column2762"/>
    <tableColumn id="2783" xr3:uid="{4A2DC061-FBE1-44D0-946A-BAB49403788D}" name="Column2763"/>
    <tableColumn id="2784" xr3:uid="{BFDC9429-5549-476A-82BC-94E69CBE66B1}" name="Column2764"/>
    <tableColumn id="2785" xr3:uid="{A88A7E52-E65D-44A1-9F0D-07224DEE4368}" name="Column2765"/>
    <tableColumn id="2786" xr3:uid="{133A66AD-63C6-4F22-84E0-56891F7BEF65}" name="Column2766"/>
    <tableColumn id="2787" xr3:uid="{CB66DB67-5DFD-4EB5-AE26-703F80B7684A}" name="Column2767"/>
    <tableColumn id="2788" xr3:uid="{96036236-8DAC-4CCB-AEE3-B744E78D4CA2}" name="Column2768"/>
    <tableColumn id="2789" xr3:uid="{94F2659A-51AA-4CBF-B191-D81FCFC8A805}" name="Column2769"/>
    <tableColumn id="2790" xr3:uid="{6AA1D61B-EBA3-4672-A3AC-3B309E74D0E0}" name="Column2770"/>
    <tableColumn id="2791" xr3:uid="{B13DDDBD-4E59-4495-ABD2-F53ED08DB40F}" name="Column2771"/>
    <tableColumn id="2792" xr3:uid="{DF975C97-9AF4-414A-901B-613C5BCB8939}" name="Column2772"/>
    <tableColumn id="2793" xr3:uid="{89DD4263-E44B-41C2-B8B3-E62CDA2D7BA5}" name="Column2773"/>
    <tableColumn id="2794" xr3:uid="{3C43C2CA-2041-4BE4-93F6-213BD1A5349B}" name="Column2774"/>
    <tableColumn id="2795" xr3:uid="{FEBED547-9861-4D56-9F19-C0CCFD8C7688}" name="Column2775"/>
    <tableColumn id="2796" xr3:uid="{FB1BAB44-1C2A-47CC-9EC5-DF4E8CA14E20}" name="Column2776"/>
    <tableColumn id="2797" xr3:uid="{845B7256-D99A-4CEB-9194-502B1F117464}" name="Column2777"/>
    <tableColumn id="2798" xr3:uid="{AF701537-2937-4E7F-A7CC-B96A8D407ED3}" name="Column2778"/>
    <tableColumn id="2799" xr3:uid="{DEEB3E43-6A04-4DDA-B3EC-9D492B277197}" name="Column2779"/>
    <tableColumn id="2800" xr3:uid="{804263B6-8E45-4940-B8A5-A1E72EF18F4E}" name="Column2780"/>
    <tableColumn id="2801" xr3:uid="{6CB6ECB6-98BA-406B-A967-F3CF2192D655}" name="Column2781"/>
    <tableColumn id="2802" xr3:uid="{80A2AEC6-865C-4AFD-B0B8-0D761C2FDC2C}" name="Column2782"/>
    <tableColumn id="2803" xr3:uid="{81AE8C55-C651-4828-9EEA-B025FB3B1BDB}" name="Column2783"/>
    <tableColumn id="2804" xr3:uid="{A10E6E41-7A81-4C0E-A183-2BD62E72E2BF}" name="Column2784"/>
    <tableColumn id="2805" xr3:uid="{44DBA23E-5D14-45A3-AB33-53F50D3D48A4}" name="Column2785"/>
    <tableColumn id="2806" xr3:uid="{1C1DFD67-8628-4512-97CF-3316E79D4C58}" name="Column2786"/>
    <tableColumn id="2807" xr3:uid="{0CD7E45F-FFA5-4B84-AD8A-A2EB0B6F5A74}" name="Column2787"/>
    <tableColumn id="2808" xr3:uid="{D629D41F-165A-445F-8030-6D413A772A7D}" name="Column2788"/>
    <tableColumn id="2809" xr3:uid="{C79DEBBC-8FEB-48B1-B4C5-879498AE0464}" name="Column2789"/>
    <tableColumn id="2810" xr3:uid="{7E7A9038-4674-4641-9A96-623D16B897F9}" name="Column2790"/>
    <tableColumn id="2811" xr3:uid="{2A6F0825-9C60-4E47-A20F-6C609488891B}" name="Column2791"/>
    <tableColumn id="2812" xr3:uid="{DEF523C4-0DB5-45AF-9F40-8D4910BDA0EA}" name="Column2792"/>
    <tableColumn id="2813" xr3:uid="{3A9EC90B-1C47-4A4C-A523-60E9F09968E7}" name="Column2793"/>
    <tableColumn id="2814" xr3:uid="{6FF6C79A-124F-4531-989F-9F0C356C569C}" name="Column2794"/>
    <tableColumn id="2815" xr3:uid="{705F48BB-AB61-4109-A156-D81CFD94C1FF}" name="Column2795"/>
    <tableColumn id="2816" xr3:uid="{F00750E3-B07F-4DE2-9E4C-6FD40907C058}" name="Column2796"/>
    <tableColumn id="2817" xr3:uid="{FF8D2C87-4A39-4F4C-BE3C-8CBFDF777D6C}" name="Column2797"/>
    <tableColumn id="2818" xr3:uid="{AEC8926B-61BC-429E-8CD2-71BF69E185A7}" name="Column2798"/>
    <tableColumn id="2819" xr3:uid="{95840010-3FCB-4A26-9015-CFC6C8255D8B}" name="Column2799"/>
    <tableColumn id="2820" xr3:uid="{3DB571E7-993B-4AB4-BA36-6CC57BC78680}" name="Column2800"/>
    <tableColumn id="2821" xr3:uid="{4BE94F32-3FA7-45ED-AD8E-2696766C4037}" name="Column2801"/>
    <tableColumn id="2822" xr3:uid="{898C1002-DB52-4400-B5F1-E60E885889DA}" name="Column2802"/>
    <tableColumn id="2823" xr3:uid="{9F54AEEA-F1AE-4714-9511-99A6E2CB07FA}" name="Column2803"/>
    <tableColumn id="2824" xr3:uid="{3AD06F72-D364-4B05-A093-5D47645E5B3B}" name="Column2804"/>
    <tableColumn id="2825" xr3:uid="{4D13534A-AE6B-44E3-8A01-D133F817553C}" name="Column2805"/>
    <tableColumn id="2826" xr3:uid="{720DE955-126A-46A7-9CFF-A2C4846BD601}" name="Column2806"/>
    <tableColumn id="2827" xr3:uid="{72A5AB40-9A06-43DA-9846-83CE72605B52}" name="Column2807"/>
    <tableColumn id="2828" xr3:uid="{418DE959-56AC-4DDA-8516-924E06D4769E}" name="Column2808"/>
    <tableColumn id="2829" xr3:uid="{818C709E-9761-45E2-A73F-A4FB8356373F}" name="Column2809"/>
    <tableColumn id="2830" xr3:uid="{75FE138F-0F68-4A6D-8EA7-BE0279593699}" name="Column2810"/>
    <tableColumn id="2831" xr3:uid="{E13671D7-52CD-4FE2-98DC-FA01B3AA78E2}" name="Column2811"/>
    <tableColumn id="2832" xr3:uid="{4C3CABF7-6D91-4066-BBAF-9900CEF8BD40}" name="Column2812"/>
    <tableColumn id="2833" xr3:uid="{0498B318-FD5C-435E-9B5E-FE664A3F386C}" name="Column2813"/>
    <tableColumn id="2834" xr3:uid="{4A55882C-123D-498C-9F75-32D58F276E61}" name="Column2814"/>
    <tableColumn id="2835" xr3:uid="{B10FC49C-E455-467D-B511-A204A30FF701}" name="Column2815"/>
    <tableColumn id="2836" xr3:uid="{E24D8E31-8B5F-4592-886F-974D5A09A5EE}" name="Column2816"/>
    <tableColumn id="2837" xr3:uid="{D0D20D99-7DBB-4217-9E16-A5B8197E2F38}" name="Column2817"/>
    <tableColumn id="2838" xr3:uid="{98EAB8A3-31A4-42C8-BCF4-EABD5A148579}" name="Column2818"/>
    <tableColumn id="2839" xr3:uid="{A40FD535-93BF-47B5-8F52-08F0C9C8A770}" name="Column2819"/>
    <tableColumn id="2840" xr3:uid="{0CFC29AF-DBC8-41BF-B579-A16F6247058E}" name="Column2820"/>
    <tableColumn id="2841" xr3:uid="{0CF21938-A9C1-4880-8F0E-1CC832B40C8F}" name="Column2821"/>
    <tableColumn id="2842" xr3:uid="{6E79667E-4D04-492F-8B14-78C445D070B7}" name="Column2822"/>
    <tableColumn id="2843" xr3:uid="{D6B9E745-DADF-44C7-BA9E-DA8EE71D2BC3}" name="Column2823"/>
    <tableColumn id="2844" xr3:uid="{549A15B1-18B2-4B4C-B400-1C1BCDACEA06}" name="Column2824"/>
    <tableColumn id="2845" xr3:uid="{C2C76369-51C1-4ACE-86FA-F0AF7795D894}" name="Column2825"/>
    <tableColumn id="2846" xr3:uid="{26DC4DE0-6E02-4FBC-A1F3-BD94F422BDA6}" name="Column2826"/>
    <tableColumn id="2847" xr3:uid="{EC5B72F2-18E8-4BE5-987D-D4586F031AA6}" name="Column2827"/>
    <tableColumn id="2848" xr3:uid="{69F3CDCB-8D2E-41BD-890F-C18865336CB9}" name="Column2828"/>
    <tableColumn id="2849" xr3:uid="{6040F3C5-2D31-4728-B56A-C741C7311F0F}" name="Column2829"/>
    <tableColumn id="2850" xr3:uid="{7CD15FC7-DA43-43B9-B9C4-044B8EC3CCFD}" name="Column2830"/>
    <tableColumn id="2851" xr3:uid="{C0376007-85D7-4AD1-AF5E-77FAC1404959}" name="Column2831"/>
    <tableColumn id="2852" xr3:uid="{787A1373-AB01-4A2E-98D1-A60AD30D6060}" name="Column2832"/>
    <tableColumn id="2853" xr3:uid="{3BE51C9D-EB40-4D28-AB6E-39757278313F}" name="Column2833"/>
    <tableColumn id="2854" xr3:uid="{E938CF09-4823-4239-9D8F-8A85143CC822}" name="Column2834"/>
    <tableColumn id="2855" xr3:uid="{C60BB85F-1517-4DD9-BA3E-F965825ED9BA}" name="Column2835"/>
    <tableColumn id="2856" xr3:uid="{56EE9089-9353-499E-882E-070CF3B9D97B}" name="Column2836"/>
    <tableColumn id="2857" xr3:uid="{7887DCD8-065F-43C1-BF0B-5EAE8BC48D95}" name="Column2837"/>
    <tableColumn id="2858" xr3:uid="{7569E3E8-02C5-48DD-99A4-68C078D1311F}" name="Column2838"/>
    <tableColumn id="2859" xr3:uid="{BCDD17AC-B506-42DD-93BA-5061B261E39C}" name="Column2839"/>
    <tableColumn id="2860" xr3:uid="{60C30CCD-6ACA-46E1-8E33-FA8E8FEFC7FA}" name="Column2840"/>
    <tableColumn id="2861" xr3:uid="{FA1A734B-12BF-4E28-9BE3-98A004771E5B}" name="Column2841"/>
    <tableColumn id="2862" xr3:uid="{E9D57836-D154-401F-AEA3-87E3A4EA9963}" name="Column2842"/>
    <tableColumn id="2863" xr3:uid="{0A9FF912-C22F-4387-B53E-7359CC772C71}" name="Column2843"/>
    <tableColumn id="2864" xr3:uid="{9017B280-C265-4E33-9A89-1767A0241D61}" name="Column2844"/>
    <tableColumn id="2865" xr3:uid="{E9759598-6B0D-4677-8501-01D849AF1109}" name="Column2845"/>
    <tableColumn id="2866" xr3:uid="{780A69A7-C841-46A3-89A1-B8667F461161}" name="Column2846"/>
    <tableColumn id="2867" xr3:uid="{502F7B22-9878-4F0E-9DF9-DFF32DCABB2F}" name="Column2847"/>
    <tableColumn id="2868" xr3:uid="{40070CD7-61EC-475B-8C26-4DB6BEFA37DA}" name="Column2848"/>
    <tableColumn id="2869" xr3:uid="{5445FF34-27F8-4C4F-9CDD-DB5376F64BBC}" name="Column2849"/>
    <tableColumn id="2870" xr3:uid="{D554AC7B-BA76-4E99-8464-997EEDF37AD6}" name="Column2850"/>
    <tableColumn id="2871" xr3:uid="{C06DF937-FB14-4A64-832E-68F70DE63F6C}" name="Column2851"/>
    <tableColumn id="2872" xr3:uid="{FAE34C5E-517E-47B5-9514-C585DC4BBAE6}" name="Column2852"/>
    <tableColumn id="2873" xr3:uid="{1B149801-D585-4D6A-A4DA-E5D345F32383}" name="Column2853"/>
    <tableColumn id="2874" xr3:uid="{D9D33D5C-47D1-449A-8820-A622C8878C65}" name="Column2854"/>
    <tableColumn id="2875" xr3:uid="{A37A5C79-2D5F-4519-BF94-F9D9A7F84CD1}" name="Column2855"/>
    <tableColumn id="2876" xr3:uid="{92522C9A-B0CC-4D51-8CB5-0561BC9730B3}" name="Column2856"/>
    <tableColumn id="2877" xr3:uid="{8A9E34D7-04A0-4727-827A-A7381E0DCB23}" name="Column2857"/>
    <tableColumn id="2878" xr3:uid="{05F91954-2B46-4CFA-8BBF-494330334AA9}" name="Column2858"/>
    <tableColumn id="2879" xr3:uid="{E00BEF9D-50D8-41B5-9C53-F0C88A325B95}" name="Column2859"/>
    <tableColumn id="2880" xr3:uid="{39622EE4-9F33-4E8E-A39C-70A9297D3093}" name="Column2860"/>
    <tableColumn id="2881" xr3:uid="{2CC2424E-9FF7-4AE8-B01A-FC67156054DC}" name="Column2861"/>
    <tableColumn id="2882" xr3:uid="{A0A6B8D8-8951-42E7-8186-C20D0FB01E86}" name="Column2862"/>
    <tableColumn id="2883" xr3:uid="{790D8C07-7412-4AF3-B9B7-7F83DDC6DCFB}" name="Column2863"/>
    <tableColumn id="2884" xr3:uid="{A1E2348B-E3F7-4EA6-8F50-0FC6DF5AD296}" name="Column2864"/>
    <tableColumn id="2885" xr3:uid="{D69F1A05-6AF2-4DCF-BEE0-109B49EB9F31}" name="Column2865"/>
    <tableColumn id="2886" xr3:uid="{A3A56205-DAC5-4F02-A4FB-83087C7B64BA}" name="Column2866"/>
    <tableColumn id="2887" xr3:uid="{023AA579-EA73-4C84-B10E-0C3E20F0C521}" name="Column2867"/>
    <tableColumn id="2888" xr3:uid="{5D2ED1D3-B256-4C54-839A-BEE88144C7A1}" name="Column2868"/>
    <tableColumn id="2889" xr3:uid="{7AC29FC5-A476-4A73-9D34-2538129D9CE8}" name="Column2869"/>
    <tableColumn id="2890" xr3:uid="{93F69ADA-F449-4D62-9D05-861030191F26}" name="Column2870"/>
    <tableColumn id="2891" xr3:uid="{AF707188-A904-4C36-9BAB-D529ECAD1707}" name="Column2871"/>
    <tableColumn id="2892" xr3:uid="{9A44BB97-3236-4732-B684-665C9ABA817A}" name="Column2872"/>
    <tableColumn id="2893" xr3:uid="{7CD11B3B-F6F6-4A8B-BAB2-8097F202DC94}" name="Column2873"/>
    <tableColumn id="2894" xr3:uid="{34CB3C7B-3FCA-4C81-8EC2-435A607B1F89}" name="Column2874"/>
    <tableColumn id="2895" xr3:uid="{2465DCBB-22EC-4CA6-B5E2-A8D7CBEEADEC}" name="Column2875"/>
    <tableColumn id="2896" xr3:uid="{2399A6F4-F0BC-48A2-989E-BD8D16CA0CF8}" name="Column2876"/>
    <tableColumn id="2897" xr3:uid="{BDD1675D-A5D6-4C5B-843B-6AE2D064E3B8}" name="Column2877"/>
    <tableColumn id="2898" xr3:uid="{886DFD45-C180-4D91-9E67-CE93E42DB800}" name="Column2878"/>
    <tableColumn id="2899" xr3:uid="{25151CCF-6234-411E-AE30-8E185D50B74A}" name="Column2879"/>
    <tableColumn id="2900" xr3:uid="{BE85F657-548A-4EED-9BFA-6FEACE4AB757}" name="Column2880"/>
    <tableColumn id="2901" xr3:uid="{572BDB6A-332D-4847-A565-E5D103156B71}" name="Column2881"/>
    <tableColumn id="2902" xr3:uid="{7CF376E4-2C1C-4295-93D5-044C634E0E83}" name="Column2882"/>
    <tableColumn id="2903" xr3:uid="{6F501B04-609E-463E-8FD9-C31EC98C90EC}" name="Column2883"/>
    <tableColumn id="2904" xr3:uid="{9E3C9DAC-90F2-4A0D-89D9-82081E3926AB}" name="Column2884"/>
    <tableColumn id="2905" xr3:uid="{284CB64B-090D-4654-907A-7068B2A9EB2E}" name="Column2885"/>
    <tableColumn id="2906" xr3:uid="{921D8495-779D-4ABE-8D07-34A988765739}" name="Column2886"/>
    <tableColumn id="2907" xr3:uid="{CF159262-F190-4893-8D8C-0642B9ED5C10}" name="Column2887"/>
    <tableColumn id="2908" xr3:uid="{B643E35E-AFA4-4E6B-ACDB-853B0C3B32EF}" name="Column2888"/>
    <tableColumn id="2909" xr3:uid="{2BD01A11-5CE6-4EE9-AF1D-C4866F72AAC5}" name="Column2889"/>
    <tableColumn id="2910" xr3:uid="{A1606BDB-6D2C-4F1C-AD45-E6CAC4801F57}" name="Column2890"/>
    <tableColumn id="2911" xr3:uid="{B5A6CE14-AB07-49BA-8532-B6083ED8E6DE}" name="Column2891"/>
    <tableColumn id="2912" xr3:uid="{CC4FF16E-2161-45E6-91F1-6B08641D1801}" name="Column2892"/>
    <tableColumn id="2913" xr3:uid="{AF6E537F-35E3-4E44-802A-6B73AECEBCCE}" name="Column2893"/>
    <tableColumn id="2914" xr3:uid="{1CCD9A3D-2A6C-45D6-B494-84D0A56BCE0E}" name="Column2894"/>
    <tableColumn id="2915" xr3:uid="{64B5C1C2-79A5-4DEA-AB0B-F94785B69FF9}" name="Column2895"/>
    <tableColumn id="2916" xr3:uid="{757ABA22-A4A3-4FA7-8569-8E4EAAAF0B70}" name="Column2896"/>
    <tableColumn id="2917" xr3:uid="{5084B1F5-2FDC-400E-884F-16C2B5AD22D0}" name="Column2897"/>
    <tableColumn id="2918" xr3:uid="{50B8CC5F-AD87-4C07-B70D-6F3C3458FA34}" name="Column2898"/>
    <tableColumn id="2919" xr3:uid="{A47A7CA4-B1AA-45F4-B3BC-CAB58F5E7281}" name="Column2899"/>
    <tableColumn id="2920" xr3:uid="{E3AAC213-50CB-44AA-B58A-E76AD2CC73A7}" name="Column2900"/>
    <tableColumn id="2921" xr3:uid="{EE5D7224-DF98-4B11-BFC9-D88E4BBD4B37}" name="Column2901"/>
    <tableColumn id="2922" xr3:uid="{22FD30D4-9ED7-43C4-801E-691492F5E371}" name="Column2902"/>
    <tableColumn id="2923" xr3:uid="{687F8BFF-C0FA-400F-BD3B-FA12D6307738}" name="Column2903"/>
    <tableColumn id="2924" xr3:uid="{F3420DB6-7311-4FD6-909E-4EB293D867F3}" name="Column2904"/>
    <tableColumn id="2925" xr3:uid="{F2EFB169-50E6-4E1A-9C52-8698040789CA}" name="Column2905"/>
    <tableColumn id="2926" xr3:uid="{E2DD05BB-9FDA-4F55-A053-0E2688C61ABF}" name="Column2906"/>
    <tableColumn id="2927" xr3:uid="{0CD97F00-075E-475B-96B0-3220F8AC6F9B}" name="Column2907"/>
    <tableColumn id="2928" xr3:uid="{01B55F1D-7B77-4384-B864-1112574B6E11}" name="Column2908"/>
    <tableColumn id="2929" xr3:uid="{E220BCC3-11A9-4070-94C2-903EAB490FAD}" name="Column2909"/>
    <tableColumn id="2930" xr3:uid="{B14FF9E9-B7DB-4CF5-BCE0-EE43F9324A53}" name="Column2910"/>
    <tableColumn id="2931" xr3:uid="{5D2C7BBE-07ED-48D6-899D-8BC7FC2E5DA6}" name="Column2911"/>
    <tableColumn id="2932" xr3:uid="{766E9C79-8498-427F-99C2-506BB50152FC}" name="Column2912"/>
    <tableColumn id="2933" xr3:uid="{27A8D352-88DD-42C6-93E6-BDE8D4808031}" name="Column2913"/>
    <tableColumn id="2934" xr3:uid="{0B756878-8DCC-4711-AC90-ED947E4D3DA8}" name="Column2914"/>
    <tableColumn id="2935" xr3:uid="{45438A0F-4FFA-44F8-AD8E-8D7C21A78131}" name="Column2915"/>
    <tableColumn id="2936" xr3:uid="{700128F7-90A9-4E5C-A4D8-38C82CD38068}" name="Column2916"/>
    <tableColumn id="2937" xr3:uid="{EEB96A9C-B90B-439F-9F53-1CEB07FE710C}" name="Column2917"/>
    <tableColumn id="2938" xr3:uid="{49A4FFC0-EE1F-476E-A47E-C66EED0DE61D}" name="Column2918"/>
    <tableColumn id="2939" xr3:uid="{62F9FDBA-C547-443F-9AF4-82CEACBB7B78}" name="Column2919"/>
    <tableColumn id="2940" xr3:uid="{7BF2D1A0-BA8A-422F-8AEC-9BF1AFF69B65}" name="Column2920"/>
    <tableColumn id="2941" xr3:uid="{513AACBC-CA5D-43B5-ABF0-8E1B0DE94AEF}" name="Column2921"/>
    <tableColumn id="2942" xr3:uid="{388D3429-5815-4670-8DDB-60EBECF4D982}" name="Column2922"/>
    <tableColumn id="2943" xr3:uid="{C2CB4658-E5C3-4774-94B5-974799FA2E28}" name="Column2923"/>
    <tableColumn id="2944" xr3:uid="{24D5CFA3-0295-4AAF-9110-CB3D6E96366D}" name="Column2924"/>
    <tableColumn id="2945" xr3:uid="{7B57B3EE-A68D-4BB7-B18D-40FE7FC0B8E7}" name="Column2925"/>
    <tableColumn id="2946" xr3:uid="{9788B288-42E3-48E5-B0CC-8F92F6510B06}" name="Column2926"/>
    <tableColumn id="2947" xr3:uid="{95C3E829-BDB0-4863-8455-8203D6C173E5}" name="Column2927"/>
    <tableColumn id="2948" xr3:uid="{443CEF45-846F-4BA5-8684-1583AD335161}" name="Column2928"/>
    <tableColumn id="2949" xr3:uid="{9E291420-AB50-40F2-B5B9-E79DE3ECA890}" name="Column2929"/>
    <tableColumn id="2950" xr3:uid="{8F18E1F6-1ABB-4B35-B740-C9419442D247}" name="Column2930"/>
    <tableColumn id="2951" xr3:uid="{618C833B-A627-4FB5-8A79-644D407388C1}" name="Column2931"/>
    <tableColumn id="2952" xr3:uid="{27AD0B72-CCED-40B0-A4B8-BA211FEE800C}" name="Column2932"/>
    <tableColumn id="2953" xr3:uid="{3FF5046F-7874-407D-AD3E-1F7C6E4FDB38}" name="Column2933"/>
    <tableColumn id="2954" xr3:uid="{BE0CE790-A109-4406-A641-44091A73C412}" name="Column2934"/>
    <tableColumn id="2955" xr3:uid="{EDEA9604-242E-4410-997E-53FAF6AC6359}" name="Column2935"/>
    <tableColumn id="2956" xr3:uid="{ADD15F37-9B42-4554-98AD-686D87004D98}" name="Column2936"/>
    <tableColumn id="2957" xr3:uid="{4302A58E-04DB-4A13-8839-367FBFB60AC3}" name="Column2937"/>
    <tableColumn id="2958" xr3:uid="{7E5E2B41-EEC5-489B-8248-6B4A34992C7E}" name="Column2938"/>
    <tableColumn id="2959" xr3:uid="{1304F321-6C74-4F97-8F89-BB71B6A51F7B}" name="Column2939"/>
    <tableColumn id="2960" xr3:uid="{D7BCC15F-08D6-4505-A11F-AC62E928EDC0}" name="Column2940"/>
    <tableColumn id="2961" xr3:uid="{DF98C12E-CBD2-4477-B9D0-DB6A981A25F6}" name="Column2941"/>
    <tableColumn id="2962" xr3:uid="{C8DB286F-EBE9-4595-BE44-0E1456911E0C}" name="Column2942"/>
    <tableColumn id="2963" xr3:uid="{F316794E-A9EC-403F-865C-628ABF5A33ED}" name="Column2943"/>
    <tableColumn id="2964" xr3:uid="{C6986562-5492-462A-AE86-E37D4259639D}" name="Column2944"/>
    <tableColumn id="2965" xr3:uid="{BDB4D1AA-4C44-4155-8416-4B8874BB5601}" name="Column2945"/>
    <tableColumn id="2966" xr3:uid="{E4BB2212-868E-41B4-8CBE-76F448015742}" name="Column2946"/>
    <tableColumn id="2967" xr3:uid="{441D92D5-4B76-4B8A-9EEE-F5DBD315B9A9}" name="Column2947"/>
    <tableColumn id="2968" xr3:uid="{C39AD3D8-7833-4862-8949-2C1435CA737A}" name="Column2948"/>
    <tableColumn id="2969" xr3:uid="{E2A0E830-15CC-4CC3-B83E-19ECC7866A9A}" name="Column2949"/>
    <tableColumn id="2970" xr3:uid="{AC69D5F3-C7F6-43A5-9C91-412E9397946E}" name="Column2950"/>
    <tableColumn id="2971" xr3:uid="{F4CEEDD2-CB33-44FA-BA0C-A88A5B186243}" name="Column2951"/>
    <tableColumn id="2972" xr3:uid="{DDDD8F09-AFFF-4810-B10B-FB3ADB9FAA2D}" name="Column2952"/>
    <tableColumn id="2973" xr3:uid="{24A0F9CF-4EA9-43A0-8D93-34E974E0DD0F}" name="Column2953"/>
    <tableColumn id="2974" xr3:uid="{D2CA9817-46FD-4101-A7FC-089D33E77CC8}" name="Column2954"/>
    <tableColumn id="2975" xr3:uid="{43DB4F64-A9EC-4729-B74D-630C0AA72824}" name="Column2955"/>
    <tableColumn id="2976" xr3:uid="{D8603904-2495-4D11-BE58-709E5BB38F6A}" name="Column2956"/>
    <tableColumn id="2977" xr3:uid="{4E7E4F28-E20F-480F-B2B5-D8536B3CDB3F}" name="Column2957"/>
    <tableColumn id="2978" xr3:uid="{D0996148-2430-43F6-8EA5-AA07CEB20368}" name="Column2958"/>
    <tableColumn id="2979" xr3:uid="{C06C955D-DDAE-4599-9596-4A30C4F99C06}" name="Column2959"/>
    <tableColumn id="2980" xr3:uid="{1D079256-A0DB-425E-AE14-3AD7F4357C10}" name="Column2960"/>
    <tableColumn id="2981" xr3:uid="{CB61ADD1-988F-455A-A806-24655CCB0906}" name="Column2961"/>
    <tableColumn id="2982" xr3:uid="{3E2C7011-DCAC-49FD-85DC-6AF6BA20D368}" name="Column2962"/>
    <tableColumn id="2983" xr3:uid="{05F9E25B-47CC-4A2B-9DDA-243CCD2BD61D}" name="Column2963"/>
    <tableColumn id="2984" xr3:uid="{3273680F-DA10-4E99-9F3C-A83B88A41A5D}" name="Column2964"/>
    <tableColumn id="2985" xr3:uid="{0B95EF6F-FC3E-43E3-8B17-856B4C1FB193}" name="Column2965"/>
    <tableColumn id="2986" xr3:uid="{2C092E90-1869-433C-B233-2642E5E12802}" name="Column2966"/>
    <tableColumn id="2987" xr3:uid="{4A646D97-1A32-4EA6-BD59-63EC8821D3EC}" name="Column2967"/>
    <tableColumn id="2988" xr3:uid="{40F69A43-A619-49C6-9D8E-10796F523EC0}" name="Column2968"/>
    <tableColumn id="2989" xr3:uid="{E94770E2-7316-4DAF-8E3B-5F8995EA7EFB}" name="Column2969"/>
    <tableColumn id="2990" xr3:uid="{B1C15EA7-434F-4B38-8CD0-A5577C518BD6}" name="Column2970"/>
    <tableColumn id="2991" xr3:uid="{E7AB6A4B-96E8-40DA-B8D5-51A3D96323AF}" name="Column2971"/>
    <tableColumn id="2992" xr3:uid="{C3364970-D7C7-47C5-A6B3-18E6923842B7}" name="Column2972"/>
    <tableColumn id="2993" xr3:uid="{D1558804-2AF7-4245-A59F-43596BE607FB}" name="Column2973"/>
    <tableColumn id="2994" xr3:uid="{6FC2D63D-2EE8-480F-8FB9-0EF5793F9B91}" name="Column2974"/>
    <tableColumn id="2995" xr3:uid="{E60146C5-E0BC-4929-80B1-64252611B85B}" name="Column2975"/>
    <tableColumn id="2996" xr3:uid="{507FE649-C57A-43A4-ADDE-6659AC5A8504}" name="Column2976"/>
    <tableColumn id="2997" xr3:uid="{ACADDA92-E68A-4144-84B5-7E88463D61FE}" name="Column2977"/>
    <tableColumn id="2998" xr3:uid="{39711845-F498-4BA4-AF52-9844A5CA7367}" name="Column2978"/>
    <tableColumn id="2999" xr3:uid="{4DD40DF0-91A7-4532-97D5-9DA9DB80DFF1}" name="Column2979"/>
    <tableColumn id="3000" xr3:uid="{8634E694-497D-43A4-A46C-DF4FF300D671}" name="Column2980"/>
    <tableColumn id="3001" xr3:uid="{218A3FBA-8B9E-4352-8F0E-A54D797C4443}" name="Column2981"/>
    <tableColumn id="3002" xr3:uid="{7F75DDCE-8F9A-44F5-9F09-6F95C5655A57}" name="Column2982"/>
    <tableColumn id="3003" xr3:uid="{4AF0D2DB-02C9-4BEA-802D-090629BB2554}" name="Column2983"/>
    <tableColumn id="3004" xr3:uid="{4CCAA8BF-383A-467F-8C2A-FE542A5DFDA0}" name="Column2984"/>
    <tableColumn id="3005" xr3:uid="{ADBF208E-58B1-4F05-8970-3EE460AE3427}" name="Column2985"/>
    <tableColumn id="3006" xr3:uid="{4BC03B4D-2D72-4687-8DB6-07056FCD1220}" name="Column2986"/>
    <tableColumn id="3007" xr3:uid="{787647DF-B526-494A-B773-639E2563FD36}" name="Column2987"/>
    <tableColumn id="3008" xr3:uid="{FDC38DA4-4D09-4498-B1EC-CBAD92A060F6}" name="Column2988"/>
    <tableColumn id="3009" xr3:uid="{DDE6E9C1-93E7-4A7B-9FA1-4307027F7CBB}" name="Column2989"/>
    <tableColumn id="3010" xr3:uid="{F05F23D9-583D-4027-B9FC-A3C1DEA14AF8}" name="Column2990"/>
    <tableColumn id="3011" xr3:uid="{027F0893-C881-46C1-BBDB-23F4B3160313}" name="Column2991"/>
    <tableColumn id="3012" xr3:uid="{B8B9F4F4-6C1B-4ED6-840A-E93367E09211}" name="Column2992"/>
    <tableColumn id="3013" xr3:uid="{873016BD-B11D-4B9A-820F-23A1D747E39F}" name="Column2993"/>
    <tableColumn id="3014" xr3:uid="{213AD9F3-FE42-4D99-9F99-3EC2C1914770}" name="Column2994"/>
    <tableColumn id="3015" xr3:uid="{12369D4A-9106-4C9B-92CA-B54D1E0541FE}" name="Column2995"/>
    <tableColumn id="3016" xr3:uid="{A6FB02FC-0C56-4802-B83A-4DA506F5F46D}" name="Column2996"/>
    <tableColumn id="3017" xr3:uid="{E7DB27F7-05BD-4376-9547-2F7819771628}" name="Column2997"/>
    <tableColumn id="3018" xr3:uid="{D559B209-F8E4-4878-9253-CA1AF2738E12}" name="Column2998"/>
    <tableColumn id="3019" xr3:uid="{250DB313-A80A-47B4-9EFE-7A9D6A7937B6}" name="Column2999"/>
    <tableColumn id="3020" xr3:uid="{41D1BCF6-47C6-4FCE-A155-DCAA309C0596}" name="Column3000"/>
    <tableColumn id="3021" xr3:uid="{28B80A27-CFCF-4326-B124-A66BB83B3312}" name="Column3001"/>
    <tableColumn id="3022" xr3:uid="{295BCEF4-5BA4-4348-9AD2-105492059622}" name="Column3002"/>
    <tableColumn id="3023" xr3:uid="{2BD56C5C-55AA-4594-8C29-972E3C38E8DC}" name="Column3003"/>
    <tableColumn id="3024" xr3:uid="{C9ED3A81-9267-4050-9B59-2DEC4C7772CB}" name="Column3004"/>
    <tableColumn id="3025" xr3:uid="{B790A32D-0F94-47E5-AD6D-89B76FA7EE87}" name="Column3005"/>
    <tableColumn id="3026" xr3:uid="{8BE4C572-8B30-4591-90A4-BB484D3C2E42}" name="Column3006"/>
    <tableColumn id="3027" xr3:uid="{C5301DDD-07E6-405A-9E1D-CC1DF5B77053}" name="Column3007"/>
    <tableColumn id="3028" xr3:uid="{F873F2BB-4CF2-441C-B46F-C583DC833EE6}" name="Column3008"/>
    <tableColumn id="3029" xr3:uid="{F4CCD371-BFBE-4CCC-A6E5-2A1872B27CA2}" name="Column3009"/>
    <tableColumn id="3030" xr3:uid="{F16F5D1E-76FE-4470-BCDD-4694A7522A43}" name="Column3010"/>
    <tableColumn id="3031" xr3:uid="{27C4E8A0-0E14-4E23-BA1D-B92DB97AC7AE}" name="Column3011"/>
    <tableColumn id="3032" xr3:uid="{92761530-ED13-4244-BF90-2CA951340335}" name="Column3012"/>
    <tableColumn id="3033" xr3:uid="{102CE6E0-6CCE-4FC5-BCC4-8F419F5E5644}" name="Column3013"/>
    <tableColumn id="3034" xr3:uid="{241229F3-C4B2-4B55-9803-3548DDD36644}" name="Column3014"/>
    <tableColumn id="3035" xr3:uid="{045573B1-ABF5-447F-9627-2CC41F439FE4}" name="Column3015"/>
    <tableColumn id="3036" xr3:uid="{3EFBCA2E-98AD-436A-B18D-B3C8E6B9FCC9}" name="Column3016"/>
    <tableColumn id="3037" xr3:uid="{F4F3563D-FFB0-4D21-8F94-5E0BB75B4C43}" name="Column3017"/>
    <tableColumn id="3038" xr3:uid="{578276C0-38B1-4688-A552-06922BB6E51F}" name="Column3018"/>
    <tableColumn id="3039" xr3:uid="{88F9B610-0577-4C54-BB90-BD1BBE0D8ADF}" name="Column3019"/>
    <tableColumn id="3040" xr3:uid="{1DDCAF82-1C22-4361-8A3E-AFA4B355EC0C}" name="Column3020"/>
    <tableColumn id="3041" xr3:uid="{213B9E91-7B47-4B7D-9863-1EEE7452BD50}" name="Column3021"/>
    <tableColumn id="3042" xr3:uid="{082AB918-34F5-4251-AECC-4A01D8D4A9E5}" name="Column3022"/>
    <tableColumn id="3043" xr3:uid="{DBEDBF2B-E977-4C55-B35A-3CE0DD6396C7}" name="Column3023"/>
    <tableColumn id="3044" xr3:uid="{4688120D-DDE3-48B3-93FC-0EDEC373AF1E}" name="Column3024"/>
    <tableColumn id="3045" xr3:uid="{E5F1D5B2-9B19-4FE4-B428-209BD5ADB860}" name="Column3025"/>
    <tableColumn id="3046" xr3:uid="{0FEED70F-0119-434F-A305-B6F418839660}" name="Column3026"/>
    <tableColumn id="3047" xr3:uid="{01209ADC-727F-4837-B2FC-7176935539EC}" name="Column3027"/>
    <tableColumn id="3048" xr3:uid="{6D5007EE-491C-4650-B27A-A34253182B3D}" name="Column3028"/>
    <tableColumn id="3049" xr3:uid="{9DCAA8BA-6737-4A01-A975-1BF5FAD378E7}" name="Column3029"/>
    <tableColumn id="3050" xr3:uid="{925EA175-117F-4CE1-88E5-4C9B9F19C1BD}" name="Column3030"/>
    <tableColumn id="3051" xr3:uid="{F63AAD9B-FB69-4BC5-8CF7-711AFB70C69F}" name="Column3031"/>
    <tableColumn id="3052" xr3:uid="{66DD80A4-0DA6-4424-ADD8-60B53EC73CD8}" name="Column3032"/>
    <tableColumn id="3053" xr3:uid="{1337FF16-3040-434C-823E-336C1B791C8B}" name="Column3033"/>
    <tableColumn id="3054" xr3:uid="{9F6B845A-AE8D-44CF-A532-A2184CB37181}" name="Column3034"/>
    <tableColumn id="3055" xr3:uid="{30D4791B-3E7C-40FF-B15D-3A61676448B9}" name="Column3035"/>
    <tableColumn id="3056" xr3:uid="{E41A3CC3-91F4-4A9B-B69B-4C4D4B8A21C7}" name="Column3036"/>
    <tableColumn id="3057" xr3:uid="{26D4EC2A-8AF4-42C1-BD50-7F4CC1BFBBE8}" name="Column3037"/>
    <tableColumn id="3058" xr3:uid="{2AE6CD27-AAB6-463C-9E54-453A79AB4BE9}" name="Column3038"/>
    <tableColumn id="3059" xr3:uid="{3E7A0D6F-389E-43BE-93D4-BA3E7071978E}" name="Column3039"/>
    <tableColumn id="3060" xr3:uid="{DCA74CAD-8088-4CD0-ADBE-0C484EE5E301}" name="Column3040"/>
    <tableColumn id="3061" xr3:uid="{CF8AEE0E-376A-43CA-8B8F-55BAA03A8327}" name="Column3041"/>
    <tableColumn id="3062" xr3:uid="{AD0D8E3F-33B6-40A9-ADE5-BC3513F2C4C0}" name="Column3042"/>
    <tableColumn id="3063" xr3:uid="{4000B073-5768-4DA5-9112-DBE8A2E826FF}" name="Column3043"/>
    <tableColumn id="3064" xr3:uid="{19626225-D4D2-483D-BB7D-83BC6261073A}" name="Column3044"/>
    <tableColumn id="3065" xr3:uid="{BB4A3139-ABE4-4CC4-B046-5C8471604688}" name="Column3045"/>
    <tableColumn id="3066" xr3:uid="{4755B37A-2E37-4352-9898-D2D8E9C86BFB}" name="Column3046"/>
    <tableColumn id="3067" xr3:uid="{E4A1402B-1ADB-4C28-9E29-6961616A3E00}" name="Column3047"/>
    <tableColumn id="3068" xr3:uid="{03128F10-F8B6-4291-8EE5-3E2C0D5D061A}" name="Column3048"/>
    <tableColumn id="3069" xr3:uid="{F35A2DC6-7DCE-49EA-8B71-0E1D2B2B11D5}" name="Column3049"/>
    <tableColumn id="3070" xr3:uid="{37342548-A7E9-47E5-AD30-1F441235A18F}" name="Column3050"/>
    <tableColumn id="3071" xr3:uid="{FCEF6B00-5D2A-4341-A464-D435529ECF21}" name="Column3051"/>
    <tableColumn id="3072" xr3:uid="{4701F689-4A26-4604-8107-FD5C474CFD6E}" name="Column3052"/>
    <tableColumn id="3073" xr3:uid="{1DA5A3C7-03C2-4C9E-B369-D0316E8782F0}" name="Column3053"/>
    <tableColumn id="3074" xr3:uid="{60A3A2B2-7389-48FA-8A2A-966A0AFB463F}" name="Column3054"/>
    <tableColumn id="3075" xr3:uid="{99B616E7-E11D-4BD5-B0B2-92E9B8F97517}" name="Column3055"/>
    <tableColumn id="3076" xr3:uid="{35EDDC02-72F4-4B4C-A5CA-BDF2D3D0BE8D}" name="Column3056"/>
    <tableColumn id="3077" xr3:uid="{BEECF68E-0593-498D-ACA4-CB9B138131C5}" name="Column3057"/>
    <tableColumn id="3078" xr3:uid="{1BBEC476-A3E7-498E-9C54-D94D66D4A4ED}" name="Column3058"/>
    <tableColumn id="3079" xr3:uid="{783CFCB0-149A-4A2C-B13C-558056C0A281}" name="Column3059"/>
    <tableColumn id="3080" xr3:uid="{E088F62F-D1CE-4368-AD37-A1891D629976}" name="Column3060"/>
    <tableColumn id="3081" xr3:uid="{63CFC7A4-EB30-4FFB-85C1-4FB2D4B005FF}" name="Column3061"/>
    <tableColumn id="3082" xr3:uid="{3BF8917B-E47B-42E6-9A8A-96CA3420BC35}" name="Column3062"/>
    <tableColumn id="3083" xr3:uid="{AC0C8EBD-7F2F-4A23-BC6A-867B2B492C67}" name="Column3063"/>
    <tableColumn id="3084" xr3:uid="{FBFE7F46-8F50-4873-BA99-C34B5494054A}" name="Column3064"/>
    <tableColumn id="3085" xr3:uid="{1793F9E1-EC2E-42F9-9340-638B46328D0A}" name="Column3065"/>
    <tableColumn id="3086" xr3:uid="{C7D99143-2537-4D1B-AD4C-423565A1F257}" name="Column3066"/>
    <tableColumn id="3087" xr3:uid="{7FCFA1CC-E7BF-43A4-8908-C9B68B074309}" name="Column3067"/>
    <tableColumn id="3088" xr3:uid="{C45301BB-0E06-4778-B560-9D5B5F71CE36}" name="Column3068"/>
    <tableColumn id="3089" xr3:uid="{8A959168-C2D2-436E-81C4-B76A9AAC0085}" name="Column3069"/>
    <tableColumn id="3090" xr3:uid="{1E56F279-8A35-45E6-AC06-CB88B7008A8F}" name="Column3070"/>
    <tableColumn id="3091" xr3:uid="{528139BD-87D8-4D44-B71E-71B8970DC1E2}" name="Column3071"/>
    <tableColumn id="3092" xr3:uid="{1F537F61-E2CD-4059-B25E-AD192BD380AA}" name="Column3072"/>
    <tableColumn id="3093" xr3:uid="{9E0DF2F2-A6C3-4B79-8A40-2A233143CF71}" name="Column3073"/>
    <tableColumn id="3094" xr3:uid="{49708A5A-6004-46D1-B6CF-81E2285AE9EE}" name="Column3074"/>
    <tableColumn id="3095" xr3:uid="{DFDD1A85-75B0-482A-95E5-FBE873C15152}" name="Column3075"/>
    <tableColumn id="3096" xr3:uid="{8908242E-C8FA-45EA-94A7-8CDC9F4E4013}" name="Column3076"/>
    <tableColumn id="3097" xr3:uid="{8C8E3CAD-1A06-4827-A321-E5753F1EF522}" name="Column3077"/>
    <tableColumn id="3098" xr3:uid="{9F09B909-372D-43B7-8046-4B0C20033140}" name="Column3078"/>
    <tableColumn id="3099" xr3:uid="{DE9233CE-BF1F-4029-A23A-87AAE6FE8D42}" name="Column3079"/>
    <tableColumn id="3100" xr3:uid="{54A1ED0B-4DED-4E90-8D68-A72484279835}" name="Column3080"/>
    <tableColumn id="3101" xr3:uid="{6C32DCC3-7B93-4BD3-A4DE-651058263C68}" name="Column3081"/>
    <tableColumn id="3102" xr3:uid="{B168D28C-34B5-4E0B-82BF-40DD42222601}" name="Column3082"/>
    <tableColumn id="3103" xr3:uid="{2B168915-7D90-4A18-B68D-0FEBCD38686F}" name="Column3083"/>
    <tableColumn id="3104" xr3:uid="{731EBBCF-E4C2-4994-9C9F-1B99981F60A0}" name="Column3084"/>
    <tableColumn id="3105" xr3:uid="{E30BAAD0-B094-4A17-9C4C-58AD5088CBAA}" name="Column3085"/>
    <tableColumn id="3106" xr3:uid="{AB0B94E0-5C3F-4CF3-AA32-83456A44F518}" name="Column3086"/>
    <tableColumn id="3107" xr3:uid="{A2B6567D-9C09-4E9B-86A9-7C8A38BCF3BF}" name="Column3087"/>
    <tableColumn id="3108" xr3:uid="{D1112DB7-3288-4E03-9549-8CAAFF94E199}" name="Column3088"/>
    <tableColumn id="3109" xr3:uid="{861B872E-CEA3-4D1E-A5A7-ACE5E359EA26}" name="Column3089"/>
    <tableColumn id="3110" xr3:uid="{A97A07D6-B065-45CA-9F9F-19C59C3F0069}" name="Column3090"/>
    <tableColumn id="3111" xr3:uid="{40798559-1F83-4293-B872-54EBDC3FF946}" name="Column3091"/>
    <tableColumn id="3112" xr3:uid="{F10B8421-CA6E-4CA0-8ED4-99ACE0A0810E}" name="Column3092"/>
    <tableColumn id="3113" xr3:uid="{F2E6180B-4608-48F8-94FD-F2DFDD067C86}" name="Column3093"/>
    <tableColumn id="3114" xr3:uid="{622C2254-B309-4E18-B22F-8B34C4869845}" name="Column3094"/>
    <tableColumn id="3115" xr3:uid="{7C20FE9F-7156-4A74-A3E9-659981C3A36A}" name="Column3095"/>
    <tableColumn id="3116" xr3:uid="{FC708A05-18DB-4631-AD81-49B568CE459B}" name="Column3096"/>
    <tableColumn id="3117" xr3:uid="{3CDD7635-BFEC-4084-A1FC-CC9BCA4CA196}" name="Column3097"/>
    <tableColumn id="3118" xr3:uid="{6DDD67C9-2099-4459-9EC2-C9EAC0F74B3B}" name="Column3098"/>
    <tableColumn id="3119" xr3:uid="{10173B1E-4DC0-4F1D-B4C5-EB7622E87717}" name="Column3099"/>
    <tableColumn id="3120" xr3:uid="{5EE74075-0FE8-46CD-9B58-C9A495552D6C}" name="Column3100"/>
    <tableColumn id="3121" xr3:uid="{FA31D573-31E5-428C-BE1B-6CE209DBF04B}" name="Column3101"/>
    <tableColumn id="3122" xr3:uid="{6F03C097-02EC-4C81-A72A-D96FFA73E4D0}" name="Column3102"/>
    <tableColumn id="3123" xr3:uid="{FB86C4D0-A0DC-451B-A06D-8493D4A09F96}" name="Column3103"/>
    <tableColumn id="3124" xr3:uid="{922757BA-7F6C-4DDA-B57E-A1863EA9EB88}" name="Column3104"/>
    <tableColumn id="3125" xr3:uid="{DB2634C1-D170-420B-9276-D4FF5E3091FD}" name="Column3105"/>
    <tableColumn id="3126" xr3:uid="{1896CF20-1745-4983-8CEF-7DDAAC1F8066}" name="Column3106"/>
    <tableColumn id="3127" xr3:uid="{B4CF9056-6417-4801-8986-6885F8E8CF14}" name="Column3107"/>
    <tableColumn id="3128" xr3:uid="{5AFDDA1E-0E5C-4954-9FA3-742C2B9BF7E0}" name="Column3108"/>
    <tableColumn id="3129" xr3:uid="{F944D9FE-F8D0-43BD-B933-E6D5D1794802}" name="Column3109"/>
    <tableColumn id="3130" xr3:uid="{ACC609F9-A380-4E12-A143-7E3FADED3A6E}" name="Column3110"/>
    <tableColumn id="3131" xr3:uid="{864AF466-DCB9-4A55-B1A9-24938D3E9418}" name="Column3111"/>
    <tableColumn id="3132" xr3:uid="{7C145CC0-4371-4E40-9B8D-A97B5218B967}" name="Column3112"/>
    <tableColumn id="3133" xr3:uid="{DF289567-0A95-46EE-A199-538F45E0C427}" name="Column3113"/>
    <tableColumn id="3134" xr3:uid="{70D58E6E-69DA-4961-8667-F22CB956356F}" name="Column3114"/>
    <tableColumn id="3135" xr3:uid="{D8CB50C2-AFA7-4F7A-AE06-1A2B4B060DD5}" name="Column3115"/>
    <tableColumn id="3136" xr3:uid="{E610A5D6-3AEF-4899-AE2D-F78AA03A9051}" name="Column3116"/>
    <tableColumn id="3137" xr3:uid="{D7F07E8E-568F-4F7D-AC8B-9850D23CF6A6}" name="Column3117"/>
    <tableColumn id="3138" xr3:uid="{9E979FD9-A643-4E8B-8E0B-06CBDFB46496}" name="Column3118"/>
    <tableColumn id="3139" xr3:uid="{C1F2F46C-BF85-4889-B413-047562A2ADFC}" name="Column3119"/>
    <tableColumn id="3140" xr3:uid="{05EDAFCB-6121-4170-B1E7-4B74F89DE51A}" name="Column3120"/>
    <tableColumn id="3141" xr3:uid="{64301F62-4710-4ACB-83C8-3477A9FDE4F7}" name="Column3121"/>
    <tableColumn id="3142" xr3:uid="{15C8E3DF-6AF4-4BFF-9EF4-423C73ADB017}" name="Column3122"/>
    <tableColumn id="3143" xr3:uid="{04C99A61-4387-4B74-BF96-A462487C5C98}" name="Column3123"/>
    <tableColumn id="3144" xr3:uid="{EDB7AB59-26DE-4904-8086-02943F49C8F5}" name="Column3124"/>
    <tableColumn id="3145" xr3:uid="{ED5D4096-DE05-4755-8D71-F18278C50F5C}" name="Column3125"/>
    <tableColumn id="3146" xr3:uid="{9584B94F-03D9-49C6-8205-58181D7690B7}" name="Column3126"/>
    <tableColumn id="3147" xr3:uid="{EB7FC4E3-7227-40A1-980D-60A24B660735}" name="Column3127"/>
    <tableColumn id="3148" xr3:uid="{A4F86418-B6B5-43E9-8F83-3858DA907A79}" name="Column3128"/>
    <tableColumn id="3149" xr3:uid="{440DED52-E305-4884-AA2D-541B15D14137}" name="Column3129"/>
    <tableColumn id="3150" xr3:uid="{B6140084-0E15-4F8F-A2D2-A763448BE779}" name="Column3130"/>
    <tableColumn id="3151" xr3:uid="{AE0D6314-D4B1-4DB9-BE68-955D6AB191B4}" name="Column3131"/>
    <tableColumn id="3152" xr3:uid="{1D0E6695-DE23-41DE-A8FA-D8BC4B5EB65D}" name="Column3132"/>
    <tableColumn id="3153" xr3:uid="{6DF9F06B-BBB5-4C8F-80A0-C582092823C1}" name="Column3133"/>
    <tableColumn id="3154" xr3:uid="{83834751-9982-48D1-B899-344092A4303E}" name="Column3134"/>
    <tableColumn id="3155" xr3:uid="{74D45114-F0D3-4891-B2F6-1E98265CD0C9}" name="Column3135"/>
    <tableColumn id="3156" xr3:uid="{EEF48110-F6D8-4A24-A60B-AEDE93D88773}" name="Column3136"/>
    <tableColumn id="3157" xr3:uid="{07EBBC71-E979-42DC-AF31-73BAA01FE2D6}" name="Column3137"/>
    <tableColumn id="3158" xr3:uid="{84502D9B-F0C3-467E-81FF-F0005A97E4F4}" name="Column3138"/>
    <tableColumn id="3159" xr3:uid="{838C2921-A72F-49F2-93F3-E44CA0BD0937}" name="Column3139"/>
    <tableColumn id="3160" xr3:uid="{EFE173E6-05CC-48E4-BE53-3495BF02FA36}" name="Column3140"/>
    <tableColumn id="3161" xr3:uid="{6A8B0C8E-953D-4820-A09F-C742DA9B4656}" name="Column3141"/>
    <tableColumn id="3162" xr3:uid="{92AA9889-F427-4038-8FC8-A7CF49C50E73}" name="Column3142"/>
    <tableColumn id="3163" xr3:uid="{33818354-0A79-4C2B-9924-997FCFF46957}" name="Column3143"/>
    <tableColumn id="3164" xr3:uid="{5769C3AD-3FA9-4695-8350-72FBD96553CE}" name="Column3144"/>
    <tableColumn id="3165" xr3:uid="{53DF3922-E45A-4481-B24E-61356DFE08EE}" name="Column3145"/>
    <tableColumn id="3166" xr3:uid="{87BBC36D-D0AA-4A51-B7CD-794ECDD8F75C}" name="Column3146"/>
    <tableColumn id="3167" xr3:uid="{BF21E9A3-0350-453F-BBBA-0CA42B596FDD}" name="Column3147"/>
    <tableColumn id="3168" xr3:uid="{30CED55F-6663-4A6D-A3D4-A02A87313DEA}" name="Column3148"/>
    <tableColumn id="3169" xr3:uid="{B76C3A6E-DE8B-4E44-813B-11DDAE8F5E29}" name="Column3149"/>
    <tableColumn id="3170" xr3:uid="{D1179921-7680-4A75-8F95-F0B684569BC8}" name="Column3150"/>
    <tableColumn id="3171" xr3:uid="{0B4DFB8C-23FC-4A8A-BFF3-A410401B2291}" name="Column3151"/>
    <tableColumn id="3172" xr3:uid="{5475FAE6-AEF6-40CD-BC31-1F333B494A7F}" name="Column3152"/>
    <tableColumn id="3173" xr3:uid="{AAA22B1C-2BE5-475E-96BD-9E7ABD8F7659}" name="Column3153"/>
    <tableColumn id="3174" xr3:uid="{2CAC87CC-C56F-434F-AC08-C92211CD0438}" name="Column3154"/>
    <tableColumn id="3175" xr3:uid="{BFD23162-1860-4B1D-91C0-91704051F5AF}" name="Column3155"/>
    <tableColumn id="3176" xr3:uid="{10BCD540-06BF-44BF-B9BA-717CC6B97D0B}" name="Column3156"/>
    <tableColumn id="3177" xr3:uid="{F688B86F-8129-413F-A722-C826FF91AEFC}" name="Column3157"/>
    <tableColumn id="3178" xr3:uid="{C7C8A7EF-31BA-4E34-AA90-500B24B2D7E3}" name="Column3158"/>
    <tableColumn id="3179" xr3:uid="{40CD940C-4750-4E17-A786-F6DFA54CFB63}" name="Column3159"/>
    <tableColumn id="3180" xr3:uid="{65D8F3A3-2667-41BC-943C-96B02FA12CD8}" name="Column3160"/>
    <tableColumn id="3181" xr3:uid="{82AA867F-4DF5-4D07-B71E-32C699AAB03F}" name="Column3161"/>
    <tableColumn id="3182" xr3:uid="{BFAEAE25-C3A1-447D-B95B-35A27CA20099}" name="Column3162"/>
    <tableColumn id="3183" xr3:uid="{5908CDDA-0414-41A5-962B-B7C7A0989E77}" name="Column3163"/>
    <tableColumn id="3184" xr3:uid="{B7091252-FBB4-468E-8225-59CDFFF0F880}" name="Column3164"/>
    <tableColumn id="3185" xr3:uid="{CBB20A1D-94D3-4690-97BA-5315DCDB1370}" name="Column3165"/>
    <tableColumn id="3186" xr3:uid="{84EAEBF8-2DBF-474E-BD3A-22923D99C011}" name="Column3166"/>
    <tableColumn id="3187" xr3:uid="{95ACFE41-CF6E-412D-A3EF-4B5F7E0401CE}" name="Column3167"/>
    <tableColumn id="3188" xr3:uid="{0734BD8A-4064-42E1-A200-33A2D357E246}" name="Column3168"/>
    <tableColumn id="3189" xr3:uid="{11137C35-5D91-47BC-B802-12781515183E}" name="Column3169"/>
    <tableColumn id="3190" xr3:uid="{38EDCAC1-FE25-4683-8EEE-4C1A86115DFC}" name="Column3170"/>
    <tableColumn id="3191" xr3:uid="{AF134B2A-281A-4568-BC7F-56FB5E4848E8}" name="Column3171"/>
    <tableColumn id="3192" xr3:uid="{3F585299-17CD-4086-B118-D3D46AA8C6F4}" name="Column3172"/>
    <tableColumn id="3193" xr3:uid="{12FB6D1E-5FC8-4133-9D8A-A2E5BC788545}" name="Column3173"/>
    <tableColumn id="3194" xr3:uid="{989E739E-B196-4993-B008-5FF7C4A8672B}" name="Column3174"/>
    <tableColumn id="3195" xr3:uid="{728DC4F2-080D-4C00-9F8B-7657A8CC40FF}" name="Column3175"/>
    <tableColumn id="3196" xr3:uid="{9284E86A-55EA-4731-B806-CAFB573E2987}" name="Column3176"/>
    <tableColumn id="3197" xr3:uid="{3FF0357E-8DC8-4064-9C7B-8172D98715F4}" name="Column3177"/>
    <tableColumn id="3198" xr3:uid="{8521E482-97A6-4CA8-AC43-E73F64BB2595}" name="Column3178"/>
    <tableColumn id="3199" xr3:uid="{95B55AD1-6189-4353-97A6-A8CDA98E9369}" name="Column3179"/>
    <tableColumn id="3200" xr3:uid="{83FC263A-8359-40F1-964C-4B75B68CFE8B}" name="Column3180"/>
    <tableColumn id="3201" xr3:uid="{DE97B06E-933B-4EE4-8C66-249FBBC33E50}" name="Column3181"/>
    <tableColumn id="3202" xr3:uid="{A278DEE3-BE12-4994-80C2-CA7208354A3C}" name="Column3182"/>
    <tableColumn id="3203" xr3:uid="{71E9E614-E154-43FA-B5E2-7CCAAF44738E}" name="Column3183"/>
    <tableColumn id="3204" xr3:uid="{2BE3D9BF-30D9-4ADE-8F53-2DDE21B2F2F0}" name="Column3184"/>
    <tableColumn id="3205" xr3:uid="{E5207AE4-D7C9-4D86-8022-F156B2D6B1FC}" name="Column3185"/>
    <tableColumn id="3206" xr3:uid="{A871018A-9A46-4AD2-B4E1-EB85FB726267}" name="Column3186"/>
    <tableColumn id="3207" xr3:uid="{F8D189D9-9093-487F-A042-CCB6A8061289}" name="Column3187"/>
    <tableColumn id="3208" xr3:uid="{ACFA9C03-C4C7-4DB0-89BD-9ECE3187E3FD}" name="Column3188"/>
    <tableColumn id="3209" xr3:uid="{4A6B6A72-8C91-4B57-9832-CE865345D606}" name="Column3189"/>
    <tableColumn id="3210" xr3:uid="{10DD71EB-D5B6-42F9-B551-51AD74EDD817}" name="Column3190"/>
    <tableColumn id="3211" xr3:uid="{8E039DA7-54ED-449F-816F-4181A67CAEFB}" name="Column3191"/>
    <tableColumn id="3212" xr3:uid="{3120B3B2-EE6F-47DE-BCC3-21E28179F3E4}" name="Column3192"/>
    <tableColumn id="3213" xr3:uid="{70D6C1A5-3BFE-4122-A056-42B3BB4D1D78}" name="Column3193"/>
    <tableColumn id="3214" xr3:uid="{16879991-8BBB-473F-94B0-2D370F7AD6F1}" name="Column3194"/>
    <tableColumn id="3215" xr3:uid="{9FE73324-CD20-4D62-A82B-0623ABCC71A7}" name="Column3195"/>
    <tableColumn id="3216" xr3:uid="{4614E426-9310-4506-8C70-CC6134FAE7F6}" name="Column3196"/>
    <tableColumn id="3217" xr3:uid="{B62F9947-7662-49CE-B74C-003EE220AE20}" name="Column3197"/>
    <tableColumn id="3218" xr3:uid="{C6130B08-6379-45FF-8056-F8B81E2C2DC7}" name="Column3198"/>
    <tableColumn id="3219" xr3:uid="{15F88D5E-8A87-486B-845B-4B313DB9EDF1}" name="Column3199"/>
    <tableColumn id="3220" xr3:uid="{C5728698-9D0B-440B-9A5D-CA0A31954CED}" name="Column3200"/>
    <tableColumn id="3221" xr3:uid="{A68C9281-5529-47E1-955E-2500AAED558C}" name="Column3201"/>
    <tableColumn id="3222" xr3:uid="{C7A583F3-CF7A-400A-A054-ACF40DE9F2CD}" name="Column3202"/>
    <tableColumn id="3223" xr3:uid="{C12CAAEE-B599-43F5-A4C6-ACFF4B5DD508}" name="Column3203"/>
    <tableColumn id="3224" xr3:uid="{BEB81A67-F16D-4BC0-B58A-68A959070DC2}" name="Column3204"/>
    <tableColumn id="3225" xr3:uid="{D3A56E59-F8BB-4629-9D36-59B84395B7B4}" name="Column3205"/>
    <tableColumn id="3226" xr3:uid="{48DE1B5D-2855-419D-83E7-E3E35D2A6FB7}" name="Column3206"/>
    <tableColumn id="3227" xr3:uid="{F3D44C31-DDA4-47EC-BAD5-D17CB76A438D}" name="Column3207"/>
    <tableColumn id="3228" xr3:uid="{61995045-1751-40C8-9343-5C3DEB96B792}" name="Column3208"/>
    <tableColumn id="3229" xr3:uid="{F4BD0E1F-A5B9-4AC5-98AD-FC17404B8F19}" name="Column3209"/>
    <tableColumn id="3230" xr3:uid="{12D8C9A5-4C25-415B-96EB-8C61D5A59130}" name="Column3210"/>
    <tableColumn id="3231" xr3:uid="{C6112B7A-106F-4D8C-8F07-04D6D20A87E3}" name="Column3211"/>
    <tableColumn id="3232" xr3:uid="{84709E7C-5273-4653-9DBF-731521012C0B}" name="Column3212"/>
    <tableColumn id="3233" xr3:uid="{B1F5DD0B-0F15-4136-8F91-E04BF067D6C0}" name="Column3213"/>
    <tableColumn id="3234" xr3:uid="{5BF358B5-89F5-4F7F-8948-7034C61CFAD3}" name="Column3214"/>
    <tableColumn id="3235" xr3:uid="{59D80B84-623F-4924-9DB3-8538CCE0712C}" name="Column3215"/>
    <tableColumn id="3236" xr3:uid="{B92CAF2C-3AD6-4A6E-9436-D5C9831A8D27}" name="Column3216"/>
    <tableColumn id="3237" xr3:uid="{4C1107DA-A48E-4495-AD26-6BE8A50D3046}" name="Column3217"/>
    <tableColumn id="3238" xr3:uid="{24FA7912-4C27-4512-A41B-834E309B14F4}" name="Column3218"/>
    <tableColumn id="3239" xr3:uid="{1DBA3631-73EC-4EB9-8581-69438FE95377}" name="Column3219"/>
    <tableColumn id="3240" xr3:uid="{1143A2DC-D27F-4EFE-98EE-45039098A59D}" name="Column3220"/>
    <tableColumn id="3241" xr3:uid="{C4428E1D-AA5F-47D6-9394-C966012A3A20}" name="Column3221"/>
    <tableColumn id="3242" xr3:uid="{4FBECFC6-7A2D-41A3-90AC-B8E765CA75BD}" name="Column3222"/>
    <tableColumn id="3243" xr3:uid="{28C1F1E8-33C6-4905-8A89-DFBA891912D8}" name="Column3223"/>
    <tableColumn id="3244" xr3:uid="{37FB9A2E-B61A-402B-90E1-C30F1E9F760F}" name="Column3224"/>
    <tableColumn id="3245" xr3:uid="{72518CA7-5CE2-4D09-A5A2-AC73A5FD0C00}" name="Column3225"/>
    <tableColumn id="3246" xr3:uid="{D9823206-BE2C-471E-94F3-C116D9DB09BC}" name="Column3226"/>
    <tableColumn id="3247" xr3:uid="{12017F74-5F44-4E29-BB4F-B9ED090FA1D4}" name="Column3227"/>
    <tableColumn id="3248" xr3:uid="{2A8DBFAE-FB15-4829-AAFD-E6EAACEEE424}" name="Column3228"/>
    <tableColumn id="3249" xr3:uid="{273F26D6-9F3D-43D3-BB77-A073B189ECEF}" name="Column3229"/>
    <tableColumn id="3250" xr3:uid="{6CEE5780-6550-49F8-AFC4-53659BF1D662}" name="Column3230"/>
    <tableColumn id="3251" xr3:uid="{30429443-E64A-4C9B-98C3-6ED7D437755F}" name="Column3231"/>
    <tableColumn id="3252" xr3:uid="{5A76A6FC-89F0-4881-865E-A2D2024797FD}" name="Column3232"/>
    <tableColumn id="3253" xr3:uid="{AD187C6B-7C6A-4187-AC71-47480C5589AA}" name="Column3233"/>
    <tableColumn id="3254" xr3:uid="{D9201C78-E9AF-4FC7-8424-D2EB26509DEF}" name="Column3234"/>
    <tableColumn id="3255" xr3:uid="{FC091FC9-B20F-4FB5-B6B8-2DC479860F35}" name="Column3235"/>
    <tableColumn id="3256" xr3:uid="{0CA8A07E-02B7-4E80-9AA0-6619A7A10402}" name="Column3236"/>
    <tableColumn id="3257" xr3:uid="{DE3BF76C-3548-499E-9DC4-51856236E0BD}" name="Column3237"/>
    <tableColumn id="3258" xr3:uid="{01D91F40-C819-47B5-8A51-23EF6DC6E19F}" name="Column3238"/>
    <tableColumn id="3259" xr3:uid="{A4FA63DB-3EC5-4803-BF2C-D4FF50888E59}" name="Column3239"/>
    <tableColumn id="3260" xr3:uid="{E9A3C055-9A39-47EF-91E2-DCB970A60FC7}" name="Column3240"/>
    <tableColumn id="3261" xr3:uid="{49F34B17-1D0C-440E-AFC3-1D2F1C25D0A3}" name="Column3241"/>
    <tableColumn id="3262" xr3:uid="{06EFD395-2D31-46AF-B13F-D3313004C919}" name="Column3242"/>
    <tableColumn id="3263" xr3:uid="{DF330312-B4DA-4A56-A9DF-44E101E3D6EC}" name="Column3243"/>
    <tableColumn id="3264" xr3:uid="{2A44955D-32D2-4F36-A5DB-69981D6C2BEE}" name="Column3244"/>
    <tableColumn id="3265" xr3:uid="{81212CEF-2D8A-431C-8AFE-5AB7D6BC8A31}" name="Column3245"/>
    <tableColumn id="3266" xr3:uid="{D027101A-EDB3-4106-8EE3-D4F5D240F40D}" name="Column3246"/>
    <tableColumn id="3267" xr3:uid="{4963B377-6F51-4659-A0E7-D909DFC88D63}" name="Column3247"/>
    <tableColumn id="3268" xr3:uid="{6F179B61-1A67-4B1A-901D-F6AAC074BC11}" name="Column3248"/>
    <tableColumn id="3269" xr3:uid="{10A09939-EEC3-4D12-86D6-A45EF991C86D}" name="Column3249"/>
    <tableColumn id="3270" xr3:uid="{BEC5255D-1451-47C6-9B41-3C3C91692EF3}" name="Column3250"/>
    <tableColumn id="3271" xr3:uid="{77E8B995-EF7B-4FC9-9193-3B5845CB5AB5}" name="Column3251"/>
    <tableColumn id="3272" xr3:uid="{FF9A3D9E-ADCF-493D-8D2F-7C2DBE1F9C20}" name="Column3252"/>
    <tableColumn id="3273" xr3:uid="{1BD0F032-FACE-45F0-94FA-A2593AA999E1}" name="Column3253"/>
    <tableColumn id="3274" xr3:uid="{7530A6F3-6BC6-4F38-BF93-55DE6CC6EFDD}" name="Column3254"/>
    <tableColumn id="3275" xr3:uid="{26697AF0-60D9-4244-9105-11FC8497EF7D}" name="Column3255"/>
    <tableColumn id="3276" xr3:uid="{522BA6C1-70CB-4E5F-96CE-BAC677906ED8}" name="Column3256"/>
    <tableColumn id="3277" xr3:uid="{FDD3746F-81BF-4F83-B238-5EEF63051E50}" name="Column3257"/>
    <tableColumn id="3278" xr3:uid="{E91F82E3-F38A-4634-9890-F746DC1C7C65}" name="Column3258"/>
    <tableColumn id="3279" xr3:uid="{34C58551-B219-4724-AE9F-956B09256C89}" name="Column3259"/>
    <tableColumn id="3280" xr3:uid="{0E67092C-4CBE-4EFC-820E-0D35C9F3762F}" name="Column3260"/>
    <tableColumn id="3281" xr3:uid="{C61682DD-8203-490F-85C8-259B444477B4}" name="Column3261"/>
    <tableColumn id="3282" xr3:uid="{25736D1A-C29C-4FEF-8FD3-2A37F8421AA7}" name="Column3262"/>
    <tableColumn id="3283" xr3:uid="{C2E0CCB1-1777-4A54-8D0B-85C9E2C98FA6}" name="Column3263"/>
    <tableColumn id="3284" xr3:uid="{81FAD020-692D-4D10-9ADE-E5BC32185F0B}" name="Column3264"/>
    <tableColumn id="3285" xr3:uid="{1BA92123-4EDD-4552-8066-E06B74609BEE}" name="Column3265"/>
    <tableColumn id="3286" xr3:uid="{BC24B807-2AEF-49D0-BAA1-43F10E0CE704}" name="Column3266"/>
    <tableColumn id="3287" xr3:uid="{72DF7051-682F-4DD1-ADB2-6905EDA47B4F}" name="Column3267"/>
    <tableColumn id="3288" xr3:uid="{6E557286-AA4F-4986-A5BF-0925881F9B8B}" name="Column3268"/>
    <tableColumn id="3289" xr3:uid="{0F5590D5-51E4-4A7F-9FE5-F170C34A7CE2}" name="Column3269"/>
    <tableColumn id="3290" xr3:uid="{59EBE963-9EAC-4A90-8071-9ECA3D28426D}" name="Column3270"/>
    <tableColumn id="3291" xr3:uid="{462D6F9D-1F09-4D47-A124-F4A201F47416}" name="Column3271"/>
    <tableColumn id="3292" xr3:uid="{FEC3785B-89CE-4882-9D30-544DFEDE830C}" name="Column3272"/>
    <tableColumn id="3293" xr3:uid="{BFBE38E1-54ED-4001-B862-B71575D0CAEF}" name="Column3273"/>
    <tableColumn id="3294" xr3:uid="{C36B32D8-8BC9-45AA-AFCE-14559EE4C3F5}" name="Column3274"/>
    <tableColumn id="3295" xr3:uid="{3139445D-B9FD-4015-BEF1-9EA43CB22BA2}" name="Column3275"/>
    <tableColumn id="3296" xr3:uid="{6F91BC15-AD78-46EC-8D7B-6449444D6EA4}" name="Column3276"/>
    <tableColumn id="3297" xr3:uid="{9D974115-171F-4F8B-9D74-7C03360ADC37}" name="Column3277"/>
    <tableColumn id="3298" xr3:uid="{3795F177-2852-4C17-9D5B-727ACDFD5B87}" name="Column3278"/>
    <tableColumn id="3299" xr3:uid="{0084DB5C-B13E-4C42-9E78-3A9187AEDA67}" name="Column3279"/>
    <tableColumn id="3300" xr3:uid="{DBACE494-6A56-4F3A-9AB8-59933914DB2D}" name="Column3280"/>
    <tableColumn id="3301" xr3:uid="{40C34237-B932-4ECD-8278-9C49A8E14C26}" name="Column3281"/>
    <tableColumn id="3302" xr3:uid="{15EF6C6C-FDF8-4F13-9DC2-AE1D6E699312}" name="Column3282"/>
    <tableColumn id="3303" xr3:uid="{1FE19968-F58B-4355-8810-A344ECE378DC}" name="Column3283"/>
    <tableColumn id="3304" xr3:uid="{EBF9A0E2-E7FF-4997-96D5-CC7C96BD19E7}" name="Column3284"/>
    <tableColumn id="3305" xr3:uid="{38D45444-2162-49EF-A83B-08A080F26C0C}" name="Column3285"/>
    <tableColumn id="3306" xr3:uid="{89760D87-E652-4092-86F3-2D7084835093}" name="Column3286"/>
    <tableColumn id="3307" xr3:uid="{750E9957-0564-4480-AF14-3C2F8CDB5B09}" name="Column3287"/>
    <tableColumn id="3308" xr3:uid="{F2C45772-9503-4B45-B79E-9300D243DEEA}" name="Column3288"/>
    <tableColumn id="3309" xr3:uid="{B8CEE1AD-F8E1-405B-8898-E47687D91580}" name="Column3289"/>
    <tableColumn id="3310" xr3:uid="{80B5BEC6-3FB3-4757-83CA-ADAD714B538E}" name="Column3290"/>
    <tableColumn id="3311" xr3:uid="{70A9750E-F00C-4E8F-942F-A884DCA03927}" name="Column3291"/>
    <tableColumn id="3312" xr3:uid="{152783AA-82A2-4F35-A7CC-EAA70C07CE87}" name="Column3292"/>
    <tableColumn id="3313" xr3:uid="{1B18020B-972D-4F4A-8C32-2F0A235E420C}" name="Column3293"/>
    <tableColumn id="3314" xr3:uid="{A4967AC3-4E36-4F1A-B14D-22FE0E062374}" name="Column3294"/>
    <tableColumn id="3315" xr3:uid="{31273258-65E3-419B-A345-82CFFDF1146D}" name="Column3295"/>
    <tableColumn id="3316" xr3:uid="{70F9354E-0E11-463A-9C49-EBF44E42DDC3}" name="Column3296"/>
    <tableColumn id="3317" xr3:uid="{6305116E-F0BC-40D9-961B-BC5582CA552B}" name="Column3297"/>
    <tableColumn id="3318" xr3:uid="{B59B7F3A-295E-43F4-B866-14E1EF832993}" name="Column3298"/>
    <tableColumn id="3319" xr3:uid="{F69D725D-1C0C-4EFB-9C19-9F354F1F14A6}" name="Column3299"/>
    <tableColumn id="3320" xr3:uid="{4190260A-0488-4377-86CA-2658A7F2B3A0}" name="Column3300"/>
    <tableColumn id="3321" xr3:uid="{8AEF1366-5E52-49BA-BCBE-023A0C9BB10D}" name="Column3301"/>
    <tableColumn id="3322" xr3:uid="{B6163412-7F6E-435D-BB5C-DD8A1B8D3DB4}" name="Column3302"/>
    <tableColumn id="3323" xr3:uid="{78DBC203-E8BD-4BC7-A942-CA187458C6AF}" name="Column3303"/>
    <tableColumn id="3324" xr3:uid="{33A503C6-B06A-4A01-B237-66BF2EDC395C}" name="Column3304"/>
    <tableColumn id="3325" xr3:uid="{4FC76AD2-C06A-488E-BE31-D87606DF320A}" name="Column3305"/>
    <tableColumn id="3326" xr3:uid="{A522DAE5-976B-4825-AAAA-5E932187FBE6}" name="Column3306"/>
    <tableColumn id="3327" xr3:uid="{F80880C1-15C7-4EA2-8144-676E66E1E41F}" name="Column3307"/>
    <tableColumn id="3328" xr3:uid="{FC87AA25-38C3-4616-82C3-5E1E272C2DE3}" name="Column3308"/>
    <tableColumn id="3329" xr3:uid="{E9887315-381A-4220-BEE0-AAEFEF70DB69}" name="Column3309"/>
    <tableColumn id="3330" xr3:uid="{765AD1AA-D625-4401-B1C2-09C3ED081449}" name="Column3310"/>
    <tableColumn id="3331" xr3:uid="{01352BF1-7031-49E2-9133-9A578CFB9378}" name="Column3311"/>
    <tableColumn id="3332" xr3:uid="{8112740C-819C-4435-A281-054622514744}" name="Column3312"/>
    <tableColumn id="3333" xr3:uid="{262A2616-4701-4AE6-B25C-5AC4E014743F}" name="Column3313"/>
    <tableColumn id="3334" xr3:uid="{A8E26F1F-F3F2-47B0-95B6-7ACF7AC2053D}" name="Column3314"/>
    <tableColumn id="3335" xr3:uid="{D9F7A84B-6C32-4F19-B730-1FCA76CF1004}" name="Column3315"/>
    <tableColumn id="3336" xr3:uid="{FB6D1EB2-D3F5-4890-BD8E-9911F5CDC9D0}" name="Column3316"/>
    <tableColumn id="3337" xr3:uid="{D7F3D9B2-8E41-4A65-80BE-D2EAF0456B7D}" name="Column3317"/>
    <tableColumn id="3338" xr3:uid="{7C55CF4E-1D2E-46F6-9A0F-3EF732C817EA}" name="Column3318"/>
    <tableColumn id="3339" xr3:uid="{407C970A-1053-4F5E-B5E7-78E32554E5F0}" name="Column3319"/>
    <tableColumn id="3340" xr3:uid="{E404DD23-C8CA-49C2-B5E3-A42EB9D5A8F8}" name="Column3320"/>
    <tableColumn id="3341" xr3:uid="{0F0291B5-97D1-4F3D-AF8D-8737F8D94126}" name="Column3321"/>
    <tableColumn id="3342" xr3:uid="{D50CA9E2-082E-4C78-881C-0FDE94E76C27}" name="Column3322"/>
    <tableColumn id="3343" xr3:uid="{C3D8D340-B0CF-45C3-97DB-E12C50D5183F}" name="Column3323"/>
    <tableColumn id="3344" xr3:uid="{60EA526F-4F2E-4056-B891-F99631D143A6}" name="Column3324"/>
    <tableColumn id="3345" xr3:uid="{FC2350B2-1335-4BDA-A42E-3602572FF822}" name="Column3325"/>
    <tableColumn id="3346" xr3:uid="{E0BD7A72-8B52-4FD0-8CF6-7A1C831487B5}" name="Column3326"/>
    <tableColumn id="3347" xr3:uid="{32A44E41-EB52-438A-A9AD-B531B19C4377}" name="Column3327"/>
    <tableColumn id="3348" xr3:uid="{98F28F60-CCD9-435F-B2BA-4129783A6DB3}" name="Column3328"/>
    <tableColumn id="3349" xr3:uid="{FFA785C4-80F9-4281-A83F-845D34284790}" name="Column3329"/>
    <tableColumn id="3350" xr3:uid="{4D9C3F49-C14C-4495-86BF-2AD1B3A8282E}" name="Column3330"/>
    <tableColumn id="3351" xr3:uid="{7F79D091-2F0E-417F-A3DE-09536FCDD3E0}" name="Column3331"/>
    <tableColumn id="3352" xr3:uid="{DB265ED7-2D86-46A9-9720-B7F772812932}" name="Column3332"/>
    <tableColumn id="3353" xr3:uid="{B933BCB6-B0F5-4EFC-BBCF-88D00C1C4864}" name="Column3333"/>
    <tableColumn id="3354" xr3:uid="{EAED4EF6-1AD9-4589-94E7-4A3C1D53F530}" name="Column3334"/>
    <tableColumn id="3355" xr3:uid="{D11EEBAC-1133-4037-B24C-E67BA4C06890}" name="Column3335"/>
    <tableColumn id="3356" xr3:uid="{6EFD3352-D944-4A12-BC84-FE93DE295384}" name="Column3336"/>
    <tableColumn id="3357" xr3:uid="{862454CD-ED7F-4B34-87A2-A0AEEA215584}" name="Column3337"/>
    <tableColumn id="3358" xr3:uid="{6BDA5D71-CEB5-419E-8B2C-4AC9F819BB9A}" name="Column3338"/>
    <tableColumn id="3359" xr3:uid="{4A4B46E0-48F3-4AB1-91FA-859F32A2F108}" name="Column3339"/>
    <tableColumn id="3360" xr3:uid="{8451861F-636F-471A-A07A-2DA8DA71D10B}" name="Column3340"/>
    <tableColumn id="3361" xr3:uid="{CC0D8FBD-0B91-472F-8A0D-1F4853F1C9FF}" name="Column3341"/>
    <tableColumn id="3362" xr3:uid="{1DC81C0F-4531-455B-80B7-66337CC7BB9C}" name="Column3342"/>
    <tableColumn id="3363" xr3:uid="{45D701E8-57C4-4CF4-B149-703660584CE6}" name="Column3343"/>
    <tableColumn id="3364" xr3:uid="{A72AADB0-BFF5-441F-BE3A-146B9736AFF4}" name="Column3344"/>
    <tableColumn id="3365" xr3:uid="{4D38C29C-7277-4359-8B47-E39BA40029C4}" name="Column3345"/>
    <tableColumn id="3366" xr3:uid="{5D613D66-E459-4767-907F-B589C56AC9FF}" name="Column3346"/>
    <tableColumn id="3367" xr3:uid="{8F5BE0D5-CB95-4D20-BBB4-98FEB21F2283}" name="Column3347"/>
    <tableColumn id="3368" xr3:uid="{211C66BC-ADB8-453B-8D8C-60846C0A744A}" name="Column3348"/>
    <tableColumn id="3369" xr3:uid="{90006EDA-2C88-464D-BE78-73A021E1A773}" name="Column3349"/>
    <tableColumn id="3370" xr3:uid="{9DE0F50D-B8FF-4837-A724-D91A364ECA87}" name="Column3350"/>
    <tableColumn id="3371" xr3:uid="{FED505D5-584C-4CBE-B77C-7193DFE2DEB9}" name="Column3351"/>
    <tableColumn id="3372" xr3:uid="{4C89A8B0-0121-4AA9-A22B-927378F520B4}" name="Column3352"/>
    <tableColumn id="3373" xr3:uid="{8232F077-6366-4827-86F8-00593B043793}" name="Column3353"/>
    <tableColumn id="3374" xr3:uid="{00A7FC85-531B-41C3-9C42-0CE10D54530C}" name="Column3354"/>
    <tableColumn id="3375" xr3:uid="{6C9615F1-BDD2-4373-866A-F71B912D747F}" name="Column3355"/>
    <tableColumn id="3376" xr3:uid="{A3177FFC-5F21-4E96-9B85-18485CEA7BCE}" name="Column3356"/>
    <tableColumn id="3377" xr3:uid="{5451F383-E539-44C0-A984-6C5722393CB4}" name="Column3357"/>
    <tableColumn id="3378" xr3:uid="{06619883-2605-4109-855A-396101DAA6B5}" name="Column3358"/>
    <tableColumn id="3379" xr3:uid="{9092A081-879C-47CA-8AFF-1F43AE561CE6}" name="Column3359"/>
    <tableColumn id="3380" xr3:uid="{889F29DD-1021-48D5-9BD0-FCEADBC73D45}" name="Column3360"/>
    <tableColumn id="3381" xr3:uid="{726D0135-6295-4286-8BE7-58D1C60DAC91}" name="Column3361"/>
    <tableColumn id="3382" xr3:uid="{13CE5012-8EF3-494C-BB2C-87103E4A19AF}" name="Column3362"/>
    <tableColumn id="3383" xr3:uid="{48360D01-7223-41D3-BF8B-5E3D0E8EC938}" name="Column3363"/>
    <tableColumn id="3384" xr3:uid="{B312A5FB-070D-4FD8-9A85-C626337CC5E5}" name="Column3364"/>
    <tableColumn id="3385" xr3:uid="{AA421EA0-94C3-4511-9E69-DAB1577997A6}" name="Column3365"/>
    <tableColumn id="3386" xr3:uid="{296C549B-266C-4FAF-95BD-72B7732ADC36}" name="Column3366"/>
    <tableColumn id="3387" xr3:uid="{78B6CB55-0DE0-431E-91EB-EEE77CDB3E0F}" name="Column3367"/>
    <tableColumn id="3388" xr3:uid="{F686C560-701B-4B59-96F9-F4A9245534AA}" name="Column3368"/>
    <tableColumn id="3389" xr3:uid="{16E40A35-CB05-449E-AF2E-EAEDBE320319}" name="Column3369"/>
    <tableColumn id="3390" xr3:uid="{F409CC16-01DE-40FC-93EE-6A5417DED706}" name="Column3370"/>
    <tableColumn id="3391" xr3:uid="{121F0FD4-08AA-4EED-8D90-7BFA7BA5125D}" name="Column3371"/>
    <tableColumn id="3392" xr3:uid="{C9DA17C5-CA50-445F-A37A-815F1BBEAB40}" name="Column3372"/>
    <tableColumn id="3393" xr3:uid="{A81ACF42-F095-4D37-ADE9-CA1432E4BB9E}" name="Column3373"/>
    <tableColumn id="3394" xr3:uid="{867D8C36-E89F-4714-BBEA-B013B314A537}" name="Column3374"/>
    <tableColumn id="3395" xr3:uid="{038F25AA-B56E-4DC3-AC31-6DCAB5203460}" name="Column3375"/>
    <tableColumn id="3396" xr3:uid="{FB99091B-499F-4C93-B8C5-B967F03C051E}" name="Column3376"/>
    <tableColumn id="3397" xr3:uid="{94670B89-ACCE-4D13-B6FC-E65D93914672}" name="Column3377"/>
    <tableColumn id="3398" xr3:uid="{4B1D0E51-07FC-432E-9E31-73AF64928148}" name="Column3378"/>
    <tableColumn id="3399" xr3:uid="{67A388FC-4733-4F9E-BF61-498A97793D38}" name="Column3379"/>
    <tableColumn id="3400" xr3:uid="{83F90DC7-0FC9-4C78-B4F2-CAC2DE94A016}" name="Column3380"/>
    <tableColumn id="3401" xr3:uid="{4B9C824F-8547-42E3-BD5B-88E1DACD23BA}" name="Column3381"/>
    <tableColumn id="3402" xr3:uid="{6000B950-8F03-48D1-A000-D0AC8E4A82A0}" name="Column3382"/>
    <tableColumn id="3403" xr3:uid="{8874AD55-E75A-474C-8A2F-39ACC9F6DDC6}" name="Column3383"/>
    <tableColumn id="3404" xr3:uid="{7B676753-DF9D-45FA-8406-60D46BF54E2B}" name="Column3384"/>
    <tableColumn id="3405" xr3:uid="{D67A1F78-C520-44D2-8123-96CE0229E7F8}" name="Column3385"/>
    <tableColumn id="3406" xr3:uid="{9DCA84D8-FB07-4E26-A0F1-EAAD1DDE7E18}" name="Column3386"/>
    <tableColumn id="3407" xr3:uid="{1528592A-479C-4C6A-89DD-7D4308348C7E}" name="Column3387"/>
    <tableColumn id="3408" xr3:uid="{5FF2B951-079E-453D-B97C-EA345B3EF26A}" name="Column3388"/>
    <tableColumn id="3409" xr3:uid="{9556A357-8611-44F2-B22D-D4F45AC40690}" name="Column3389"/>
    <tableColumn id="3410" xr3:uid="{BD739399-6B22-46A9-B122-F8B6A56291BB}" name="Column3390"/>
    <tableColumn id="3411" xr3:uid="{6D79AC23-BF04-45A7-B503-0544C7C9CB13}" name="Column3391"/>
    <tableColumn id="3412" xr3:uid="{C78F4120-465B-42F9-B9C7-05E9D667D10E}" name="Column3392"/>
    <tableColumn id="3413" xr3:uid="{AF7FCA89-B799-45FE-B815-90102FB2EC4F}" name="Column3393"/>
    <tableColumn id="3414" xr3:uid="{89696DC4-4998-4FFB-A0F7-4865E51B69B8}" name="Column3394"/>
    <tableColumn id="3415" xr3:uid="{7F583F96-03B0-4F7F-87B9-B5C5CB9AEBC1}" name="Column3395"/>
    <tableColumn id="3416" xr3:uid="{73E97B2A-D220-4F0E-96C9-6B27B28780FE}" name="Column3396"/>
    <tableColumn id="3417" xr3:uid="{19BA5ECC-4866-4A5A-97B1-304FEFA915CB}" name="Column3397"/>
    <tableColumn id="3418" xr3:uid="{1E4AFBA6-5059-4E55-B5CC-97A432871DDD}" name="Column3398"/>
    <tableColumn id="3419" xr3:uid="{7AFB8087-7FEA-4852-A78C-EFC3C5BF0D59}" name="Column3399"/>
    <tableColumn id="3420" xr3:uid="{3D38F36A-B5FD-4C1D-B957-759E669FC08E}" name="Column3400"/>
    <tableColumn id="3421" xr3:uid="{ED256391-EB59-4FC7-A118-55FFEE69C064}" name="Column3401"/>
    <tableColumn id="3422" xr3:uid="{9FCF7F51-6B74-477D-89B8-EB2362EC1F2E}" name="Column3402"/>
    <tableColumn id="3423" xr3:uid="{58C972AC-E2AE-457D-AF83-F374DA9B859D}" name="Column3403"/>
    <tableColumn id="3424" xr3:uid="{35F7C720-ED39-479B-99DA-6DD7F7B34003}" name="Column3404"/>
    <tableColumn id="3425" xr3:uid="{3816FC94-B7FC-43FD-9141-DFA94A92963E}" name="Column3405"/>
    <tableColumn id="3426" xr3:uid="{C47B24B6-770E-4C70-B0E8-6AC8EA1AF84B}" name="Column3406"/>
    <tableColumn id="3427" xr3:uid="{4471BF5D-91B8-48E2-AAC4-D86861685CBC}" name="Column3407"/>
    <tableColumn id="3428" xr3:uid="{863EC66E-DB7C-49B5-8D52-D55C45CB163A}" name="Column3408"/>
    <tableColumn id="3429" xr3:uid="{8E87F498-B2B2-4F8E-A097-C540619FFD31}" name="Column3409"/>
    <tableColumn id="3430" xr3:uid="{1B6C2414-054C-4233-AFAF-01769E491985}" name="Column3410"/>
    <tableColumn id="3431" xr3:uid="{4BC760E5-4200-4B37-99FC-9A99472B92AE}" name="Column3411"/>
    <tableColumn id="3432" xr3:uid="{A75DF4CA-A17E-4508-888E-06AFAF3AEA3C}" name="Column3412"/>
    <tableColumn id="3433" xr3:uid="{FBE14ACB-89FD-4D96-AE4D-058176DC120B}" name="Column3413"/>
    <tableColumn id="3434" xr3:uid="{626F8DA8-DEFD-4DAF-B2A7-EEC7D3AE3D1E}" name="Column3414"/>
    <tableColumn id="3435" xr3:uid="{CC6753C8-FE58-46C1-A0FB-42EF8CC6DB59}" name="Column3415"/>
    <tableColumn id="3436" xr3:uid="{2ED8F3A3-A659-4D45-B6D0-F51A4603686F}" name="Column3416"/>
    <tableColumn id="3437" xr3:uid="{D4B1B858-1F1A-470E-9067-93C7D5C3820E}" name="Column3417"/>
    <tableColumn id="3438" xr3:uid="{03A0D3F5-FBF0-4A68-9AFE-B446D60F52E2}" name="Column3418"/>
    <tableColumn id="3439" xr3:uid="{9191F9AE-9638-48CA-AA7A-884EBBC6CE38}" name="Column3419"/>
    <tableColumn id="3440" xr3:uid="{B139F42F-BB1D-4804-86CB-91B627E22CDF}" name="Column3420"/>
    <tableColumn id="3441" xr3:uid="{321FFE5C-2654-41B4-8328-FDFCE166713B}" name="Column3421"/>
    <tableColumn id="3442" xr3:uid="{DDC5599D-CC8D-4EC0-B5D0-C85C87ACE480}" name="Column3422"/>
    <tableColumn id="3443" xr3:uid="{2D523A5C-5B57-455F-BAE6-AEF30E40CFB8}" name="Column3423"/>
    <tableColumn id="3444" xr3:uid="{97D1F76F-2770-4D33-97DA-46AA022ECA1C}" name="Column3424"/>
    <tableColumn id="3445" xr3:uid="{1EDCFDCC-6555-479B-9A56-7B28F06082DD}" name="Column3425"/>
    <tableColumn id="3446" xr3:uid="{E744C798-4C24-49E9-81E5-FEA9263F3500}" name="Column3426"/>
    <tableColumn id="3447" xr3:uid="{F7F4BE3E-C54B-4B81-94C3-9A18EB01E1AF}" name="Column3427"/>
    <tableColumn id="3448" xr3:uid="{4A28700A-7F72-49E7-8697-39603E5BB52E}" name="Column3428"/>
    <tableColumn id="3449" xr3:uid="{FE017D9C-3AD9-4E5A-8E0F-13307C0299AD}" name="Column3429"/>
    <tableColumn id="3450" xr3:uid="{920A1690-6E23-4B1D-9EAB-674C60FFA883}" name="Column3430"/>
    <tableColumn id="3451" xr3:uid="{B307E0A1-2524-4D64-BF07-E4DE73ABE594}" name="Column3431"/>
    <tableColumn id="3452" xr3:uid="{A93F4FE9-B6BE-4AEE-8A31-6D695E3CB47E}" name="Column3432"/>
    <tableColumn id="3453" xr3:uid="{E0B2F4E2-551F-425F-A695-83326ED860C7}" name="Column3433"/>
    <tableColumn id="3454" xr3:uid="{1CAADF8F-B79B-4D36-8DCC-5D024C72B986}" name="Column3434"/>
    <tableColumn id="3455" xr3:uid="{4707EA52-804A-4082-AC4E-6AE3937BBEE1}" name="Column3435"/>
    <tableColumn id="3456" xr3:uid="{56B321FC-4D50-43D3-ACFF-BBD1F6FAC3B0}" name="Column3436"/>
    <tableColumn id="3457" xr3:uid="{78ECC1C8-2E33-4831-B504-DDE122FE8676}" name="Column3437"/>
    <tableColumn id="3458" xr3:uid="{7331A2F9-3C23-447B-BB64-45D1B11F0061}" name="Column3438"/>
    <tableColumn id="3459" xr3:uid="{7C459BF8-8BDC-408A-BBAD-84263E36550D}" name="Column3439"/>
    <tableColumn id="3460" xr3:uid="{6149F5A3-704E-42D8-A64C-7D46290A8CF4}" name="Column3440"/>
    <tableColumn id="3461" xr3:uid="{1273782A-5DFE-4086-9078-854E6A5DCAFB}" name="Column3441"/>
    <tableColumn id="3462" xr3:uid="{5A5B1E1E-5699-47C5-82DE-C398E62BFE14}" name="Column3442"/>
    <tableColumn id="3463" xr3:uid="{3CC67B94-15AD-482C-9BDC-FD01FCC52740}" name="Column3443"/>
    <tableColumn id="3464" xr3:uid="{5637542F-3C5D-4875-A369-5BC16592E209}" name="Column3444"/>
    <tableColumn id="3465" xr3:uid="{D3125D59-D01A-4ED6-B44D-7B1D3353B995}" name="Column3445"/>
    <tableColumn id="3466" xr3:uid="{8F201102-B40E-4AA5-91AA-E7D3D9895B6C}" name="Column3446"/>
    <tableColumn id="3467" xr3:uid="{0CAF7513-69C4-43C4-A424-EFDC5C8B6A62}" name="Column3447"/>
    <tableColumn id="3468" xr3:uid="{EBA42D61-53DC-451A-B1B3-744DFEEC118D}" name="Column3448"/>
    <tableColumn id="3469" xr3:uid="{0E0EBA01-0BF5-428B-9149-6FD59BA7AEA1}" name="Column3449"/>
    <tableColumn id="3470" xr3:uid="{3DB22E0C-2817-44B2-9812-B06111976EDF}" name="Column3450"/>
    <tableColumn id="3471" xr3:uid="{12004715-055D-4C9C-8392-44F84E3E3B5A}" name="Column3451"/>
    <tableColumn id="3472" xr3:uid="{D84441C1-4D4B-4E4D-9728-D8D6D9667169}" name="Column3452"/>
    <tableColumn id="3473" xr3:uid="{2BE64C3A-950C-4281-AEA9-37FD7A322DC7}" name="Column3453"/>
    <tableColumn id="3474" xr3:uid="{66C88C35-E548-4E4B-A476-B83E5658B294}" name="Column3454"/>
    <tableColumn id="3475" xr3:uid="{3BF53A41-64FB-4C79-B363-91B6DB51629E}" name="Column3455"/>
    <tableColumn id="3476" xr3:uid="{5C35D6B4-7CA8-4EC7-AAAE-771321488F21}" name="Column3456"/>
    <tableColumn id="3477" xr3:uid="{E333AC2A-329A-4743-8871-7DA8E60D7DF4}" name="Column3457"/>
    <tableColumn id="3478" xr3:uid="{EEC7A167-4CB8-4A18-B1D5-33A5BA7C25D4}" name="Column3458"/>
    <tableColumn id="3479" xr3:uid="{14DF6206-1CDE-40D2-BAC0-C447CA797D66}" name="Column3459"/>
    <tableColumn id="3480" xr3:uid="{F1A17713-2BA3-46F8-8CD9-81655D320C81}" name="Column3460"/>
    <tableColumn id="3481" xr3:uid="{1F0FA779-6610-4538-8BE7-8DC2E06B3AFE}" name="Column3461"/>
    <tableColumn id="3482" xr3:uid="{F281F7C2-019C-4474-8E0D-4C12EDD48200}" name="Column3462"/>
    <tableColumn id="3483" xr3:uid="{333F857A-5060-4DD7-9BE7-7C02AAD34388}" name="Column3463"/>
    <tableColumn id="3484" xr3:uid="{7C0AA1C1-1765-459F-9838-EC08177E2829}" name="Column3464"/>
    <tableColumn id="3485" xr3:uid="{C8276312-527D-42AC-AF7E-8400CA1E6D3A}" name="Column3465"/>
    <tableColumn id="3486" xr3:uid="{5C9E8379-6B05-43EE-9D02-3E5D326E05D1}" name="Column3466"/>
    <tableColumn id="3487" xr3:uid="{15FC0052-7F90-4762-B45A-8E82C98E79E1}" name="Column3467"/>
    <tableColumn id="3488" xr3:uid="{A753B2E7-9C1F-4151-BE4D-7F9B8F8CB9ED}" name="Column3468"/>
    <tableColumn id="3489" xr3:uid="{138BF2C1-7E62-40CE-9363-B919082CB340}" name="Column3469"/>
    <tableColumn id="3490" xr3:uid="{24F046BF-FAB7-4D60-9083-4454E980AA31}" name="Column3470"/>
    <tableColumn id="3491" xr3:uid="{0B2B5A7B-EFD5-4AE8-BD5A-58F258E32C1B}" name="Column3471"/>
    <tableColumn id="3492" xr3:uid="{A2C6800A-407E-4E18-90AE-DAEBF61D9018}" name="Column3472"/>
    <tableColumn id="3493" xr3:uid="{DF61F4FE-42F1-4174-96C2-DA38FE1B9BDC}" name="Column3473"/>
    <tableColumn id="3494" xr3:uid="{83462EE5-9EDF-487A-AD06-EA1966B9844C}" name="Column3474"/>
    <tableColumn id="3495" xr3:uid="{489BF681-4AAD-4665-BB46-3F42B6C15809}" name="Column3475"/>
    <tableColumn id="3496" xr3:uid="{03301F65-8E40-45A9-AB6D-69E77B63B086}" name="Column3476"/>
    <tableColumn id="3497" xr3:uid="{673B1484-F0E3-45DE-A9E6-8D6CCD7FDC0C}" name="Column3477"/>
    <tableColumn id="3498" xr3:uid="{6A667496-22D1-47D6-99C3-1967FCDCC7B2}" name="Column3478"/>
    <tableColumn id="3499" xr3:uid="{937D97B8-858B-4512-8976-438F2E2F118B}" name="Column3479"/>
    <tableColumn id="3500" xr3:uid="{C57F3C04-2C52-4F37-A354-D4A5A68CCBA5}" name="Column3480"/>
    <tableColumn id="3501" xr3:uid="{4156F417-192D-483F-B913-D66F0506B990}" name="Column3481"/>
    <tableColumn id="3502" xr3:uid="{BFC14587-59F7-4EB5-BD78-CF1EEFEE74FD}" name="Column3482"/>
    <tableColumn id="3503" xr3:uid="{DC8939E3-CE01-467E-899E-3230E8DC44C8}" name="Column3483"/>
    <tableColumn id="3504" xr3:uid="{8597BD11-695F-4073-B383-A3AD0907B42F}" name="Column3484"/>
    <tableColumn id="3505" xr3:uid="{14932F71-FBB8-4202-98CA-DB2F6869CF2A}" name="Column3485"/>
    <tableColumn id="3506" xr3:uid="{578D0DA0-6B8E-48C8-A65B-EEA1EA5574C8}" name="Column3486"/>
    <tableColumn id="3507" xr3:uid="{D5C0348D-C172-4AE2-A076-2A46EDE956A5}" name="Column3487"/>
    <tableColumn id="3508" xr3:uid="{77C1E8A5-AB5A-4555-ACF2-4F982D224051}" name="Column3488"/>
    <tableColumn id="3509" xr3:uid="{ED8CDE36-7968-4844-B782-4B47A8D9D25B}" name="Column3489"/>
    <tableColumn id="3510" xr3:uid="{39DC4D91-C7A1-417C-B529-C1432C51F427}" name="Column3490"/>
    <tableColumn id="3511" xr3:uid="{F80D2497-F919-46DD-BCC6-CAD5C2D94656}" name="Column3491"/>
    <tableColumn id="3512" xr3:uid="{F4D4D388-6D75-4C2F-901F-C555129FC43F}" name="Column3492"/>
    <tableColumn id="3513" xr3:uid="{F32FBA85-C404-4499-83BA-B68A7D1484F4}" name="Column3493"/>
    <tableColumn id="3514" xr3:uid="{37A8198C-7927-4E55-AC8D-E070555F8C62}" name="Column3494"/>
    <tableColumn id="3515" xr3:uid="{046F8C42-9EBD-4EA9-92A3-9D9434997B61}" name="Column3495"/>
    <tableColumn id="3516" xr3:uid="{5CE67AC2-39B9-4AA3-B1B8-A9774B8C3CD2}" name="Column3496"/>
    <tableColumn id="3517" xr3:uid="{41B67FC3-B24B-4584-8154-92A05663CDA6}" name="Column3497"/>
    <tableColumn id="3518" xr3:uid="{BBC1481A-6AB1-4EF1-ABBA-A1C01549E662}" name="Column3498"/>
    <tableColumn id="3519" xr3:uid="{688D73ED-B3EC-4606-9CA2-09D67AAE9449}" name="Column3499"/>
    <tableColumn id="3520" xr3:uid="{07BBFA0B-D6B8-4271-BFD7-B5A24B127100}" name="Column3500"/>
    <tableColumn id="3521" xr3:uid="{92F69F45-9E30-4979-BCEB-A32AA690BEDC}" name="Column3501"/>
    <tableColumn id="3522" xr3:uid="{0731954A-F782-4881-978E-1D227E49E6F0}" name="Column3502"/>
    <tableColumn id="3523" xr3:uid="{8C25F3C4-EADA-4307-8BC4-E82B6A4D74D6}" name="Column3503"/>
    <tableColumn id="3524" xr3:uid="{DFB9E522-D08B-4BF7-A5F4-4174B8688471}" name="Column3504"/>
    <tableColumn id="3525" xr3:uid="{4FD947A0-EBAC-46DB-8D5C-ABF197812254}" name="Column3505"/>
    <tableColumn id="3526" xr3:uid="{B7BCF20D-63DF-434B-A7CF-1D341995AF78}" name="Column3506"/>
    <tableColumn id="3527" xr3:uid="{D4DB3E48-9FF3-478F-8001-BC9F3C7E16CB}" name="Column3507"/>
    <tableColumn id="3528" xr3:uid="{3870BB7A-9749-4FE4-A0AD-08FC5A3592F4}" name="Column3508"/>
    <tableColumn id="3529" xr3:uid="{EA5EDD70-7EEF-4FA4-A6BA-D5EC12E76701}" name="Column3509"/>
    <tableColumn id="3530" xr3:uid="{F5F20082-B62B-4C1D-8AEE-EEAFA996EA94}" name="Column3510"/>
    <tableColumn id="3531" xr3:uid="{90FE36EF-3CCA-41DD-B844-9ECF6B435067}" name="Column3511"/>
    <tableColumn id="3532" xr3:uid="{04E461EF-0EBB-4E87-A3E7-41F4F6996BAD}" name="Column3512"/>
    <tableColumn id="3533" xr3:uid="{2F4296AD-FF25-4DCD-9E67-51F2B9649A36}" name="Column3513"/>
    <tableColumn id="3534" xr3:uid="{527B166F-0098-4BEE-8E18-B2E85274A487}" name="Column3514"/>
    <tableColumn id="3535" xr3:uid="{0C036467-B2D6-48CA-8DD2-3642BCC93993}" name="Column3515"/>
    <tableColumn id="3536" xr3:uid="{2B3E4ADD-D8EE-484A-8682-0D7769F992A8}" name="Column3516"/>
    <tableColumn id="3537" xr3:uid="{294BACA5-D9CB-4B64-88F0-90344411FE79}" name="Column3517"/>
    <tableColumn id="3538" xr3:uid="{67F4658D-0022-421E-B2AB-05E9DD27144C}" name="Column3518"/>
    <tableColumn id="3539" xr3:uid="{6BCFC0A2-3BA8-428B-BEAE-EAA9AC2F1B5F}" name="Column3519"/>
    <tableColumn id="3540" xr3:uid="{D20FB9E6-82BC-466A-939D-1AA44E099253}" name="Column3520"/>
    <tableColumn id="3541" xr3:uid="{74D96356-A2FC-445C-872C-C826B4898809}" name="Column3521"/>
    <tableColumn id="3542" xr3:uid="{6581957C-29FC-46AC-B907-1DF30B1C3287}" name="Column3522"/>
    <tableColumn id="3543" xr3:uid="{08CFCC13-5638-44EF-AB25-69E630E93B59}" name="Column3523"/>
    <tableColumn id="3544" xr3:uid="{6FFAC94F-9163-4A80-8431-CA9FE468831B}" name="Column3524"/>
    <tableColumn id="3545" xr3:uid="{0DA9323A-B244-4A74-A159-317883431080}" name="Column3525"/>
    <tableColumn id="3546" xr3:uid="{F75697E8-1854-4948-86D9-C360B82A3517}" name="Column3526"/>
    <tableColumn id="3547" xr3:uid="{BDDA6361-7900-4BB4-9EB7-69FCCD24F1E7}" name="Column3527"/>
    <tableColumn id="3548" xr3:uid="{9AA65FD5-AD69-4F7E-9992-DCA1C181284C}" name="Column3528"/>
    <tableColumn id="3549" xr3:uid="{8E535205-2A87-4311-8027-C8938A71A350}" name="Column3529"/>
    <tableColumn id="3550" xr3:uid="{930830A4-FBE0-4B64-A8AB-6E009D167363}" name="Column3530"/>
    <tableColumn id="3551" xr3:uid="{7CCDB1AB-7CF6-466D-8087-2ADE5897E4D7}" name="Column3531"/>
    <tableColumn id="3552" xr3:uid="{3F216062-EC88-4278-8D67-E55C8DE27120}" name="Column3532"/>
    <tableColumn id="3553" xr3:uid="{7037F7D1-7C9A-4669-B39D-A97485B16ADF}" name="Column3533"/>
    <tableColumn id="3554" xr3:uid="{8CFE9A9A-F9E4-41E1-B5DF-89A0D469289F}" name="Column3534"/>
    <tableColumn id="3555" xr3:uid="{3841AF07-875D-4331-898A-A15D3F36F8EA}" name="Column3535"/>
    <tableColumn id="3556" xr3:uid="{75DDEF56-0C80-4C30-B13B-2FBB1F028BE1}" name="Column3536"/>
    <tableColumn id="3557" xr3:uid="{6EBD1FCA-A44C-4C32-9061-91EF3FA4DFA8}" name="Column3537"/>
    <tableColumn id="3558" xr3:uid="{2A721C4A-6664-4466-9594-3B977CE7B030}" name="Column3538"/>
    <tableColumn id="3559" xr3:uid="{D2B32497-8B93-4D8E-93AA-F6DF85C749B1}" name="Column3539"/>
    <tableColumn id="3560" xr3:uid="{F89FCE67-CF1F-4644-A3CC-9347FAB278E3}" name="Column3540"/>
    <tableColumn id="3561" xr3:uid="{A2E22C64-6751-40BA-A285-5296EEF3F23E}" name="Column3541"/>
    <tableColumn id="3562" xr3:uid="{D7C4099C-F78A-48AB-85C9-A9C59A96CDAC}" name="Column3542"/>
    <tableColumn id="3563" xr3:uid="{DEF14EA7-4CD5-495C-9F20-7DA06E94B2BB}" name="Column3543"/>
    <tableColumn id="3564" xr3:uid="{0A76A6F7-35A2-482E-926D-5C7408F4E090}" name="Column3544"/>
    <tableColumn id="3565" xr3:uid="{990590DF-5C9B-4CA3-A9BB-A201E3C9E6CC}" name="Column3545"/>
    <tableColumn id="3566" xr3:uid="{57DA39D9-B359-442A-8DA4-56B4042B19BB}" name="Column3546"/>
    <tableColumn id="3567" xr3:uid="{46C5759B-7D8B-4DC3-9169-2B68411E8902}" name="Column3547"/>
    <tableColumn id="3568" xr3:uid="{DD37FA25-AF92-4540-96F3-9E188625DAB1}" name="Column3548"/>
    <tableColumn id="3569" xr3:uid="{EE1046DE-EBA2-4A24-93D9-B7C0F92F719A}" name="Column3549"/>
    <tableColumn id="3570" xr3:uid="{379B43F4-05BD-44B1-952D-EB0DF75BAE5D}" name="Column3550"/>
    <tableColumn id="3571" xr3:uid="{78225ADC-15F7-4496-981D-2C27FE12275C}" name="Column3551"/>
    <tableColumn id="3572" xr3:uid="{2C78451A-A2A7-4614-A317-47A7E74D9575}" name="Column3552"/>
    <tableColumn id="3573" xr3:uid="{CA55F029-9A16-42AC-B5B0-5B59789DE522}" name="Column3553"/>
    <tableColumn id="3574" xr3:uid="{2973F8C6-086C-448B-9E02-486F40F55567}" name="Column3554"/>
    <tableColumn id="3575" xr3:uid="{6FBB7814-0116-42A4-ACFB-2196A3959057}" name="Column3555"/>
    <tableColumn id="3576" xr3:uid="{F2C7332B-83A3-460B-AE4D-40A9C78A8856}" name="Column3556"/>
    <tableColumn id="3577" xr3:uid="{0A7CE4D4-EFE2-4A43-AE7E-515C6A9C1E5C}" name="Column3557"/>
    <tableColumn id="3578" xr3:uid="{506E7884-6780-4D11-8AC4-ADD011443A8F}" name="Column3558"/>
    <tableColumn id="3579" xr3:uid="{5C4A61FB-1AA8-453E-9757-1F90F53A112D}" name="Column3559"/>
    <tableColumn id="3580" xr3:uid="{1540395B-73EF-4F98-A88F-51B4E5B3618E}" name="Column3560"/>
    <tableColumn id="3581" xr3:uid="{034E8026-0FB8-451C-AA1F-24B99ABEB20A}" name="Column3561"/>
    <tableColumn id="3582" xr3:uid="{B3232FF5-0F49-46AE-BAED-D748A1FA4EE0}" name="Column3562"/>
    <tableColumn id="3583" xr3:uid="{FEAB21CE-0663-4F65-B229-4A8C311450E4}" name="Column3563"/>
    <tableColumn id="3584" xr3:uid="{AC3126F4-D5BE-42F6-8BD3-30B9CDDBD43D}" name="Column3564"/>
    <tableColumn id="3585" xr3:uid="{16DF47C9-BF8E-492F-988B-485529EE2933}" name="Column3565"/>
    <tableColumn id="3586" xr3:uid="{2DF82907-E5A6-4A51-843A-7F6BAB181EEB}" name="Column3566"/>
    <tableColumn id="3587" xr3:uid="{99D9A248-6038-4EFF-ABEB-20C1A58B75A7}" name="Column3567"/>
    <tableColumn id="3588" xr3:uid="{8646C104-3FDE-49E5-9CD4-D94B576FED1B}" name="Column3568"/>
    <tableColumn id="3589" xr3:uid="{2584F92C-86F3-444C-A203-38DDA32AAE91}" name="Column3569"/>
    <tableColumn id="3590" xr3:uid="{4CFD31A8-620F-4776-9A22-66BA7086D564}" name="Column3570"/>
    <tableColumn id="3591" xr3:uid="{1A15E2B0-8DD1-40B1-B0E5-B0539430EF00}" name="Column3571"/>
    <tableColumn id="3592" xr3:uid="{C34E35F9-0C7B-47E3-80F9-91DB8C66AF7B}" name="Column3572"/>
    <tableColumn id="3593" xr3:uid="{0DE0D731-AFD4-4416-AC5B-135FDCBAF4CF}" name="Column3573"/>
    <tableColumn id="3594" xr3:uid="{C1D3B36E-F7D3-4954-AA24-ACC00C3CD16D}" name="Column3574"/>
    <tableColumn id="3595" xr3:uid="{DA7F3D89-8C33-44C3-A498-343F4C698DFE}" name="Column3575"/>
    <tableColumn id="3596" xr3:uid="{675747D4-99AE-4328-9B13-E17715F57D3C}" name="Column3576"/>
    <tableColumn id="3597" xr3:uid="{E2F8A20B-FC98-45B5-A6B3-EE8ED0E9E61C}" name="Column3577"/>
    <tableColumn id="3598" xr3:uid="{0148F21F-473A-4664-977A-D47E70B33AE4}" name="Column3578"/>
    <tableColumn id="3599" xr3:uid="{4753FC18-4D35-4016-8FE4-7A12C6B572E0}" name="Column3579"/>
    <tableColumn id="3600" xr3:uid="{1A70E6D7-B569-46C7-84CD-BE6B5830171E}" name="Column3580"/>
    <tableColumn id="3601" xr3:uid="{EE857E09-A5A8-46F0-B581-911BE9B62C36}" name="Column3581"/>
    <tableColumn id="3602" xr3:uid="{9FDC1F90-2270-4E3F-98FC-1CB9AC26864E}" name="Column3582"/>
    <tableColumn id="3603" xr3:uid="{5A8B179E-84B1-48F6-BB4B-0E637C975299}" name="Column3583"/>
    <tableColumn id="3604" xr3:uid="{ADCA9525-D770-4536-8844-73DE40634642}" name="Column3584"/>
    <tableColumn id="3605" xr3:uid="{D87C70A3-5569-49B1-8786-B87A505DD803}" name="Column3585"/>
    <tableColumn id="3606" xr3:uid="{10C8EE36-822D-4627-A5DE-A3957014D54D}" name="Column3586"/>
    <tableColumn id="3607" xr3:uid="{0600808E-D34C-474E-BF73-F6760B53B33C}" name="Column3587"/>
    <tableColumn id="3608" xr3:uid="{8A7A592F-B1F1-4D7B-A355-02F6B9167CB9}" name="Column3588"/>
    <tableColumn id="3609" xr3:uid="{65F4BDD8-6AD5-4ED1-98D8-08C131A0A997}" name="Column3589"/>
    <tableColumn id="3610" xr3:uid="{621CEC8B-1436-4D2E-BAEF-5ABCCB4374AF}" name="Column3590"/>
    <tableColumn id="3611" xr3:uid="{E63098E8-9E98-4822-A418-DF9A3EE888D3}" name="Column3591"/>
    <tableColumn id="3612" xr3:uid="{2E18FA61-C089-4D0C-99DD-3F26F222EAEE}" name="Column3592"/>
    <tableColumn id="3613" xr3:uid="{533BDE5D-C031-4FCD-9D90-70C7B9A7C114}" name="Column3593"/>
    <tableColumn id="3614" xr3:uid="{4F9CBE45-F954-4ECA-AEA3-6C3413BBCDA4}" name="Column3594"/>
    <tableColumn id="3615" xr3:uid="{2A6C5CB1-A2F5-4729-8202-E9FF0862713C}" name="Column3595"/>
    <tableColumn id="3616" xr3:uid="{AE179F70-682D-475F-8D21-FE7CACE102BD}" name="Column3596"/>
    <tableColumn id="3617" xr3:uid="{6651DE99-D1F1-4939-B727-07029232BC49}" name="Column3597"/>
    <tableColumn id="3618" xr3:uid="{42743C61-5B77-42AC-8EB9-994ACEC7A5AB}" name="Column3598"/>
    <tableColumn id="3619" xr3:uid="{5F6B8235-6F52-4B5B-9BEE-7955B5FBFD6B}" name="Column3599"/>
    <tableColumn id="3620" xr3:uid="{7BBA876E-0FF5-462C-B038-330B8701E5CA}" name="Column3600"/>
    <tableColumn id="3621" xr3:uid="{E5390B1C-A9F0-4172-86FA-B7A5E2A81B75}" name="Column3601"/>
    <tableColumn id="3622" xr3:uid="{BE0ACD81-ABDA-4270-A231-9E4C1416939A}" name="Column3602"/>
    <tableColumn id="3623" xr3:uid="{D787531A-7547-432F-87C0-7E268293E805}" name="Column3603"/>
    <tableColumn id="3624" xr3:uid="{A9411DF5-D009-4C3A-A8AB-532884C147AD}" name="Column3604"/>
    <tableColumn id="3625" xr3:uid="{B3B78E84-CDBE-4880-BEBA-BD1B01A63F12}" name="Column3605"/>
    <tableColumn id="3626" xr3:uid="{9DBA08A7-2F54-4662-A23C-1A35BE4924D8}" name="Column3606"/>
    <tableColumn id="3627" xr3:uid="{EFF4A4F1-C99A-4177-B910-D873F897611A}" name="Column3607"/>
    <tableColumn id="3628" xr3:uid="{6C359BB6-061C-4450-B4F9-F9B07D1D7005}" name="Column3608"/>
    <tableColumn id="3629" xr3:uid="{00057E5E-4D89-4F4D-81CA-8E2AA55B5614}" name="Column3609"/>
    <tableColumn id="3630" xr3:uid="{EFDB561C-4CBA-4CFD-AB44-F20A46CA1B18}" name="Column3610"/>
    <tableColumn id="3631" xr3:uid="{8E1AB78A-B7AA-457D-9BB0-5489AAB4F2D7}" name="Column3611"/>
    <tableColumn id="3632" xr3:uid="{090A5E75-A380-4D24-9C16-735A2003620B}" name="Column3612"/>
    <tableColumn id="3633" xr3:uid="{BE2C83BD-C474-4E85-AF6A-7797E994F58C}" name="Column3613"/>
    <tableColumn id="3634" xr3:uid="{4CE0F454-DE07-4E0B-BD32-955EC3C81A4F}" name="Column3614"/>
    <tableColumn id="3635" xr3:uid="{182488F7-6F3E-42F2-AABA-1F91198D49DC}" name="Column3615"/>
    <tableColumn id="3636" xr3:uid="{98E0E107-8D94-4147-B273-9D8855017A6F}" name="Column3616"/>
    <tableColumn id="3637" xr3:uid="{FC072D89-10FA-4A44-AB84-F3DD026A4F86}" name="Column3617"/>
    <tableColumn id="3638" xr3:uid="{93E5DD0C-AC8D-4BF4-9CBB-B268EC4B3C0F}" name="Column3618"/>
    <tableColumn id="3639" xr3:uid="{F51C0992-13C3-4C02-82B7-FC6800D111A5}" name="Column3619"/>
    <tableColumn id="3640" xr3:uid="{2D20405B-9474-4300-99B3-E901BE8B54EE}" name="Column3620"/>
    <tableColumn id="3641" xr3:uid="{81220CE2-2A43-43B8-B9C2-8A6A6F1791AF}" name="Column3621"/>
    <tableColumn id="3642" xr3:uid="{00F05DC0-172A-4378-8BCB-72DC079B632F}" name="Column3622"/>
    <tableColumn id="3643" xr3:uid="{B1B65082-F316-4DBA-B0A0-BA895EF10545}" name="Column3623"/>
    <tableColumn id="3644" xr3:uid="{50DD9FFC-AA29-4140-9BEA-09F0A53705BD}" name="Column3624"/>
    <tableColumn id="3645" xr3:uid="{0012BC5A-3582-466F-AB65-8569051F6EBA}" name="Column3625"/>
    <tableColumn id="3646" xr3:uid="{22ACB55F-F0F5-40AE-B591-18C729B1C463}" name="Column3626"/>
    <tableColumn id="3647" xr3:uid="{4B09A825-1E8D-4F4C-B79B-8334C5C596B4}" name="Column3627"/>
    <tableColumn id="3648" xr3:uid="{E1F4CCAA-D8A7-420D-BE49-967DB467565B}" name="Column3628"/>
    <tableColumn id="3649" xr3:uid="{CED7F5FE-CFAC-4A54-BD98-10C54586B00A}" name="Column3629"/>
    <tableColumn id="3650" xr3:uid="{0430355D-1729-4EEE-8793-711A5EAE1A06}" name="Column3630"/>
    <tableColumn id="3651" xr3:uid="{25B48255-4548-45ED-9280-7E1EB97E1FF2}" name="Column3631"/>
    <tableColumn id="3652" xr3:uid="{74EE4423-2602-402E-ACEC-336E215A9C41}" name="Column3632"/>
    <tableColumn id="3653" xr3:uid="{2C28C0BE-3F80-4E6A-B544-A7340681DEB9}" name="Column3633"/>
    <tableColumn id="3654" xr3:uid="{9DB9D568-345B-4F60-8214-474361DF6A55}" name="Column3634"/>
    <tableColumn id="3655" xr3:uid="{79CCB765-B2F6-4EB9-B2EA-09289EB81DC0}" name="Column3635"/>
    <tableColumn id="3656" xr3:uid="{E17A0DCD-DCB4-489F-8B33-99845ED59FFF}" name="Column3636"/>
    <tableColumn id="3657" xr3:uid="{BEEDCF36-D8DF-426A-AD74-F41BE115E8FC}" name="Column3637"/>
    <tableColumn id="3658" xr3:uid="{C2CE9589-3939-4F02-BD5E-95AAF1D8AE01}" name="Column3638"/>
    <tableColumn id="3659" xr3:uid="{132346C5-BE6B-48F1-8C79-F634EC5D503F}" name="Column3639"/>
    <tableColumn id="3660" xr3:uid="{3BE4A1D3-A60C-43A9-BA86-3B14A5AD86A6}" name="Column3640"/>
    <tableColumn id="3661" xr3:uid="{ED2FE63D-82C0-4ECF-ACAE-4F7D27BC3C56}" name="Column3641"/>
    <tableColumn id="3662" xr3:uid="{80FB2DA9-CFAE-402F-A59C-0A9504D707F7}" name="Column3642"/>
    <tableColumn id="3663" xr3:uid="{4530FFE3-AE55-460D-8E93-393C581A56B3}" name="Column3643"/>
    <tableColumn id="3664" xr3:uid="{2A5760ED-5823-4729-A343-89FB844D44B9}" name="Column3644"/>
    <tableColumn id="3665" xr3:uid="{675B201C-36F3-4C8A-9296-7D6EE0937A6A}" name="Column3645"/>
    <tableColumn id="3666" xr3:uid="{0C52F7C0-EFD8-417D-980A-523FB203B3B7}" name="Column3646"/>
    <tableColumn id="3667" xr3:uid="{68ADD892-7694-4FD6-B1A4-34A4D945EE84}" name="Column3647"/>
    <tableColumn id="3668" xr3:uid="{D42094B5-4CEA-4663-B797-7AF17E832516}" name="Column3648"/>
    <tableColumn id="3669" xr3:uid="{5AEF345E-C8B7-4683-A10E-3D19994CF8D9}" name="Column3649"/>
    <tableColumn id="3670" xr3:uid="{C568096A-B26B-4AEA-B006-B91409F0E957}" name="Column3650"/>
    <tableColumn id="3671" xr3:uid="{3B653433-0DEC-40D8-A3FA-D4360F0E63D1}" name="Column3651"/>
    <tableColumn id="3672" xr3:uid="{4C393E67-0CC7-4928-ADB1-FAC916672548}" name="Column3652"/>
    <tableColumn id="3673" xr3:uid="{53057649-9F00-46A2-9A36-BAC86C1B05A2}" name="Column3653"/>
    <tableColumn id="3674" xr3:uid="{572C5569-5DC5-4B7F-A1D5-DA311B1A6D70}" name="Column3654"/>
    <tableColumn id="3675" xr3:uid="{AEFA8FC5-4267-4605-BFA9-8C228B67E0C4}" name="Column3655"/>
    <tableColumn id="3676" xr3:uid="{D5844D31-4000-41CD-BFA7-790BBE5B087A}" name="Column3656"/>
    <tableColumn id="3677" xr3:uid="{13814E20-F4CD-41D7-9BDB-A1F670E3C827}" name="Column3657"/>
    <tableColumn id="3678" xr3:uid="{CE6E5D40-BAAF-4700-B9DB-C3941FF3B645}" name="Column3658"/>
    <tableColumn id="3679" xr3:uid="{AB35A7E0-9CC2-4684-8FAA-D151F5F88B15}" name="Column3659"/>
    <tableColumn id="3680" xr3:uid="{82AA79F3-BC97-4FF4-A27A-04B2AF58A531}" name="Column3660"/>
    <tableColumn id="3681" xr3:uid="{A1372425-2FE7-4FB9-94F2-95B4130E9D90}" name="Column3661"/>
    <tableColumn id="3682" xr3:uid="{63C2BF97-1586-43E4-802D-B6FCCABC8962}" name="Column3662"/>
    <tableColumn id="3683" xr3:uid="{7A03ECA2-DF14-4CCA-9B1B-52E57929AF78}" name="Column3663"/>
    <tableColumn id="3684" xr3:uid="{904A7DF7-1F2F-4EDA-AF1C-16A498F0954C}" name="Column3664"/>
    <tableColumn id="3685" xr3:uid="{971C772B-D52B-4D54-9378-113634DE569F}" name="Column3665"/>
    <tableColumn id="3686" xr3:uid="{9C021DD4-0984-43A2-BE2E-860E2F51DF78}" name="Column3666"/>
    <tableColumn id="3687" xr3:uid="{9F876B42-070E-4675-B96C-A608F5213903}" name="Column3667"/>
    <tableColumn id="3688" xr3:uid="{4355A21D-DC89-4066-A240-760924847157}" name="Column3668"/>
    <tableColumn id="3689" xr3:uid="{A9F98EB7-AD9C-487D-947C-9C3BA69D3ECD}" name="Column3669"/>
    <tableColumn id="3690" xr3:uid="{62EABE4C-0F37-43D4-A8BD-2DC459733FA8}" name="Column3670"/>
    <tableColumn id="3691" xr3:uid="{BF9E62C8-087E-4653-8268-3AC44087158E}" name="Column3671"/>
    <tableColumn id="3692" xr3:uid="{0E9FAFFC-FBFB-41F3-BCB6-E5145592DFC0}" name="Column3672"/>
    <tableColumn id="3693" xr3:uid="{444CCB1A-2F0C-4B2B-AC3F-35761986E32C}" name="Column3673"/>
    <tableColumn id="3694" xr3:uid="{9D6CB39D-A50A-4847-95CA-D34EE59EBC5A}" name="Column3674"/>
    <tableColumn id="3695" xr3:uid="{EE7D1442-E192-460C-8BA3-EE7FB72EB7B3}" name="Column3675"/>
    <tableColumn id="3696" xr3:uid="{659B8CF5-7F9A-4661-9780-428F53BA3365}" name="Column3676"/>
    <tableColumn id="3697" xr3:uid="{3346D6DC-1938-4E92-B880-E69DBC36DDFD}" name="Column3677"/>
    <tableColumn id="3698" xr3:uid="{EBF4AE5B-8FAF-4D88-A9FF-030B347233B4}" name="Column3678"/>
    <tableColumn id="3699" xr3:uid="{7D83D5D9-AF17-4072-9A5E-6720B8B30FB1}" name="Column3679"/>
    <tableColumn id="3700" xr3:uid="{85D9D294-DC90-463E-8033-A76BD02F6788}" name="Column3680"/>
    <tableColumn id="3701" xr3:uid="{B40B4861-0131-49FA-AF85-F04584099120}" name="Column3681"/>
    <tableColumn id="3702" xr3:uid="{A912E201-F1B5-40CD-B2EA-E803E40F34E3}" name="Column3682"/>
    <tableColumn id="3703" xr3:uid="{1EA1FF01-4D54-4343-A9C7-673025F6DD86}" name="Column3683"/>
    <tableColumn id="3704" xr3:uid="{9966B0E0-3A09-4BD5-BBD9-2497A8906E4C}" name="Column3684"/>
    <tableColumn id="3705" xr3:uid="{CCA40DCE-DA94-440B-B88A-5DB8DE10CE64}" name="Column3685"/>
    <tableColumn id="3706" xr3:uid="{773494A7-FCA5-4C1A-B61B-662B292F5A08}" name="Column3686"/>
    <tableColumn id="3707" xr3:uid="{B4221C2A-C187-4074-9E4D-715361EB963B}" name="Column3687"/>
    <tableColumn id="3708" xr3:uid="{C082FB7A-D48D-48E4-9F97-1B3C7BC0AE3B}" name="Column3688"/>
    <tableColumn id="3709" xr3:uid="{7267DE20-DE7D-4B3B-9080-717F13246767}" name="Column3689"/>
    <tableColumn id="3710" xr3:uid="{2F2C0269-8F64-4660-93D7-5A596FD2BB31}" name="Column3690"/>
    <tableColumn id="3711" xr3:uid="{7EB81D87-C7CE-4135-A337-94BFE22F0A76}" name="Column3691"/>
    <tableColumn id="3712" xr3:uid="{5ED7689B-0CF6-4DD9-A084-3052451E6F11}" name="Column3692"/>
    <tableColumn id="3713" xr3:uid="{32A7B569-4E63-4AB1-A01F-C37867806468}" name="Column3693"/>
    <tableColumn id="3714" xr3:uid="{8BD7BD79-48FA-4B85-AFA3-128E02E19F6E}" name="Column3694"/>
    <tableColumn id="3715" xr3:uid="{DF84BDAF-5740-4246-80ED-A1207AA3FF8D}" name="Column3695"/>
    <tableColumn id="3716" xr3:uid="{0E7B2012-BD63-42D7-ABF4-89BD201F9639}" name="Column3696"/>
    <tableColumn id="3717" xr3:uid="{7516E814-2E5A-4EC2-9B54-439B4688670B}" name="Column3697"/>
    <tableColumn id="3718" xr3:uid="{77BECC84-D436-46B5-9703-CA17EC9EF6FC}" name="Column3698"/>
    <tableColumn id="3719" xr3:uid="{8BF596E8-3CAE-434A-A93E-13C1F88F33E8}" name="Column3699"/>
    <tableColumn id="3720" xr3:uid="{FEC80A1E-1DC4-46F2-8C5E-253CA4108BC4}" name="Column3700"/>
    <tableColumn id="3721" xr3:uid="{92B680DA-61B9-4902-BC28-D16BE8A3DA27}" name="Column3701"/>
    <tableColumn id="3722" xr3:uid="{F478421F-AD57-42B8-AD97-8594E952AE8A}" name="Column3702"/>
    <tableColumn id="3723" xr3:uid="{BA761903-A4DA-4759-912A-883F472468E7}" name="Column3703"/>
    <tableColumn id="3724" xr3:uid="{E42DCF2D-F377-4240-A4EF-859AD1D8FD3F}" name="Column3704"/>
    <tableColumn id="3725" xr3:uid="{D326A82D-BEC2-4A82-8BBF-49437E71AA66}" name="Column3705"/>
    <tableColumn id="3726" xr3:uid="{87E32E3A-23AB-4420-91BF-6BF76CDC68ED}" name="Column3706"/>
    <tableColumn id="3727" xr3:uid="{6D86A018-DC1D-4CF0-B1BD-FABF1836DA78}" name="Column3707"/>
    <tableColumn id="3728" xr3:uid="{E59E3E3D-F372-4266-A46A-12522B71996B}" name="Column3708"/>
    <tableColumn id="3729" xr3:uid="{2425F492-B2B6-4486-ACAC-E1DE8740AC2A}" name="Column3709"/>
    <tableColumn id="3730" xr3:uid="{B93CE88A-D415-4538-9952-83188ACEC978}" name="Column3710"/>
    <tableColumn id="3731" xr3:uid="{9F14613D-F548-4159-A5AA-EAF6884586C8}" name="Column3711"/>
    <tableColumn id="3732" xr3:uid="{2DCDA958-047A-4B14-82D1-B2C58E75B514}" name="Column3712"/>
    <tableColumn id="3733" xr3:uid="{379DB559-CB44-49B8-9346-EC2436C579C5}" name="Column3713"/>
    <tableColumn id="3734" xr3:uid="{88A0F3FB-E715-4718-B51D-3AF9EC0F3509}" name="Column3714"/>
    <tableColumn id="3735" xr3:uid="{4B5089D3-B4D7-4AA3-9DD4-35B000D2EDE1}" name="Column3715"/>
    <tableColumn id="3736" xr3:uid="{A06C13C2-B9F8-4AFE-932A-0C74A6B6300B}" name="Column3716"/>
    <tableColumn id="3737" xr3:uid="{E9C6433E-551D-4A1F-9456-5F2224743691}" name="Column3717"/>
    <tableColumn id="3738" xr3:uid="{7F2D7793-AC9E-4E53-9959-DB90D01FFBF7}" name="Column3718"/>
    <tableColumn id="3739" xr3:uid="{219FE857-891F-4AD3-B676-C92ECBFDF0DC}" name="Column3719"/>
    <tableColumn id="3740" xr3:uid="{0AD761E1-9AD8-4666-96EA-DC89F5F046CE}" name="Column3720"/>
    <tableColumn id="3741" xr3:uid="{2809FFC9-81E8-4268-8ACB-31FFE19C1EDF}" name="Column3721"/>
    <tableColumn id="3742" xr3:uid="{CFE49F83-6565-475C-9ACD-2EF5C29D16DA}" name="Column3722"/>
    <tableColumn id="3743" xr3:uid="{96D2AFD9-1CEE-40C8-ACB8-26442C18AEF8}" name="Column3723"/>
    <tableColumn id="3744" xr3:uid="{F6C19757-156A-42E7-907A-927943F04150}" name="Column3724"/>
    <tableColumn id="3745" xr3:uid="{9952E9E5-9896-4560-9924-73F863C83D90}" name="Column3725"/>
    <tableColumn id="3746" xr3:uid="{246C426E-388C-4F25-856C-1FEBC1D74EEB}" name="Column3726"/>
    <tableColumn id="3747" xr3:uid="{B2530821-947D-43A3-909B-95E9AEA116D2}" name="Column3727"/>
    <tableColumn id="3748" xr3:uid="{13FE3E37-6500-44EE-911B-7908BC3D8255}" name="Column3728"/>
    <tableColumn id="3749" xr3:uid="{28C4DCF8-D45B-49E0-8D46-08DAF51FAB14}" name="Column3729"/>
    <tableColumn id="3750" xr3:uid="{483BC9F5-0F2F-4042-9134-F19B2E2CD366}" name="Column3730"/>
    <tableColumn id="3751" xr3:uid="{25C388CD-0B9A-47FC-804A-478B1857A8A6}" name="Column3731"/>
    <tableColumn id="3752" xr3:uid="{067FD410-D913-498A-A3FC-51F41382F357}" name="Column3732"/>
    <tableColumn id="3753" xr3:uid="{BFEF0B12-89E8-4A11-A420-5D61762F21ED}" name="Column3733"/>
    <tableColumn id="3754" xr3:uid="{8E8125C7-5DFC-4699-A244-0602FEF9AD19}" name="Column3734"/>
    <tableColumn id="3755" xr3:uid="{F7667B5C-EFE5-4CC7-B854-40E930CA64F2}" name="Column3735"/>
    <tableColumn id="3756" xr3:uid="{F00B0B9C-D7DF-451B-9147-1B12EB43969A}" name="Column3736"/>
    <tableColumn id="3757" xr3:uid="{B433DD92-E25B-4D29-A542-D738FF4DE39A}" name="Column3737"/>
    <tableColumn id="3758" xr3:uid="{2C70CC5D-F358-4CCE-8334-3433C9C3CDDB}" name="Column3738"/>
    <tableColumn id="3759" xr3:uid="{048EAAF1-5DD3-4BE8-8C99-3859403C203C}" name="Column3739"/>
    <tableColumn id="3760" xr3:uid="{155A23D5-4F4A-45E4-B852-E23CB35623C4}" name="Column3740"/>
    <tableColumn id="3761" xr3:uid="{50E3FACE-56A2-446C-942F-BCCD99D92F9B}" name="Column3741"/>
    <tableColumn id="3762" xr3:uid="{54282389-3709-49E3-B7A2-04D4BF21E517}" name="Column3742"/>
    <tableColumn id="3763" xr3:uid="{B78530CD-4A65-4B97-816F-0C8BD9F807CA}" name="Column3743"/>
    <tableColumn id="3764" xr3:uid="{57BAEE13-029B-4DB9-B134-80FB20533403}" name="Column3744"/>
    <tableColumn id="3765" xr3:uid="{5048D2F7-F823-4437-BDEA-9B6F9FCCB80D}" name="Column3745"/>
    <tableColumn id="3766" xr3:uid="{4610B993-9AB9-4CAA-BD64-EA0349479317}" name="Column3746"/>
    <tableColumn id="3767" xr3:uid="{9777CC6D-AD7D-419B-869B-4B5B2CF9D79C}" name="Column3747"/>
    <tableColumn id="3768" xr3:uid="{44731FC8-056B-4718-A406-E729C317D702}" name="Column3748"/>
    <tableColumn id="3769" xr3:uid="{71D6E1CA-0683-4250-8BF2-B24DB02093ED}" name="Column3749"/>
    <tableColumn id="3770" xr3:uid="{964450E4-8EE4-419F-AF3C-784BE62548C2}" name="Column3750"/>
    <tableColumn id="3771" xr3:uid="{032440C3-515E-4627-BA47-5912664B6C2A}" name="Column3751"/>
    <tableColumn id="3772" xr3:uid="{8DA546E6-9E58-49B4-B109-1EFEEDD6E44A}" name="Column3752"/>
    <tableColumn id="3773" xr3:uid="{4A6F384E-506D-4062-9AF0-B47069FD8A27}" name="Column3753"/>
    <tableColumn id="3774" xr3:uid="{88DA8BA0-3E48-4892-941A-C5F565E720BA}" name="Column3754"/>
    <tableColumn id="3775" xr3:uid="{8AC23F92-EE1B-4557-8FF2-F18C7E327490}" name="Column3755"/>
    <tableColumn id="3776" xr3:uid="{BC81DB5B-DF00-4F4C-A41E-AACCA50B7C54}" name="Column3756"/>
    <tableColumn id="3777" xr3:uid="{54B0D717-1E1B-494D-9004-7C5E5E23087F}" name="Column3757"/>
    <tableColumn id="3778" xr3:uid="{2518C1B2-28C5-40F9-9C4F-08A1C2CD8617}" name="Column3758"/>
    <tableColumn id="3779" xr3:uid="{1C8726FB-BD55-4951-ABB6-F3176DF94251}" name="Column3759"/>
    <tableColumn id="3780" xr3:uid="{E71DC1C4-BB31-43F2-A961-226813DC35C7}" name="Column3760"/>
    <tableColumn id="3781" xr3:uid="{E2FB3C9B-5B62-4C99-9269-8B306A1BE23A}" name="Column3761"/>
    <tableColumn id="3782" xr3:uid="{04C0F3C5-073A-4A4E-AEB4-286B42106EE1}" name="Column3762"/>
    <tableColumn id="3783" xr3:uid="{FCB4430B-85DD-49A3-8772-A3AAEFED114C}" name="Column3763"/>
    <tableColumn id="3784" xr3:uid="{8C14D142-5176-4A90-898D-C9308900B822}" name="Column3764"/>
    <tableColumn id="3785" xr3:uid="{330C0639-81B0-40DF-96AB-72FF7B7CBB9B}" name="Column3765"/>
    <tableColumn id="3786" xr3:uid="{17AF5B00-14E2-40AE-9E46-425D348F36BD}" name="Column3766"/>
    <tableColumn id="3787" xr3:uid="{7BD2B9FB-A23D-4551-8A44-7B8787FD7C0A}" name="Column3767"/>
    <tableColumn id="3788" xr3:uid="{BF69EFA6-3EAE-4A33-A167-E412D229F4EC}" name="Column3768"/>
    <tableColumn id="3789" xr3:uid="{DC831B16-DD97-42EA-BE24-73F08BFB28F3}" name="Column3769"/>
    <tableColumn id="3790" xr3:uid="{C26D6336-69F2-40B7-820C-12D64973D8E9}" name="Column3770"/>
    <tableColumn id="3791" xr3:uid="{72873132-829A-400D-8C2E-942E5E4D4470}" name="Column3771"/>
    <tableColumn id="3792" xr3:uid="{DE487DE0-C0E8-4410-822E-2ED8222F4BBC}" name="Column3772"/>
    <tableColumn id="3793" xr3:uid="{DF701099-9BAA-45CE-AC89-B8B0A8D588BF}" name="Column3773"/>
    <tableColumn id="3794" xr3:uid="{9CB54A52-267D-4002-847B-E1A89DAADD21}" name="Column3774"/>
    <tableColumn id="3795" xr3:uid="{E99F99BC-5FB7-40A6-B595-0000EA6ED032}" name="Column3775"/>
    <tableColumn id="3796" xr3:uid="{8951179D-D22D-45C3-B238-59DADC286549}" name="Column3776"/>
    <tableColumn id="3797" xr3:uid="{3A3A57BE-060C-42EA-AD60-A99285FB8A6F}" name="Column3777"/>
    <tableColumn id="3798" xr3:uid="{7B5EB9A0-9ECE-4063-8B31-0187CAED35A4}" name="Column3778"/>
    <tableColumn id="3799" xr3:uid="{DF4159FC-2D0E-48EE-9768-E1B1C6B0C296}" name="Column3779"/>
    <tableColumn id="3800" xr3:uid="{1566EAF6-E5C7-442C-9337-D025E0C6CCB6}" name="Column3780"/>
    <tableColumn id="3801" xr3:uid="{4AC7D626-A691-4166-9477-283AF7C6F351}" name="Column3781"/>
    <tableColumn id="3802" xr3:uid="{A42D4BEF-B949-422A-AA9A-C98767F727E3}" name="Column3782"/>
    <tableColumn id="3803" xr3:uid="{F2F4C0A8-607F-4E82-8C4D-F7D2D31ED211}" name="Column3783"/>
    <tableColumn id="3804" xr3:uid="{3731614F-EA35-4277-AA7F-11A0A3D8148C}" name="Column3784"/>
    <tableColumn id="3805" xr3:uid="{C28FFEEE-40C5-4B85-B9A7-8CBCE308310F}" name="Column3785"/>
    <tableColumn id="3806" xr3:uid="{149D258A-9FD5-49C0-84DE-F4C7CB79FE16}" name="Column3786"/>
    <tableColumn id="3807" xr3:uid="{EE36E44A-0402-4326-B639-AC762A55FE4A}" name="Column3787"/>
    <tableColumn id="3808" xr3:uid="{BE6C9FB3-3C5B-4B0A-99F0-329CC6D68066}" name="Column3788"/>
    <tableColumn id="3809" xr3:uid="{770A1322-9373-4886-A64D-D4FE029A5F1A}" name="Column3789"/>
    <tableColumn id="3810" xr3:uid="{8905DC9D-A608-4165-B4D5-1E0EA2DEB3AD}" name="Column3790"/>
    <tableColumn id="3811" xr3:uid="{FB430F57-FAC5-4E96-A665-994DB4D8D203}" name="Column3791"/>
    <tableColumn id="3812" xr3:uid="{A859B2D8-D822-49DA-B7C7-590E1AD2238F}" name="Column3792"/>
    <tableColumn id="3813" xr3:uid="{D204B8C5-559F-42F3-B7D7-C9882048D7D1}" name="Column3793"/>
    <tableColumn id="3814" xr3:uid="{09CC8F9A-3F43-43BA-A89D-DF5B9B51AC86}" name="Column3794"/>
    <tableColumn id="3815" xr3:uid="{25F85287-979B-47EB-8327-6F5AD9ADC087}" name="Column3795"/>
    <tableColumn id="3816" xr3:uid="{034C447D-269E-4FA9-8BD7-D7C78160D960}" name="Column3796"/>
    <tableColumn id="3817" xr3:uid="{727C5D5E-4FD7-40FC-B648-ECA30E6DCE8C}" name="Column3797"/>
    <tableColumn id="3818" xr3:uid="{322C6F83-E31C-40D5-BDA6-96050AAB0760}" name="Column3798"/>
    <tableColumn id="3819" xr3:uid="{720248BE-32A8-4950-9B9F-E7FF236419AA}" name="Column3799"/>
    <tableColumn id="3820" xr3:uid="{4B6F752C-429A-4967-AD41-F3FB3DF32534}" name="Column3800"/>
    <tableColumn id="3821" xr3:uid="{88B4AD8A-C8B2-48C9-A0BB-5A1811A8D3E8}" name="Column3801"/>
    <tableColumn id="3822" xr3:uid="{F1A4150C-B0A7-4F78-BC2C-AD354B328476}" name="Column3802"/>
    <tableColumn id="3823" xr3:uid="{0EEE46A8-0C5A-4E10-893A-40A073E4E8F3}" name="Column3803"/>
    <tableColumn id="3824" xr3:uid="{46128DF7-B31C-4604-9122-454D090EB5CE}" name="Column3804"/>
    <tableColumn id="3825" xr3:uid="{3DDBF167-B1F7-4594-B37B-AFB1BB4691A5}" name="Column3805"/>
    <tableColumn id="3826" xr3:uid="{EFB0892C-0712-4B1D-9608-79817EE9D06E}" name="Column3806"/>
    <tableColumn id="3827" xr3:uid="{0B0324BA-0EC4-4358-8883-D96A5EE87D1F}" name="Column3807"/>
    <tableColumn id="3828" xr3:uid="{2626D61A-4DD8-4311-876D-8690671846E3}" name="Column3808"/>
    <tableColumn id="3829" xr3:uid="{1682C363-2531-48D6-BF5C-A7E494545947}" name="Column3809"/>
    <tableColumn id="3830" xr3:uid="{15D415CB-E84E-41DD-A1CF-BCF959972BAA}" name="Column3810"/>
    <tableColumn id="3831" xr3:uid="{DCDD9594-5F96-42A5-853C-95B4352A1A7B}" name="Column3811"/>
    <tableColumn id="3832" xr3:uid="{DCD0AF96-79E3-4322-B34F-94CC9D7FF168}" name="Column3812"/>
    <tableColumn id="3833" xr3:uid="{3B21128A-56CF-454A-A66E-3000F2D2A64D}" name="Column3813"/>
    <tableColumn id="3834" xr3:uid="{E5F136B4-F6CC-4291-B520-4B4A2AD11DF4}" name="Column3814"/>
    <tableColumn id="3835" xr3:uid="{28426D31-37A2-4EBF-BE2C-6D8491DDB79A}" name="Column3815"/>
    <tableColumn id="3836" xr3:uid="{B134DD26-7424-4461-9062-D5B975C9DC57}" name="Column3816"/>
    <tableColumn id="3837" xr3:uid="{35F7BB4D-FCB8-40CD-A490-4ECF7E7578DD}" name="Column3817"/>
    <tableColumn id="3838" xr3:uid="{CCF9CC0E-0778-4202-91A7-416FE7BEF178}" name="Column3818"/>
    <tableColumn id="3839" xr3:uid="{54C00E84-F03B-4376-B2A7-435EA6395B05}" name="Column3819"/>
    <tableColumn id="3840" xr3:uid="{06AD6E92-7785-493C-8E88-61B9FEB7360E}" name="Column3820"/>
    <tableColumn id="3841" xr3:uid="{D1261FE3-E101-4156-8925-8E5BCB5A8996}" name="Column3821"/>
    <tableColumn id="3842" xr3:uid="{C7637E49-5056-4D5A-8BF8-ACB7624A8346}" name="Column3822"/>
    <tableColumn id="3843" xr3:uid="{70021A13-096A-4984-8ABE-47193F9C23A6}" name="Column3823"/>
    <tableColumn id="3844" xr3:uid="{23955CC8-8766-4A0C-995A-3B0291DC21EF}" name="Column3824"/>
    <tableColumn id="3845" xr3:uid="{49AFE600-625A-4393-9169-3677A19CD7BE}" name="Column3825"/>
    <tableColumn id="3846" xr3:uid="{88BD88F0-D3E4-47D6-9514-7E19D5E51644}" name="Column3826"/>
    <tableColumn id="3847" xr3:uid="{DFA24953-7C51-40D8-BE3E-D8AB04A4DC7B}" name="Column3827"/>
    <tableColumn id="3848" xr3:uid="{E37E1933-6E0F-4096-BA29-F68D4B46A16F}" name="Column3828"/>
    <tableColumn id="3849" xr3:uid="{F68BD740-D270-4EFC-B547-2FCD51424DF9}" name="Column3829"/>
    <tableColumn id="3850" xr3:uid="{DDEEFF19-4126-4152-BEDA-63E9A6268883}" name="Column3830"/>
    <tableColumn id="3851" xr3:uid="{E969FCB5-2E90-4354-9F2C-D957AC38382C}" name="Column3831"/>
    <tableColumn id="3852" xr3:uid="{4A258190-A29F-46D9-B99F-2A012DFFC51C}" name="Column3832"/>
    <tableColumn id="3853" xr3:uid="{680F45CD-8A5C-4B52-A0E5-AC8D3177F7FF}" name="Column3833"/>
    <tableColumn id="3854" xr3:uid="{5BBFE071-C3CA-428D-AF90-460C8FD7021F}" name="Column3834"/>
    <tableColumn id="3855" xr3:uid="{2E6631B8-617E-44C4-BF7E-1B4C2D60047A}" name="Column3835"/>
    <tableColumn id="3856" xr3:uid="{21785A40-60B4-48FB-9D2D-3CF70C1234FA}" name="Column3836"/>
    <tableColumn id="3857" xr3:uid="{94835961-05E4-442B-A4B7-EE69118174AD}" name="Column3837"/>
    <tableColumn id="3858" xr3:uid="{86656190-7C24-402D-AED8-E15FB5678B6D}" name="Column3838"/>
    <tableColumn id="3859" xr3:uid="{33F11213-4459-42DB-AFA2-5E4C422F3D95}" name="Column3839"/>
    <tableColumn id="3860" xr3:uid="{9DFF5B5B-2676-45A2-8A51-D69E70E0A9D9}" name="Column3840"/>
    <tableColumn id="3861" xr3:uid="{FC7E9955-C5ED-4295-81DA-BE5F77C2CD89}" name="Column3841"/>
    <tableColumn id="3862" xr3:uid="{A5675664-950A-4609-87AC-86AFDD8D465F}" name="Column3842"/>
    <tableColumn id="3863" xr3:uid="{1D649AEB-62A1-494E-A951-096A42ECA62C}" name="Column3843"/>
    <tableColumn id="3864" xr3:uid="{F984F090-1A26-438B-96DD-260EC6C28C2E}" name="Column3844"/>
    <tableColumn id="3865" xr3:uid="{78A668A9-9B85-4F73-A419-F597ACF24168}" name="Column3845"/>
    <tableColumn id="3866" xr3:uid="{FD8365D1-A653-4F0A-ACAC-12D308E1E531}" name="Column3846"/>
    <tableColumn id="3867" xr3:uid="{8A2EFD0F-141A-497A-B4F5-82C99B1E340A}" name="Column3847"/>
    <tableColumn id="3868" xr3:uid="{C7931350-7921-4E67-9B47-99648A98797A}" name="Column3848"/>
    <tableColumn id="3869" xr3:uid="{1FD2313B-ADEF-4736-AB55-A374F2E20C07}" name="Column3849"/>
    <tableColumn id="3870" xr3:uid="{7739860B-4EAD-417B-9797-F59B3157A5DD}" name="Column3850"/>
    <tableColumn id="3871" xr3:uid="{D1298B52-B802-4543-B019-A9F824CB6021}" name="Column3851"/>
    <tableColumn id="3872" xr3:uid="{B273F89E-43DD-4EBD-96F9-2F6990E06913}" name="Column3852"/>
    <tableColumn id="3873" xr3:uid="{D11740F8-8094-462D-B786-C7A4AAB559AF}" name="Column3853"/>
    <tableColumn id="3874" xr3:uid="{56E4CAA4-8C6F-4FE3-8DC3-94C5CE1618A0}" name="Column3854"/>
    <tableColumn id="3875" xr3:uid="{BF3C0281-06FA-43BE-A4D1-51A29CCD64AF}" name="Column3855"/>
    <tableColumn id="3876" xr3:uid="{E27C168D-CBCF-4935-B67A-D0A7859710B1}" name="Column3856"/>
    <tableColumn id="3877" xr3:uid="{7F3483DD-8D3A-4317-A223-5D4DFA3470D4}" name="Column3857"/>
    <tableColumn id="3878" xr3:uid="{B07E44C5-FE1E-437D-AF90-8BE2D483203F}" name="Column3858"/>
    <tableColumn id="3879" xr3:uid="{6996B41D-97E9-46E0-B8F7-8623967259E4}" name="Column3859"/>
    <tableColumn id="3880" xr3:uid="{90751CE6-F7DA-4694-B509-4988922C66E8}" name="Column3860"/>
    <tableColumn id="3881" xr3:uid="{84FE6DE6-5D08-4AAD-9160-E564E8B952C5}" name="Column3861"/>
    <tableColumn id="3882" xr3:uid="{21A11C01-FBB9-45DF-B75F-37D5CC8AFAC7}" name="Column3862"/>
    <tableColumn id="3883" xr3:uid="{AC3D1958-9CB0-40F4-AF1B-45180095E971}" name="Column3863"/>
    <tableColumn id="3884" xr3:uid="{9B861C2E-690A-4330-AD60-8ABD06A107BE}" name="Column3864"/>
    <tableColumn id="3885" xr3:uid="{C98F7CA9-A2F5-4374-BCFD-8708A4B7EADE}" name="Column3865"/>
    <tableColumn id="3886" xr3:uid="{4E02923B-BEC2-415B-9A06-22F58CFBCD24}" name="Column3866"/>
    <tableColumn id="3887" xr3:uid="{48708F79-2976-43D3-B35F-811251196279}" name="Column3867"/>
    <tableColumn id="3888" xr3:uid="{B73693B6-ADAA-4A88-BBA7-6A1D9BDB2714}" name="Column3868"/>
    <tableColumn id="3889" xr3:uid="{3085C1A4-E71C-4513-825B-C0945926D22D}" name="Column3869"/>
    <tableColumn id="3890" xr3:uid="{2AD56328-2754-4D1D-8335-4312189C9F5C}" name="Column3870"/>
    <tableColumn id="3891" xr3:uid="{5382A919-7FA9-4442-ACAE-5950F1172261}" name="Column3871"/>
    <tableColumn id="3892" xr3:uid="{2A40C03E-2A0E-41E3-B838-6C5BD260F0C1}" name="Column3872"/>
    <tableColumn id="3893" xr3:uid="{68231A2F-D17E-4627-AD2E-B30BAC39F46D}" name="Column3873"/>
    <tableColumn id="3894" xr3:uid="{159A9E8B-8A79-478D-9A1A-FD24A51ADCA9}" name="Column3874"/>
    <tableColumn id="3895" xr3:uid="{DDECFAB2-EF3D-4E60-BD72-082BB88B070D}" name="Column3875"/>
    <tableColumn id="3896" xr3:uid="{6B28F6F7-DFFA-4DA6-9CAB-0AD4A5D49E68}" name="Column3876"/>
    <tableColumn id="3897" xr3:uid="{90EF7B89-A2A1-47E2-B530-2B47FA0E2F35}" name="Column3877"/>
    <tableColumn id="3898" xr3:uid="{C2C7249B-DBF5-4D25-A3CA-404CBB699870}" name="Column3878"/>
    <tableColumn id="3899" xr3:uid="{0B758FC0-EA8A-493C-9EEE-AFB99FF42166}" name="Column3879"/>
    <tableColumn id="3900" xr3:uid="{F81AE384-399A-4F01-8DCA-2FE735C14AAF}" name="Column3880"/>
    <tableColumn id="3901" xr3:uid="{49A8B074-76DF-44B4-8E73-52E3FDE593FF}" name="Column3881"/>
    <tableColumn id="3902" xr3:uid="{DC5D96A6-267A-4E07-A8B5-4ACA14503CC0}" name="Column3882"/>
    <tableColumn id="3903" xr3:uid="{C7C46562-676F-45A6-BDF8-6B9213A63F9C}" name="Column3883"/>
    <tableColumn id="3904" xr3:uid="{8C0B5896-8179-4DA2-A261-837D5CD50098}" name="Column3884"/>
    <tableColumn id="3905" xr3:uid="{6DE122F9-67AE-4490-A4A1-F16717E4ADF2}" name="Column3885"/>
    <tableColumn id="3906" xr3:uid="{14A4A62E-5BE3-4C82-B518-FE086C5D8EEA}" name="Column3886"/>
    <tableColumn id="3907" xr3:uid="{18492E6D-9A9D-4C89-97B0-AD97E1E6013E}" name="Column3887"/>
    <tableColumn id="3908" xr3:uid="{FA5216D8-6B07-4180-B916-50DB3489A94E}" name="Column3888"/>
    <tableColumn id="3909" xr3:uid="{5E029BFB-AA36-456B-B210-189723A44B32}" name="Column3889"/>
    <tableColumn id="3910" xr3:uid="{5E267CA2-2DD3-4CFB-BA6D-F072957EC782}" name="Column3890"/>
    <tableColumn id="3911" xr3:uid="{C8A2E17A-AD2A-4EDC-A134-30517C9E8A8B}" name="Column3891"/>
    <tableColumn id="3912" xr3:uid="{9F63682C-955D-4F22-BAC8-769669CD1492}" name="Column3892"/>
    <tableColumn id="3913" xr3:uid="{6CD011C6-0239-46C2-9A5E-5CC7430DDF6C}" name="Column3893"/>
    <tableColumn id="3914" xr3:uid="{8CD72ECB-B6DF-4319-98EE-A62E5F3E4A33}" name="Column3894"/>
    <tableColumn id="3915" xr3:uid="{8673B11F-79E8-4793-A069-2E99E2414531}" name="Column3895"/>
    <tableColumn id="3916" xr3:uid="{7CDAEC11-719F-4A49-9059-7F474A3574C3}" name="Column3896"/>
    <tableColumn id="3917" xr3:uid="{A0259D9E-D468-4531-A929-ECEF8C372D52}" name="Column3897"/>
    <tableColumn id="3918" xr3:uid="{7D2822F7-1710-4B8B-A7D2-5EE04FD8C4AD}" name="Column3898"/>
    <tableColumn id="3919" xr3:uid="{DC063D51-2459-4A3E-B949-FE321F7B2463}" name="Column3899"/>
    <tableColumn id="3920" xr3:uid="{B166314B-06DD-4A5D-9458-A7911FD104A8}" name="Column3900"/>
    <tableColumn id="3921" xr3:uid="{D46F7AF2-89B5-46C7-AE81-5D4057AE4B85}" name="Column3901"/>
    <tableColumn id="3922" xr3:uid="{0DBA7B58-94FD-44E6-8CEB-4E17EB893E37}" name="Column3902"/>
    <tableColumn id="3923" xr3:uid="{E66B38BC-08A8-4B9B-B6B6-8C669134D8BB}" name="Column3903"/>
    <tableColumn id="3924" xr3:uid="{9981A754-1762-4968-94A4-51004012BD08}" name="Column3904"/>
    <tableColumn id="3925" xr3:uid="{3770619E-F741-4FFB-A16A-9FB4D16C06D3}" name="Column3905"/>
    <tableColumn id="3926" xr3:uid="{8AA2DE6A-0735-430C-B5E7-E6C0C43EBCF4}" name="Column3906"/>
    <tableColumn id="3927" xr3:uid="{7806BD9E-9601-4C6E-AC02-4589D9AC319F}" name="Column3907"/>
    <tableColumn id="3928" xr3:uid="{1DC3EB50-61DC-4A57-BBD4-7ED752D00E1C}" name="Column3908"/>
    <tableColumn id="3929" xr3:uid="{E42E27AA-ACCE-4A0E-84D1-7E6F66EC4948}" name="Column3909"/>
    <tableColumn id="3930" xr3:uid="{5CF94162-D715-4FA9-92DE-D30BA190DB61}" name="Column3910"/>
    <tableColumn id="3931" xr3:uid="{F02F250D-F688-4219-A832-0D237FD83415}" name="Column3911"/>
    <tableColumn id="3932" xr3:uid="{6AA129AA-659F-4F27-86CD-24D4D5E89F75}" name="Column3912"/>
    <tableColumn id="3933" xr3:uid="{2BBA03B3-E734-4CEB-A197-6D8DEC62D3C9}" name="Column3913"/>
    <tableColumn id="3934" xr3:uid="{23F7E44A-F7C4-471F-AEE2-69F5274F15C0}" name="Column3914"/>
    <tableColumn id="3935" xr3:uid="{D7799994-62B0-45D7-9AA5-68BB8D559AB6}" name="Column3915"/>
    <tableColumn id="3936" xr3:uid="{3B4D9F7E-FCCC-43DB-80B5-6F126F4D028B}" name="Column3916"/>
    <tableColumn id="3937" xr3:uid="{1BF29664-D67A-4912-A723-9E95DF1FBA26}" name="Column3917"/>
    <tableColumn id="3938" xr3:uid="{BD035181-6536-482B-A8DA-153A0CB06A4D}" name="Column3918"/>
    <tableColumn id="3939" xr3:uid="{FBF81B8E-69D2-4D60-85FB-AC26B6237879}" name="Column3919"/>
    <tableColumn id="3940" xr3:uid="{477A11BE-9405-40C5-849D-17730C4B4053}" name="Column3920"/>
    <tableColumn id="3941" xr3:uid="{382DD700-C6D6-41E3-B661-CE469ECE67A4}" name="Column3921"/>
    <tableColumn id="3942" xr3:uid="{77E25054-4E59-4FB0-AAC5-380428E70243}" name="Column3922"/>
    <tableColumn id="3943" xr3:uid="{C21FF7AE-35E1-46E1-8112-09711794CCC1}" name="Column3923"/>
    <tableColumn id="3944" xr3:uid="{8D7C79A1-C824-470A-BB82-6DCF450A7BFF}" name="Column3924"/>
    <tableColumn id="3945" xr3:uid="{AF5949E1-2545-4A17-8B4D-831372786DFC}" name="Column3925"/>
    <tableColumn id="3946" xr3:uid="{15A70B16-B092-4567-BA1F-ECA6C8A46DA6}" name="Column3926"/>
    <tableColumn id="3947" xr3:uid="{17D5F506-EEDD-45E1-B77E-D03371E1C34E}" name="Column3927"/>
    <tableColumn id="3948" xr3:uid="{90903D0F-56B0-4FCB-BD70-361B47F64349}" name="Column3928"/>
    <tableColumn id="3949" xr3:uid="{DD37957B-C5F1-4047-83B5-05C4C0B61BB3}" name="Column3929"/>
    <tableColumn id="3950" xr3:uid="{E64A6B1C-F3BC-4C87-8E37-D71E0432F36E}" name="Column3930"/>
    <tableColumn id="3951" xr3:uid="{E9451166-097E-4C0C-936D-5D61DAFEFD86}" name="Column3931"/>
    <tableColumn id="3952" xr3:uid="{A60CB5BD-0918-4BCC-B238-E04EB16842D3}" name="Column3932"/>
    <tableColumn id="3953" xr3:uid="{E0C760F0-C70C-4637-BC0A-8BD6BDB3C1BB}" name="Column3933"/>
    <tableColumn id="3954" xr3:uid="{3622E925-A9F3-4CB0-9CA7-37A1B106DE7B}" name="Column3934"/>
    <tableColumn id="3955" xr3:uid="{56BBF30B-14A0-4556-AC23-C576FF48CA05}" name="Column3935"/>
    <tableColumn id="3956" xr3:uid="{788DC02E-E9E0-4E77-88B6-305CBBB30C35}" name="Column3936"/>
    <tableColumn id="3957" xr3:uid="{909DA924-2684-47CE-B040-59487E3ED7EB}" name="Column3937"/>
    <tableColumn id="3958" xr3:uid="{D8E7147A-E3FD-4EFE-9D11-BD9354E46AA5}" name="Column3938"/>
    <tableColumn id="3959" xr3:uid="{8A1D502D-83F2-4D49-8D86-F3D9832EBCDE}" name="Column3939"/>
    <tableColumn id="3960" xr3:uid="{9740302C-A683-4F7B-BB53-0186877D8B74}" name="Column3940"/>
    <tableColumn id="3961" xr3:uid="{BF52BF2B-4C59-4080-99B1-6EAE42F21857}" name="Column3941"/>
    <tableColumn id="3962" xr3:uid="{6D7768C9-D477-417F-9AAD-1D92CDC681C6}" name="Column3942"/>
    <tableColumn id="3963" xr3:uid="{26F3362B-4F78-484F-993D-4D823B3FB27B}" name="Column3943"/>
    <tableColumn id="3964" xr3:uid="{B8A6F4D9-A538-4EAB-A154-95E0867F3696}" name="Column3944"/>
    <tableColumn id="3965" xr3:uid="{4E68D8D7-608E-426D-A4A9-C1493A7894B2}" name="Column3945"/>
    <tableColumn id="3966" xr3:uid="{F4B05EEA-16FE-41F4-9446-E328088C6AAA}" name="Column3946"/>
    <tableColumn id="3967" xr3:uid="{06A948D7-3C22-47BF-A92E-3EBA0C00B6E4}" name="Column3947"/>
    <tableColumn id="3968" xr3:uid="{AAA48662-DE86-4B05-9F16-E177BE1DC782}" name="Column3948"/>
    <tableColumn id="3969" xr3:uid="{28E29C3F-B5EC-4964-B4BA-77085F8693A5}" name="Column3949"/>
    <tableColumn id="3970" xr3:uid="{5F454915-6790-4205-A40A-2760409F994B}" name="Column3950"/>
    <tableColumn id="3971" xr3:uid="{D894ACDB-B202-4F5D-A455-E28501DD5BF5}" name="Column3951"/>
    <tableColumn id="3972" xr3:uid="{584595AD-28C0-4078-BA56-917B1B0A5584}" name="Column3952"/>
    <tableColumn id="3973" xr3:uid="{99643FFD-D94B-464E-B0FE-D99D07575DBF}" name="Column3953"/>
    <tableColumn id="3974" xr3:uid="{76213CED-EB0A-4AC0-97D0-186CB1A0CD20}" name="Column3954"/>
    <tableColumn id="3975" xr3:uid="{6EFAD6CC-1744-4672-9E40-F44877A9CA5A}" name="Column3955"/>
    <tableColumn id="3976" xr3:uid="{50491B07-7840-45B9-A545-3C43B9983EFE}" name="Column3956"/>
    <tableColumn id="3977" xr3:uid="{704DC4E6-F354-446A-B24C-B56D35D8CBFC}" name="Column3957"/>
    <tableColumn id="3978" xr3:uid="{CC8901CB-87B9-40F4-9113-BC94E09D8754}" name="Column3958"/>
    <tableColumn id="3979" xr3:uid="{AD5FF6A1-7BC2-4F4E-A468-FE84AB30E714}" name="Column3959"/>
    <tableColumn id="3980" xr3:uid="{83AC1B1B-D70C-423B-8BA1-EF587654843C}" name="Column3960"/>
    <tableColumn id="3981" xr3:uid="{59668730-43D6-4A6C-8F6F-7B89B69C5835}" name="Column3961"/>
    <tableColumn id="3982" xr3:uid="{311E1361-A4CC-47E7-8CA9-E54970B0398C}" name="Column3962"/>
    <tableColumn id="3983" xr3:uid="{4845D086-42FA-4A8A-809E-3634290DA653}" name="Column3963"/>
    <tableColumn id="3984" xr3:uid="{4BCA106D-203F-4A91-893B-E75649F9E01E}" name="Column3964"/>
    <tableColumn id="3985" xr3:uid="{2AFF46AD-F8BC-4366-8AF3-A878B973DC27}" name="Column3965"/>
    <tableColumn id="3986" xr3:uid="{8CF43B70-46BD-411A-A921-9E48ABFED0A0}" name="Column3966"/>
    <tableColumn id="3987" xr3:uid="{BAABB30D-A724-4C5A-82C2-676B5C53E694}" name="Column3967"/>
    <tableColumn id="3988" xr3:uid="{13E186B7-40AE-494C-B4E0-D4E09F21253D}" name="Column3968"/>
    <tableColumn id="3989" xr3:uid="{570075C0-DE39-41CA-BF5E-CC2E7CCF8055}" name="Column3969"/>
    <tableColumn id="3990" xr3:uid="{27FCB004-7BC8-4915-8959-A20EC994FB3A}" name="Column3970"/>
    <tableColumn id="3991" xr3:uid="{DFB1B57C-FFF0-4FAD-8AD8-7F986559EC79}" name="Column3971"/>
    <tableColumn id="3992" xr3:uid="{BAAB113E-D245-4F4D-8CA0-23DB593BAF4B}" name="Column3972"/>
    <tableColumn id="3993" xr3:uid="{2E6C35DC-32EE-4741-8251-948981A8FEF4}" name="Column3973"/>
    <tableColumn id="3994" xr3:uid="{5B129FC7-D7DC-43CA-A063-CF38D5245344}" name="Column3974"/>
    <tableColumn id="3995" xr3:uid="{4FDEDC87-303F-4A6B-9DC6-2C8C61116A7B}" name="Column3975"/>
    <tableColumn id="3996" xr3:uid="{8886B254-2CFF-4144-98E0-11059CC74830}" name="Column3976"/>
    <tableColumn id="3997" xr3:uid="{DD7A4E7A-74FE-4EA0-B2F0-EA6792944F42}" name="Column3977"/>
    <tableColumn id="3998" xr3:uid="{1AC497C2-4A39-4E45-8028-114C7D1D11AA}" name="Column3978"/>
    <tableColumn id="3999" xr3:uid="{DFB15DA7-2171-41AE-8116-91F0B61874F7}" name="Column3979"/>
    <tableColumn id="4000" xr3:uid="{8F3204DC-6296-4EDA-B56A-3B4C678BF435}" name="Column3980"/>
    <tableColumn id="4001" xr3:uid="{D9AE5A67-D23D-421A-8B3F-40961F5F51AC}" name="Column3981"/>
    <tableColumn id="4002" xr3:uid="{993B939A-B3E9-49B4-B096-250F5057E4A5}" name="Column3982"/>
    <tableColumn id="4003" xr3:uid="{489EBA3F-0B7F-4752-9842-B944B07A354D}" name="Column3983"/>
    <tableColumn id="4004" xr3:uid="{1B8FFEE9-83B7-4364-B486-D5CB0118194E}" name="Column3984"/>
    <tableColumn id="4005" xr3:uid="{95C796C8-229A-43BE-B949-B9A43575B376}" name="Column3985"/>
    <tableColumn id="4006" xr3:uid="{6CE9A448-70EE-4B98-A096-57B8D3301549}" name="Column3986"/>
    <tableColumn id="4007" xr3:uid="{B6F9CB44-E92F-4410-BF2A-E153D40738E2}" name="Column3987"/>
    <tableColumn id="4008" xr3:uid="{A8E783E4-9143-4B2C-A072-216AE5B203D9}" name="Column3988"/>
    <tableColumn id="4009" xr3:uid="{78CB12F8-5F64-4674-8AD0-0BFCBBF6199C}" name="Column3989"/>
    <tableColumn id="4010" xr3:uid="{0F5F187B-FBEC-437B-8E8A-72C2D2F3E15E}" name="Column3990"/>
    <tableColumn id="4011" xr3:uid="{DD28E055-9317-4743-8CCE-E43811AFD8A3}" name="Column3991"/>
    <tableColumn id="4012" xr3:uid="{6BABEACE-27A8-4400-B36C-2ED9F7E7975C}" name="Column3992"/>
    <tableColumn id="4013" xr3:uid="{BD866F94-DFD5-43A5-AED1-D4ED741600C3}" name="Column3993"/>
    <tableColumn id="4014" xr3:uid="{1DA2C04E-B7E7-463D-A64D-FF0B34FB4739}" name="Column3994"/>
    <tableColumn id="4015" xr3:uid="{C2C2CDFE-EACA-4918-A1E6-66F148499117}" name="Column3995"/>
    <tableColumn id="4016" xr3:uid="{E44DF53B-AA65-47EE-BA98-B3468076324F}" name="Column3996"/>
    <tableColumn id="4017" xr3:uid="{17027D6D-2CCC-4D67-AC7E-F9E1E441CB56}" name="Column3997"/>
    <tableColumn id="4018" xr3:uid="{38BC263F-6E86-4F08-80FE-3BD69FB21F27}" name="Column3998"/>
    <tableColumn id="4019" xr3:uid="{588FCD30-F516-4095-AA0A-4C2AE616F18E}" name="Column3999"/>
    <tableColumn id="4020" xr3:uid="{42032C7F-75D0-47F5-AB16-C26EA7836300}" name="Column4000"/>
    <tableColumn id="4021" xr3:uid="{56665EAD-55A3-4521-AC7B-3CFA4578B8A4}" name="Column4001"/>
    <tableColumn id="4022" xr3:uid="{87E43B65-65B3-40D2-8219-E41E29A059DA}" name="Column4002"/>
    <tableColumn id="4023" xr3:uid="{4B1BA07F-1969-47F1-9E92-AB98E314A7BB}" name="Column4003"/>
    <tableColumn id="4024" xr3:uid="{D0409A8D-EBEF-40E6-956F-6FA22B66DD5A}" name="Column4004"/>
    <tableColumn id="4025" xr3:uid="{DBD1C1EA-26B7-4CE9-A46A-4E60D16B331B}" name="Column4005"/>
    <tableColumn id="4026" xr3:uid="{B4270B15-85D5-4C1C-B033-B213E30252D4}" name="Column4006"/>
    <tableColumn id="4027" xr3:uid="{5969F744-EE4E-4960-8341-125644ADFE00}" name="Column4007"/>
    <tableColumn id="4028" xr3:uid="{7C35E071-E97E-4642-9315-9D73B792FF03}" name="Column4008"/>
    <tableColumn id="4029" xr3:uid="{1DBA21FA-F7C0-4884-93A4-E0E606C6046E}" name="Column4009"/>
    <tableColumn id="4030" xr3:uid="{152D6A81-F452-448E-A126-6DA2AA91683A}" name="Column4010"/>
    <tableColumn id="4031" xr3:uid="{2BE01377-3E52-420B-B24A-44B71E0D1FA6}" name="Column4011"/>
    <tableColumn id="4032" xr3:uid="{5DD92F8F-4C0D-41B3-872B-1E0272E8553C}" name="Column4012"/>
    <tableColumn id="4033" xr3:uid="{1472797E-45F9-4FC8-A21B-E3C63E77B7F3}" name="Column4013"/>
    <tableColumn id="4034" xr3:uid="{DEB1F0CA-D985-4683-8DD0-F0D92CC44714}" name="Column4014"/>
    <tableColumn id="4035" xr3:uid="{F8E61F10-E8FA-4450-A0F4-156A7C01C0B9}" name="Column4015"/>
    <tableColumn id="4036" xr3:uid="{67D6B46A-3B21-48E6-B5A3-2EBC18F8FFA3}" name="Column4016"/>
    <tableColumn id="4037" xr3:uid="{BB0D7F35-D0E9-4431-8699-3947E9D99BD5}" name="Column4017"/>
    <tableColumn id="4038" xr3:uid="{60853087-F89B-4060-9CF7-C5518BAF8A6A}" name="Column4018"/>
    <tableColumn id="4039" xr3:uid="{97C6D30C-260D-4F77-BD7C-3CFC414BBFB1}" name="Column4019"/>
    <tableColumn id="4040" xr3:uid="{77A4DDA4-6776-4AAF-9F81-47AD31C46920}" name="Column4020"/>
    <tableColumn id="4041" xr3:uid="{089900C5-2150-4654-871E-B49829EF41C6}" name="Column4021"/>
    <tableColumn id="4042" xr3:uid="{3594D08D-BAC4-49ED-9D64-B210F2CA7C3E}" name="Column4022"/>
    <tableColumn id="4043" xr3:uid="{66CECDC0-095B-4E5F-BD8D-8C51A70BC23C}" name="Column4023"/>
    <tableColumn id="4044" xr3:uid="{55A143AA-541A-433A-96E4-4B5311152B94}" name="Column4024"/>
    <tableColumn id="4045" xr3:uid="{904D9809-2207-49C6-BE46-11F12CD0F0D2}" name="Column4025"/>
    <tableColumn id="4046" xr3:uid="{6CC7280B-149F-4CC8-AB33-9DBEBF58BB85}" name="Column4026"/>
    <tableColumn id="4047" xr3:uid="{E59349CE-918F-428B-9676-66E50AEEA301}" name="Column4027"/>
    <tableColumn id="4048" xr3:uid="{084B7E90-2548-496F-8E92-41888487F943}" name="Column4028"/>
    <tableColumn id="4049" xr3:uid="{6D268EFE-AC71-4203-A5B2-925BD9515FDA}" name="Column4029"/>
    <tableColumn id="4050" xr3:uid="{9E66F5AC-FDFF-4E99-B2A5-70C3076C5030}" name="Column4030"/>
    <tableColumn id="4051" xr3:uid="{5EBD3293-4DD7-4AD3-8D93-2054DCA0D2BA}" name="Column4031"/>
    <tableColumn id="4052" xr3:uid="{0121D106-89E6-4B26-8807-C0CA3E19C731}" name="Column4032"/>
    <tableColumn id="4053" xr3:uid="{2CADC344-F4A8-4AFA-A240-A8D94438E0C9}" name="Column4033"/>
    <tableColumn id="4054" xr3:uid="{25401F7D-C5DE-4820-9599-16D3220B729E}" name="Column4034"/>
    <tableColumn id="4055" xr3:uid="{BC08B392-CBFF-4ADE-ACAB-6E41845F92E6}" name="Column4035"/>
    <tableColumn id="4056" xr3:uid="{D46F6162-6220-4AE3-AC53-36526AF64AFF}" name="Column4036"/>
    <tableColumn id="4057" xr3:uid="{8753A574-C99E-45CC-A6A8-42BFF5913447}" name="Column4037"/>
    <tableColumn id="4058" xr3:uid="{0AFB8F8F-8CC5-4A53-8368-61235483488B}" name="Column4038"/>
    <tableColumn id="4059" xr3:uid="{641BAF08-E7E3-4DE1-BA66-34172AA130E0}" name="Column4039"/>
    <tableColumn id="4060" xr3:uid="{D06D1032-64A5-443C-97B8-567E5A003593}" name="Column4040"/>
    <tableColumn id="4061" xr3:uid="{6D5F2DF3-7A45-40F4-A24D-BCBAE0727963}" name="Column4041"/>
    <tableColumn id="4062" xr3:uid="{EFD0110C-3E2C-4B84-B82D-90AB8A3E9C23}" name="Column4042"/>
    <tableColumn id="4063" xr3:uid="{9A617136-D6A1-4615-A8FF-82AF74956385}" name="Column4043"/>
    <tableColumn id="4064" xr3:uid="{FB91F927-FCE7-41C7-9DAB-899CF9C200C5}" name="Column4044"/>
    <tableColumn id="4065" xr3:uid="{0EBAA525-5ED1-4D8A-A0BC-70C580ABE145}" name="Column4045"/>
    <tableColumn id="4066" xr3:uid="{7D96A0ED-0D3B-4F26-B941-030E12F4751D}" name="Column4046"/>
    <tableColumn id="4067" xr3:uid="{E104BE65-C0B8-4A7A-BCF9-98C86B9D8B7F}" name="Column4047"/>
    <tableColumn id="4068" xr3:uid="{3EDFA92D-B343-4EB7-BF75-F9DE669743C4}" name="Column4048"/>
    <tableColumn id="4069" xr3:uid="{97EEFE78-71D8-44D6-9ECF-71ED0ED54424}" name="Column4049"/>
    <tableColumn id="4070" xr3:uid="{6B9BDA05-D577-414B-AA0F-ECD0E8ACD465}" name="Column4050"/>
    <tableColumn id="4071" xr3:uid="{3C6ED715-1D57-45BD-8A87-C91F2D7FC710}" name="Column4051"/>
    <tableColumn id="4072" xr3:uid="{EA5A2EDD-CD6B-4278-B7E2-8EDE490325B4}" name="Column4052"/>
    <tableColumn id="4073" xr3:uid="{425C0EFC-B0A2-41D5-9781-31B5FC2C771C}" name="Column4053"/>
    <tableColumn id="4074" xr3:uid="{76D52A59-9802-4792-8661-6A481E2B4C40}" name="Column4054"/>
    <tableColumn id="4075" xr3:uid="{376B0F0F-6C22-4293-A3C7-0700C31F1989}" name="Column4055"/>
    <tableColumn id="4076" xr3:uid="{8662C77F-DA44-42C9-ABB3-54FC9177B4F7}" name="Column4056"/>
    <tableColumn id="4077" xr3:uid="{9EA07495-7CFA-4FF3-A772-9FD5EF40A5A8}" name="Column4057"/>
    <tableColumn id="4078" xr3:uid="{2F2A6E50-1824-42DB-948D-AC173F93FAD3}" name="Column4058"/>
    <tableColumn id="4079" xr3:uid="{63DEEBFA-D455-4328-AC1F-25ACCA8978A2}" name="Column4059"/>
    <tableColumn id="4080" xr3:uid="{5C26834D-06B6-4566-B37C-84FC68DB3776}" name="Column4060"/>
    <tableColumn id="4081" xr3:uid="{3F3724B9-4FB0-443A-9D60-65C2AC11A348}" name="Column4061"/>
    <tableColumn id="4082" xr3:uid="{3208485C-E2F3-47B8-A3F1-CE346F700B1E}" name="Column4062"/>
    <tableColumn id="4083" xr3:uid="{5F8E8B5E-CD78-4133-A140-F989AF80CA36}" name="Column4063"/>
    <tableColumn id="4084" xr3:uid="{07E7F9B6-E351-4CFC-986F-44D85C7B8F23}" name="Column4064"/>
    <tableColumn id="4085" xr3:uid="{47CF8C01-3180-46E6-AA89-6E9CDF747F81}" name="Column4065"/>
    <tableColumn id="4086" xr3:uid="{5FFDB30B-FBAB-4752-8E35-340250FA3CC6}" name="Column4066"/>
    <tableColumn id="4087" xr3:uid="{6ADBFDE8-298D-48E1-B423-0DC9B385F2C9}" name="Column4067"/>
    <tableColumn id="4088" xr3:uid="{9BC14523-13FF-40FE-9841-1CB70E7F95F2}" name="Column4068"/>
    <tableColumn id="4089" xr3:uid="{49B50CF7-5CAA-4DDC-A006-263F4CEC95F5}" name="Column4069"/>
    <tableColumn id="4090" xr3:uid="{DC4B4B89-54C5-4E1E-A0C7-3DA288359727}" name="Column4070"/>
    <tableColumn id="4091" xr3:uid="{133C895A-10D9-480F-8B23-067833994734}" name="Column4071"/>
    <tableColumn id="4092" xr3:uid="{E30A3E48-B5B8-458F-BD17-A5A630B083F7}" name="Column4072"/>
    <tableColumn id="4093" xr3:uid="{0D45763D-F399-45C3-8BF0-CA57188CB4B4}" name="Column4073"/>
    <tableColumn id="4094" xr3:uid="{80474790-B964-48A7-A4BA-E6EC034EBDE3}" name="Column4074"/>
    <tableColumn id="4095" xr3:uid="{2C57C213-79EC-485B-ACCB-EB850EB149F7}" name="Column4075"/>
    <tableColumn id="4096" xr3:uid="{795167DE-780E-49FA-B7CD-26BE61747EB4}" name="Column4076"/>
    <tableColumn id="4097" xr3:uid="{F1632087-58AF-4ED9-94E5-535114FF0570}" name="Column4077"/>
    <tableColumn id="4098" xr3:uid="{862EFD3B-A0D4-4D23-82F3-9DC22FE4C722}" name="Column4078"/>
    <tableColumn id="4099" xr3:uid="{2BE1BF2B-9C90-42B2-81C6-FD6298EB03EC}" name="Column4079"/>
    <tableColumn id="4100" xr3:uid="{9E9D912E-82DC-4DAF-8DB7-97BD1E2A5C75}" name="Column4080"/>
    <tableColumn id="4101" xr3:uid="{ADA9A8B3-0ECA-47A4-B009-CE41F78DB6B4}" name="Column4081"/>
    <tableColumn id="4102" xr3:uid="{26F28665-FB26-4F10-A934-587A23ED779A}" name="Column4082"/>
    <tableColumn id="4103" xr3:uid="{196938A6-06F6-4AEE-B08F-24C3FD4D1ACB}" name="Column4083"/>
    <tableColumn id="4104" xr3:uid="{9FB3705A-9E08-4B25-AE9E-3A5E7F34C009}" name="Column4084"/>
    <tableColumn id="4105" xr3:uid="{137D1347-CD75-4D50-938C-F0BF9BC79F73}" name="Column4085"/>
    <tableColumn id="4106" xr3:uid="{DE7E9FC4-AD9F-4F4A-B6ED-C5F447E2810D}" name="Column4086"/>
    <tableColumn id="4107" xr3:uid="{9798B7E3-0652-4E94-A325-1E86895CDAD8}" name="Column4087"/>
    <tableColumn id="4108" xr3:uid="{77926202-472D-494D-ACA9-CD41FB81067B}" name="Column4088"/>
    <tableColumn id="4109" xr3:uid="{3DE6C584-1C83-42E1-A64D-0987D6139DA1}" name="Column4089"/>
    <tableColumn id="4110" xr3:uid="{A4A41BC1-0824-4249-ACC7-4141C42BE108}" name="Column4090"/>
    <tableColumn id="4111" xr3:uid="{FEA4B06D-674D-4FCF-A432-91302CA991BA}" name="Column4091"/>
    <tableColumn id="4112" xr3:uid="{0AEDFCB8-66D5-4728-9F58-81BD0A183CB4}" name="Column4092"/>
    <tableColumn id="4113" xr3:uid="{7B2C9355-F7CD-4CAF-A933-EA968494C337}" name="Column4093"/>
    <tableColumn id="4114" xr3:uid="{BE988772-8F7C-452B-BC03-82EA3937B80A}" name="Column4094"/>
    <tableColumn id="4115" xr3:uid="{E0EE35AC-4B27-46EE-85C1-F824393CAEF6}" name="Column4095"/>
    <tableColumn id="4116" xr3:uid="{56447AD3-B903-4025-9D7E-3B085EDF03E6}" name="Column4096"/>
    <tableColumn id="4117" xr3:uid="{1646C49B-2424-47F5-B5B7-8180C244ADDD}" name="Column4097"/>
    <tableColumn id="4118" xr3:uid="{06694945-8E75-4647-87B1-57CA7B94BBCE}" name="Column4098"/>
    <tableColumn id="4119" xr3:uid="{AB1F9ED5-8BD0-44CE-AF90-8B1805EE1B73}" name="Column4099"/>
    <tableColumn id="4120" xr3:uid="{D241B8FA-73FB-4BF8-A3B9-B1CA4185099F}" name="Column4100"/>
    <tableColumn id="4121" xr3:uid="{822BF63C-52AE-463C-9E14-652736F45A83}" name="Column4101"/>
    <tableColumn id="4122" xr3:uid="{3E936E22-4295-4185-9150-E9A25914B470}" name="Column4102"/>
    <tableColumn id="4123" xr3:uid="{C34025FA-FBCF-40D9-8580-E86512A5E591}" name="Column4103"/>
    <tableColumn id="4124" xr3:uid="{67DC9FC2-6474-459C-9625-4DE0D5DAFFE8}" name="Column4104"/>
    <tableColumn id="4125" xr3:uid="{14810EB4-704A-45F2-A8C0-810F140DC245}" name="Column4105"/>
    <tableColumn id="4126" xr3:uid="{1EFC0EBD-C552-4C91-A0EA-5D2F3E528BA0}" name="Column4106"/>
    <tableColumn id="4127" xr3:uid="{9A99BDAA-4639-4EA2-BE71-DB3B05AAF086}" name="Column4107"/>
    <tableColumn id="4128" xr3:uid="{BE8B2B72-A5E5-4E71-AFB4-35E6E016C7DD}" name="Column4108"/>
    <tableColumn id="4129" xr3:uid="{C65CDFA7-8F60-4197-94BF-AEDC8A1AFF38}" name="Column4109"/>
    <tableColumn id="4130" xr3:uid="{A8D438B5-563E-4DAC-8AF8-41D5749378F9}" name="Column4110"/>
    <tableColumn id="4131" xr3:uid="{813C38C1-004D-448B-A01C-B068B9D0FE13}" name="Column4111"/>
    <tableColumn id="4132" xr3:uid="{3AAA609F-8510-46C0-92C2-3A775E7EF4DD}" name="Column4112"/>
    <tableColumn id="4133" xr3:uid="{3874DB33-5F91-44E4-B3EB-8ECB257D8E89}" name="Column4113"/>
    <tableColumn id="4134" xr3:uid="{FF4EFEDF-42A7-4544-848B-17AABDD63BB6}" name="Column4114"/>
    <tableColumn id="4135" xr3:uid="{903B7782-EC35-405B-8AA0-FE96A362239B}" name="Column4115"/>
    <tableColumn id="4136" xr3:uid="{7111B53B-2AC5-4CFA-A6DF-CA5CDCCC60E5}" name="Column4116"/>
    <tableColumn id="4137" xr3:uid="{45FB51B9-B9B6-4060-AE00-24FBB3E018E2}" name="Column4117"/>
    <tableColumn id="4138" xr3:uid="{E55E1417-A67E-4229-A0CA-79928ABB5DD1}" name="Column4118"/>
    <tableColumn id="4139" xr3:uid="{58DC88EA-AFE2-4E51-9B16-702638F3EE39}" name="Column4119"/>
    <tableColumn id="4140" xr3:uid="{4530E9C0-91BB-4195-956C-F1C9EC7D93D0}" name="Column4120"/>
    <tableColumn id="4141" xr3:uid="{E4EC009D-EA68-4229-915B-09350471C300}" name="Column4121"/>
    <tableColumn id="4142" xr3:uid="{15376EA0-121E-43F9-B903-7E22E3ACF531}" name="Column4122"/>
    <tableColumn id="4143" xr3:uid="{04454113-8088-4570-A6E9-79590B8A3F18}" name="Column4123"/>
    <tableColumn id="4144" xr3:uid="{9116CDCF-1786-4188-9A23-051E0006C1F4}" name="Column4124"/>
    <tableColumn id="4145" xr3:uid="{4CC01469-E261-4054-ADBA-14DEC39BB8D3}" name="Column4125"/>
    <tableColumn id="4146" xr3:uid="{3746D0F4-C54C-4E30-B54A-34E574225FDF}" name="Column4126"/>
    <tableColumn id="4147" xr3:uid="{9A0D343E-5748-40CE-86B3-D78FC450E1F1}" name="Column4127"/>
    <tableColumn id="4148" xr3:uid="{F1D98BE8-9103-4C2F-BEB1-FDD72520DD00}" name="Column4128"/>
    <tableColumn id="4149" xr3:uid="{857ED879-46AD-4188-8572-CD479C9CC65C}" name="Column4129"/>
    <tableColumn id="4150" xr3:uid="{F2EE24E7-81A3-4CE8-93FD-3C00A8118EBC}" name="Column4130"/>
    <tableColumn id="4151" xr3:uid="{750A4F04-E412-456B-BCE2-8CF9784EE4A3}" name="Column4131"/>
    <tableColumn id="4152" xr3:uid="{8A2AF2A9-DDF2-4EB4-91BA-F384C9D4AE33}" name="Column4132"/>
    <tableColumn id="4153" xr3:uid="{0CC232B6-487D-4CDB-B26E-AF4A385AB57C}" name="Column4133"/>
    <tableColumn id="4154" xr3:uid="{6B9C60F1-BE03-4031-AB2B-114C658DADEF}" name="Column4134"/>
    <tableColumn id="4155" xr3:uid="{9BCF8A74-B1A3-4278-A8AE-6CD07E437750}" name="Column4135"/>
    <tableColumn id="4156" xr3:uid="{173E5D34-4A66-47BC-AA95-2C7BE08764A3}" name="Column4136"/>
    <tableColumn id="4157" xr3:uid="{1210FE6C-AE10-4CDF-A022-C0A766488FF8}" name="Column4137"/>
    <tableColumn id="4158" xr3:uid="{DBCFBB1A-F912-4C9F-946F-0D084C60A473}" name="Column4138"/>
    <tableColumn id="4159" xr3:uid="{AED9F4EB-57CC-4B12-8133-7BF5BC6B8B95}" name="Column4139"/>
    <tableColumn id="4160" xr3:uid="{FD7D0A44-7064-4F1E-B80B-D69BB3DAA3E1}" name="Column4140"/>
    <tableColumn id="4161" xr3:uid="{A5B25125-0723-4757-B1F2-A5FE4A71284D}" name="Column4141"/>
    <tableColumn id="4162" xr3:uid="{65A46110-AC7E-444A-B973-C4A5D384D49F}" name="Column4142"/>
    <tableColumn id="4163" xr3:uid="{79A8DCE9-8A0B-4E76-A314-655EDA4BDF92}" name="Column4143"/>
    <tableColumn id="4164" xr3:uid="{965A455D-C053-4A3F-A899-64AF9C436C02}" name="Column4144"/>
    <tableColumn id="4165" xr3:uid="{3D6033D5-E602-456E-907B-A616A0761156}" name="Column4145"/>
    <tableColumn id="4166" xr3:uid="{DF533035-D7D9-4AE6-BD79-E945E6D02F8C}" name="Column4146"/>
    <tableColumn id="4167" xr3:uid="{48F2C509-AE06-4C1F-9AAA-2060A4AAE65A}" name="Column4147"/>
    <tableColumn id="4168" xr3:uid="{949CEC04-6C48-4F6E-8AFD-4ECE8C53B8C4}" name="Column4148"/>
    <tableColumn id="4169" xr3:uid="{6F326838-1C64-4F15-B74E-1F68A8628AE6}" name="Column4149"/>
    <tableColumn id="4170" xr3:uid="{4F6CA621-65CE-4966-B7EF-653F6D8FDEFD}" name="Column4150"/>
    <tableColumn id="4171" xr3:uid="{EB1CBD20-DF65-4BD5-BE3A-CD86E98435A0}" name="Column4151"/>
    <tableColumn id="4172" xr3:uid="{64A66BC1-3F16-46DA-BA6E-A8BD563776AB}" name="Column4152"/>
    <tableColumn id="4173" xr3:uid="{9BED0ABC-C011-4C72-833D-356AFC7A6042}" name="Column4153"/>
    <tableColumn id="4174" xr3:uid="{05167CE1-3E05-4C76-B667-B82A2F57DC07}" name="Column4154"/>
    <tableColumn id="4175" xr3:uid="{7118E42E-B3D7-4370-8E14-3882C0CA08A1}" name="Column4155"/>
    <tableColumn id="4176" xr3:uid="{1233CCF5-4FE4-485C-98E2-9F8499F45DBA}" name="Column4156"/>
    <tableColumn id="4177" xr3:uid="{3AC1F969-E75C-4B02-84C0-C63B23F2F40E}" name="Column4157"/>
    <tableColumn id="4178" xr3:uid="{4C01B5B7-4167-487F-BE65-4C5F93A080AE}" name="Column4158"/>
    <tableColumn id="4179" xr3:uid="{C8A27AAD-7423-48FC-A340-CF4324E9F46A}" name="Column4159"/>
    <tableColumn id="4180" xr3:uid="{F877E36C-501F-4090-B117-BFD819F835BC}" name="Column4160"/>
    <tableColumn id="4181" xr3:uid="{5C6C3535-A562-4EC5-86B5-6ADD32E041F5}" name="Column4161"/>
    <tableColumn id="4182" xr3:uid="{917123D9-3FAF-4FC7-9141-6D787106F30D}" name="Column4162"/>
    <tableColumn id="4183" xr3:uid="{61880561-65F7-4DBC-84DA-F2FD19DFD57B}" name="Column4163"/>
    <tableColumn id="4184" xr3:uid="{64F7CB6C-A04F-40DB-879E-8C5EE83F20AC}" name="Column4164"/>
    <tableColumn id="4185" xr3:uid="{AB6A0D06-B193-4155-B5CE-9014F8F3B7A9}" name="Column4165"/>
    <tableColumn id="4186" xr3:uid="{5B666601-C851-41CB-8460-F7B41334D080}" name="Column4166"/>
    <tableColumn id="4187" xr3:uid="{2FC31C9E-2A16-4F49-8C29-FD8EE0DB0062}" name="Column4167"/>
    <tableColumn id="4188" xr3:uid="{AC4C4385-DF97-4972-9774-0AD13F1690E7}" name="Column4168"/>
    <tableColumn id="4189" xr3:uid="{0EB9E268-568A-4B41-A7BE-3686636E9921}" name="Column4169"/>
    <tableColumn id="4190" xr3:uid="{7D5E9287-E6A2-410C-9744-A0E6E001A21D}" name="Column4170"/>
    <tableColumn id="4191" xr3:uid="{790652AF-1EC9-495E-9F27-CFF46CE575DB}" name="Column4171"/>
    <tableColumn id="4192" xr3:uid="{A9DDF83E-7FE2-4EDA-BE11-F3BBB561093F}" name="Column4172"/>
    <tableColumn id="4193" xr3:uid="{4111A561-6E3D-4B6E-9B3A-C80FEC713355}" name="Column4173"/>
    <tableColumn id="4194" xr3:uid="{874696B1-C9A1-46F0-864E-F78FAB32B3B1}" name="Column4174"/>
    <tableColumn id="4195" xr3:uid="{06C8161F-57CA-4F7F-BB50-370A7CAE9019}" name="Column4175"/>
    <tableColumn id="4196" xr3:uid="{FE358238-C430-4B6E-864A-9D1E70A9FCC5}" name="Column4176"/>
    <tableColumn id="4197" xr3:uid="{AB054EAE-B349-402C-8A25-41248759DACE}" name="Column4177"/>
    <tableColumn id="4198" xr3:uid="{8DB059A4-2C7F-4146-B5F7-7D3E80598857}" name="Column4178"/>
    <tableColumn id="4199" xr3:uid="{4982F631-28C3-4387-A582-C1160E809352}" name="Column4179"/>
    <tableColumn id="4200" xr3:uid="{F699BA1B-B477-4940-8CB3-4176A3C30C5B}" name="Column4180"/>
    <tableColumn id="4201" xr3:uid="{623E6900-79C6-4A77-8767-89D4F89D2B2C}" name="Column4181"/>
    <tableColumn id="4202" xr3:uid="{AD0DE365-C9B5-4800-B13A-93DCAE7710EA}" name="Column4182"/>
    <tableColumn id="4203" xr3:uid="{57CE5625-2948-4578-9E24-8134E473A80B}" name="Column4183"/>
    <tableColumn id="4204" xr3:uid="{CADC7B4A-21F9-4850-91BC-148B2ED99498}" name="Column4184"/>
    <tableColumn id="4205" xr3:uid="{7B5931A9-DBF9-4038-AF92-C4E1F5853151}" name="Column4185"/>
    <tableColumn id="4206" xr3:uid="{6C0DEA60-C7C1-4B6C-9739-81DADE543127}" name="Column4186"/>
    <tableColumn id="4207" xr3:uid="{4B5BAF36-7CED-4888-89BC-38BEDE055376}" name="Column4187"/>
    <tableColumn id="4208" xr3:uid="{3A5DFD82-E9AC-4940-ABF1-CA0CBAC6155E}" name="Column4188"/>
    <tableColumn id="4209" xr3:uid="{C429E526-A020-4D6C-8647-AF9DD54C19E4}" name="Column4189"/>
    <tableColumn id="4210" xr3:uid="{D5F09AF4-19A1-4F45-A8B7-CE4A654BCDEE}" name="Column4190"/>
    <tableColumn id="4211" xr3:uid="{5239B7C4-B0E9-4015-97DA-1A089FFE621C}" name="Column4191"/>
    <tableColumn id="4212" xr3:uid="{84EAEC99-ED40-4225-9662-22A384FB5687}" name="Column4192"/>
    <tableColumn id="4213" xr3:uid="{0DD08AAE-99D6-45B7-B3E1-1E06EC174EE9}" name="Column4193"/>
    <tableColumn id="4214" xr3:uid="{08585811-E474-4094-A443-8A4787DF94F3}" name="Column4194"/>
    <tableColumn id="4215" xr3:uid="{0D1BABAB-A0ED-4AEE-B1DD-D16135ACE367}" name="Column4195"/>
    <tableColumn id="4216" xr3:uid="{7674CCDA-FAD6-406E-BE42-496E0A8E8965}" name="Column4196"/>
    <tableColumn id="4217" xr3:uid="{95A924F9-3C3B-4F5E-89D8-A6E32E035484}" name="Column4197"/>
    <tableColumn id="4218" xr3:uid="{DD6E47DD-68F8-4FD1-A6AB-22F802AB00E9}" name="Column4198"/>
    <tableColumn id="4219" xr3:uid="{590797CD-4864-44E8-B435-748A08605D07}" name="Column4199"/>
    <tableColumn id="4220" xr3:uid="{F49BB9D5-0B68-40A2-B67C-DCBAE04159F4}" name="Column4200"/>
    <tableColumn id="4221" xr3:uid="{FF560CC7-F6F6-46BF-BFFC-AA0A8D947E37}" name="Column4201"/>
    <tableColumn id="4222" xr3:uid="{7EF32BFE-1007-4889-BB7F-CEF63B81B5D7}" name="Column4202"/>
    <tableColumn id="4223" xr3:uid="{73E1CF2A-C9D5-4993-A5D8-F4CFBDF3FD38}" name="Column4203"/>
    <tableColumn id="4224" xr3:uid="{A904BE0D-82A2-462E-ABB4-FBE46AF6F7E4}" name="Column4204"/>
    <tableColumn id="4225" xr3:uid="{70342008-B5BF-4002-B482-397D7904B44A}" name="Column4205"/>
    <tableColumn id="4226" xr3:uid="{B8079659-69F8-4577-97BA-87ADCD01505D}" name="Column4206"/>
    <tableColumn id="4227" xr3:uid="{EF7085CC-1C53-4ECD-96EA-F09FD3DAA887}" name="Column4207"/>
    <tableColumn id="4228" xr3:uid="{12AF2D10-5E1F-4085-A3B8-52C0FF7753E5}" name="Column4208"/>
    <tableColumn id="4229" xr3:uid="{70BC2692-9DA8-4BDD-91BC-B806BAFFE058}" name="Column4209"/>
    <tableColumn id="4230" xr3:uid="{9D2D9B75-DF00-415A-B01B-48CCEE02230E}" name="Column4210"/>
    <tableColumn id="4231" xr3:uid="{70FBA98E-7F3E-498E-B343-C761ECD4D00A}" name="Column4211"/>
    <tableColumn id="4232" xr3:uid="{FDCC6F77-5406-452B-8E00-CFAADE10B2B3}" name="Column4212"/>
    <tableColumn id="4233" xr3:uid="{CBB3415A-D9BD-460B-BCE5-F055F33C1392}" name="Column4213"/>
    <tableColumn id="4234" xr3:uid="{AB6C4613-76C9-4459-8149-79528862369A}" name="Column4214"/>
    <tableColumn id="4235" xr3:uid="{8EB7BD4B-D1A6-4041-A855-C6E05564D656}" name="Column4215"/>
    <tableColumn id="4236" xr3:uid="{AE8EDEB0-C6CD-4CA6-9747-3A02FE0C1F71}" name="Column4216"/>
    <tableColumn id="4237" xr3:uid="{5BA25791-ECBB-4AA0-91F2-4064571EAEA2}" name="Column4217"/>
    <tableColumn id="4238" xr3:uid="{C80C9F30-8064-4886-B623-C4CFB6105719}" name="Column4218"/>
    <tableColumn id="4239" xr3:uid="{E57EF06E-2BFD-4F71-B092-99BB676AC0B4}" name="Column4219"/>
    <tableColumn id="4240" xr3:uid="{F33046BE-502F-429A-8147-D927CD7C95C8}" name="Column4220"/>
    <tableColumn id="4241" xr3:uid="{F6C5230B-CE1A-4154-A4CF-9F203B8FC90C}" name="Column4221"/>
    <tableColumn id="4242" xr3:uid="{D7D28C43-9CAD-4AD0-9662-405BE52D00A9}" name="Column4222"/>
    <tableColumn id="4243" xr3:uid="{BA172237-6BF7-45B4-B2B0-A023E04FEC75}" name="Column4223"/>
    <tableColumn id="4244" xr3:uid="{AFFF2A9A-4C00-47B5-B2EB-E015C5D2C362}" name="Column4224"/>
    <tableColumn id="4245" xr3:uid="{A6DBED1C-BAE7-415B-8D27-469F75CA23FF}" name="Column4225"/>
    <tableColumn id="4246" xr3:uid="{BA797619-DB02-4CC6-8FC6-D36704334000}" name="Column4226"/>
    <tableColumn id="4247" xr3:uid="{35A1B82E-C60F-460E-B2FD-C45BB3243A16}" name="Column4227"/>
    <tableColumn id="4248" xr3:uid="{70DCA77A-C189-4109-902F-136C99DAB106}" name="Column4228"/>
    <tableColumn id="4249" xr3:uid="{19B31E5B-D8B7-424B-87CB-CF2E6F7D8C3C}" name="Column4229"/>
    <tableColumn id="4250" xr3:uid="{B0BC9BF0-C222-48B0-8F5B-15EB6551FE53}" name="Column4230"/>
    <tableColumn id="4251" xr3:uid="{8D92BA5F-2094-4230-8246-27B63D56FB18}" name="Column4231"/>
    <tableColumn id="4252" xr3:uid="{E5625B93-ED7E-44AE-A394-B59D13A8D1D3}" name="Column4232"/>
    <tableColumn id="4253" xr3:uid="{51BD6BEC-1BA5-40F6-855D-F512C8278B41}" name="Column4233"/>
    <tableColumn id="4254" xr3:uid="{3960AAAF-71C4-4CD6-9FE2-50BD7152991A}" name="Column4234"/>
    <tableColumn id="4255" xr3:uid="{866648B1-9EFD-4838-9AF4-5F4A393416E4}" name="Column4235"/>
    <tableColumn id="4256" xr3:uid="{D6931E7D-D873-40BA-96FC-14B3B22977AA}" name="Column4236"/>
    <tableColumn id="4257" xr3:uid="{29039C55-5F95-4357-8B54-D976E150D71E}" name="Column4237"/>
    <tableColumn id="4258" xr3:uid="{A028BC66-7855-45CA-888D-5C023A96DCD6}" name="Column4238"/>
    <tableColumn id="4259" xr3:uid="{704CE27A-0989-4F40-B65D-0873805417B2}" name="Column4239"/>
    <tableColumn id="4260" xr3:uid="{20F41A3A-80E3-4D61-9DB6-75891FC671E2}" name="Column4240"/>
    <tableColumn id="4261" xr3:uid="{2A51B8A5-64B0-4E4E-AA9D-643BB9BB586E}" name="Column4241"/>
    <tableColumn id="4262" xr3:uid="{AC1BB3EA-5819-40C6-8585-A95C6BA057E1}" name="Column4242"/>
    <tableColumn id="4263" xr3:uid="{4C74E8C9-E8A4-44D0-911E-25762D8A1B84}" name="Column4243"/>
    <tableColumn id="4264" xr3:uid="{1B1FCEA0-C167-42A8-ACAC-6EB99BCE23D4}" name="Column4244"/>
    <tableColumn id="4265" xr3:uid="{09AC60E5-5D76-4BB3-B0AD-A1EFCE54CD64}" name="Column4245"/>
    <tableColumn id="4266" xr3:uid="{91F42F0B-9F5F-4BC7-96AD-F361AAA924E9}" name="Column4246"/>
    <tableColumn id="4267" xr3:uid="{55F82AB1-07D3-4166-89E1-86538B2A2FAE}" name="Column4247"/>
    <tableColumn id="4268" xr3:uid="{F15480C8-C3F4-4BDA-B0B9-83BC36F2DA29}" name="Column4248"/>
    <tableColumn id="4269" xr3:uid="{FE6D989A-BCF3-416D-8D5E-46760DE58C84}" name="Column4249"/>
    <tableColumn id="4270" xr3:uid="{35F4A98B-D68C-46D7-B32C-65819A5A6CE1}" name="Column4250"/>
    <tableColumn id="4271" xr3:uid="{07C8B8E1-BC21-4296-9A68-6F5525795A7C}" name="Column4251"/>
    <tableColumn id="4272" xr3:uid="{7A731C49-8BE7-4895-94CD-FCC2AC9EA438}" name="Column4252"/>
    <tableColumn id="4273" xr3:uid="{6181BCD6-EF76-442F-952F-407275FCD56E}" name="Column4253"/>
    <tableColumn id="4274" xr3:uid="{BF6CD7CF-4EC7-4F19-AF7F-C333FA5CB7E9}" name="Column4254"/>
    <tableColumn id="4275" xr3:uid="{DF533695-3158-4410-89B3-58FA6B69F9DB}" name="Column4255"/>
    <tableColumn id="4276" xr3:uid="{6697565D-43AD-42A5-BACB-74871FD84242}" name="Column4256"/>
    <tableColumn id="4277" xr3:uid="{A42EB8E6-4AD7-4744-B8BE-A38F626E16CC}" name="Column4257"/>
    <tableColumn id="4278" xr3:uid="{1920A95A-3E15-44C2-9650-E171E24F2B1A}" name="Column4258"/>
    <tableColumn id="4279" xr3:uid="{E802DBC7-5D46-49AF-A085-0EBCF74E4B6B}" name="Column4259"/>
    <tableColumn id="4280" xr3:uid="{EC3E46C3-4A57-4535-93DD-D624F9C5D189}" name="Column4260"/>
    <tableColumn id="4281" xr3:uid="{E57D0E6A-644B-465C-B466-470C30890020}" name="Column4261"/>
    <tableColumn id="4282" xr3:uid="{13524374-5530-4E43-998B-FE1F01FD1CB5}" name="Column4262"/>
    <tableColumn id="4283" xr3:uid="{97CCFED5-D466-47C1-A207-537F996C4939}" name="Column4263"/>
    <tableColumn id="4284" xr3:uid="{621882FD-01A0-4792-9E3D-8053AB85FE99}" name="Column4264"/>
    <tableColumn id="4285" xr3:uid="{D5149021-429D-4BC2-9622-335BA562C0BC}" name="Column4265"/>
    <tableColumn id="4286" xr3:uid="{3DC00E8F-9912-49EE-86F2-CE65DCBE97EE}" name="Column4266"/>
    <tableColumn id="4287" xr3:uid="{D9FD2CF6-EA47-453D-9796-6C63AC56CB7C}" name="Column4267"/>
    <tableColumn id="4288" xr3:uid="{D8649450-B4E9-4A24-9F7B-35CC848B1F0F}" name="Column4268"/>
    <tableColumn id="4289" xr3:uid="{BB2B25B4-06A8-4F11-A448-AE2127803612}" name="Column4269"/>
    <tableColumn id="4290" xr3:uid="{74CE3EC7-6A51-4F47-AD88-EFBAA32B21B2}" name="Column4270"/>
    <tableColumn id="4291" xr3:uid="{B740AF4F-CE5C-4903-B7EB-508E150741EB}" name="Column4271"/>
    <tableColumn id="4292" xr3:uid="{4E6C2909-CA37-45C4-AD1F-B6AC6BA6F17E}" name="Column4272"/>
    <tableColumn id="4293" xr3:uid="{20C09E78-C075-45C6-81C6-3716FCD761F8}" name="Column4273"/>
    <tableColumn id="4294" xr3:uid="{039C29FA-FCBF-4D01-BE00-2891F3968461}" name="Column4274"/>
    <tableColumn id="4295" xr3:uid="{6920ACF2-534F-4B6C-A16D-AE908B240960}" name="Column4275"/>
    <tableColumn id="4296" xr3:uid="{DD02A22F-2003-4E2F-AA46-90519F2FA546}" name="Column4276"/>
    <tableColumn id="4297" xr3:uid="{70495A1B-C8D1-46FB-A062-3E1D44BB2D4C}" name="Column4277"/>
    <tableColumn id="4298" xr3:uid="{737D3D3D-DEC3-43FD-8598-D653C4E85B71}" name="Column4278"/>
    <tableColumn id="4299" xr3:uid="{F14A2ED6-54E0-4155-AE4B-EAAE08D0E961}" name="Column4279"/>
    <tableColumn id="4300" xr3:uid="{48B337D1-2325-41CD-A47C-EA05C5853434}" name="Column4280"/>
    <tableColumn id="4301" xr3:uid="{EF1E1EF0-C928-4684-83DB-F415B89786F5}" name="Column4281"/>
    <tableColumn id="4302" xr3:uid="{8CE41FF7-FE0F-4038-82EC-12CD61A6A0DC}" name="Column4282"/>
    <tableColumn id="4303" xr3:uid="{26C33B09-4747-496F-B5CB-78A23C47D9A2}" name="Column4283"/>
    <tableColumn id="4304" xr3:uid="{0DE8CBF3-D5E1-4EAE-8998-5A0B994E52D5}" name="Column4284"/>
    <tableColumn id="4305" xr3:uid="{0CCD87C2-E595-4315-BEFA-685F89AF6625}" name="Column4285"/>
    <tableColumn id="4306" xr3:uid="{4B477576-1693-4C92-9810-1E616893E9A8}" name="Column4286"/>
    <tableColumn id="4307" xr3:uid="{8DDBD7E2-10F2-48C1-9C6D-8749ADB63A43}" name="Column4287"/>
    <tableColumn id="4308" xr3:uid="{82B5B11E-44A4-4A36-ADCF-34BDA9766CA4}" name="Column4288"/>
    <tableColumn id="4309" xr3:uid="{27B16D76-6FC0-4859-8A1F-146DFE596FCC}" name="Column4289"/>
    <tableColumn id="4310" xr3:uid="{5AC31778-2B9E-49FE-9B9F-A4A8A69AD691}" name="Column4290"/>
    <tableColumn id="4311" xr3:uid="{370B3E7A-B3FE-48B8-AA07-F430809AD8D7}" name="Column4291"/>
    <tableColumn id="4312" xr3:uid="{2C7502CC-15AB-4193-B595-33FD067E924A}" name="Column4292"/>
    <tableColumn id="4313" xr3:uid="{322A2426-487B-445F-8547-93ADEB9134C5}" name="Column4293"/>
    <tableColumn id="4314" xr3:uid="{9236FA80-62A9-4DEA-B617-448B92D12BA3}" name="Column4294"/>
    <tableColumn id="4315" xr3:uid="{31CD0B35-B2F2-46E9-A506-F9DF1A4B80F3}" name="Column4295"/>
    <tableColumn id="4316" xr3:uid="{1B8E5D08-B6DF-4B87-8C05-0174B33F4CE6}" name="Column4296"/>
    <tableColumn id="4317" xr3:uid="{4F73E934-EABA-4A5F-A31F-48E9049F46E8}" name="Column4297"/>
    <tableColumn id="4318" xr3:uid="{95F6F3AA-7E0F-4CB6-AADC-BF95CEEA5F46}" name="Column4298"/>
    <tableColumn id="4319" xr3:uid="{C9338728-5695-4917-ABF8-4ED05B826F28}" name="Column4299"/>
    <tableColumn id="4320" xr3:uid="{03867F5E-68E3-4402-BCD0-65E2F0EBF767}" name="Column4300"/>
    <tableColumn id="4321" xr3:uid="{C0CA82BF-06FE-4AAA-B3D7-BE3BCEA89B08}" name="Column4301"/>
    <tableColumn id="4322" xr3:uid="{BD7F3867-C4C0-4B34-90BD-CFF9FD8B3E81}" name="Column4302"/>
    <tableColumn id="4323" xr3:uid="{196604AC-6342-4D62-9165-5F15CE6410E0}" name="Column4303"/>
    <tableColumn id="4324" xr3:uid="{67BCCB60-B33A-4C87-9B77-51D94085A82A}" name="Column4304"/>
    <tableColumn id="4325" xr3:uid="{FD1BE6ED-0BD5-4FD0-AB05-23A365C8618B}" name="Column4305"/>
    <tableColumn id="4326" xr3:uid="{D293DE52-B0C5-4216-8AB0-02C3F1D90CA6}" name="Column4306"/>
    <tableColumn id="4327" xr3:uid="{A2EF4A77-A719-4443-95C0-251A575C6B3D}" name="Column4307"/>
    <tableColumn id="4328" xr3:uid="{B42C43CA-DEB3-4996-A393-A1718ABFB676}" name="Column4308"/>
    <tableColumn id="4329" xr3:uid="{D7F458D3-E78B-4C5C-8D55-73F07C1DB50F}" name="Column4309"/>
    <tableColumn id="4330" xr3:uid="{97A8CC25-81AA-4825-9315-BFF0ACF4078F}" name="Column4310"/>
    <tableColumn id="4331" xr3:uid="{39FD5073-501C-45E3-8EF7-2F356140565A}" name="Column4311"/>
    <tableColumn id="4332" xr3:uid="{A02015B9-97C4-4BC6-AFB1-1CE05AC3EF5F}" name="Column4312"/>
    <tableColumn id="4333" xr3:uid="{48D3770F-EAD3-473F-A764-7C4EE7FC3B2F}" name="Column4313"/>
    <tableColumn id="4334" xr3:uid="{DFD9C7A0-FB27-482C-A8E4-23A402E367F0}" name="Column4314"/>
    <tableColumn id="4335" xr3:uid="{37A00B4C-0853-44C8-A4FD-2F759B82D799}" name="Column4315"/>
    <tableColumn id="4336" xr3:uid="{64A03AFA-EDC8-4DB0-9F97-22526D97171E}" name="Column4316"/>
    <tableColumn id="4337" xr3:uid="{5CC2F530-4C09-47B1-B0FC-0B5813BAC54C}" name="Column4317"/>
    <tableColumn id="4338" xr3:uid="{DC7C987C-AE3A-4ED6-976A-D663EFD9258A}" name="Column4318"/>
    <tableColumn id="4339" xr3:uid="{0AABB398-CBE0-429E-BD42-585DB82DD183}" name="Column4319"/>
    <tableColumn id="4340" xr3:uid="{1EF61345-ECE6-4C62-A339-E3F3D09E8625}" name="Column4320"/>
    <tableColumn id="4341" xr3:uid="{49CC68E0-4B2B-4C48-A4BB-D0620E1890A1}" name="Column4321"/>
    <tableColumn id="4342" xr3:uid="{1D0E6CDF-1427-4641-B6E3-D3E3884E40F1}" name="Column4322"/>
    <tableColumn id="4343" xr3:uid="{EB58CA8C-3E8B-4D72-9859-F7883EB11B67}" name="Column4323"/>
    <tableColumn id="4344" xr3:uid="{DC7CEC29-4C12-420B-99DA-2C2823223C77}" name="Column4324"/>
    <tableColumn id="4345" xr3:uid="{641DF09F-E6D3-4C56-86D6-1B453F7D9D25}" name="Column4325"/>
    <tableColumn id="4346" xr3:uid="{1003613D-7211-46BC-8B11-C32F4583DB88}" name="Column4326"/>
    <tableColumn id="4347" xr3:uid="{C1D364DC-8CA9-47EA-9C69-D50C8D411C5D}" name="Column4327"/>
    <tableColumn id="4348" xr3:uid="{96F7C8B0-AD3A-4C72-B3FE-B38609EEF253}" name="Column4328"/>
    <tableColumn id="4349" xr3:uid="{C96009F2-3A2D-48B9-9685-C3A464453FFB}" name="Column4329"/>
    <tableColumn id="4350" xr3:uid="{1CCF1D1E-4EEB-474A-8FF0-A037C350E656}" name="Column4330"/>
    <tableColumn id="4351" xr3:uid="{23E4FC0A-84C4-490F-81DA-02EC8F30485B}" name="Column4331"/>
    <tableColumn id="4352" xr3:uid="{C10AB201-7A35-4D48-AC63-CAB19EB2AE66}" name="Column4332"/>
    <tableColumn id="4353" xr3:uid="{AFD1C6A6-A356-4539-A004-CF8E23C59A68}" name="Column4333"/>
    <tableColumn id="4354" xr3:uid="{58E6801A-932D-4FAB-937B-7675BB757FF3}" name="Column4334"/>
    <tableColumn id="4355" xr3:uid="{02B3F68E-84EC-4E9B-B847-AAA4CB915A31}" name="Column4335"/>
    <tableColumn id="4356" xr3:uid="{27C40B9A-B2F8-41A6-BFC9-86FF1DB1E57C}" name="Column4336"/>
    <tableColumn id="4357" xr3:uid="{C57DDDAE-30BB-4225-A039-304D07D8703A}" name="Column4337"/>
    <tableColumn id="4358" xr3:uid="{A10FEF82-362A-400B-93F7-22DD5F03DFFB}" name="Column4338"/>
    <tableColumn id="4359" xr3:uid="{ADE53D5D-374A-4813-8E2A-5F50DE683EDE}" name="Column4339"/>
    <tableColumn id="4360" xr3:uid="{0A483FBF-741D-4B16-A170-F2C44FC7AEEB}" name="Column4340"/>
    <tableColumn id="4361" xr3:uid="{086E8EDD-2539-40CA-ADE2-80242C786ED2}" name="Column4341"/>
    <tableColumn id="4362" xr3:uid="{C268628E-CA99-4B24-A26F-9FD5F50044FE}" name="Column4342"/>
    <tableColumn id="4363" xr3:uid="{082ACDF4-01F8-4E8E-B6A3-C947EC00D423}" name="Column4343"/>
    <tableColumn id="4364" xr3:uid="{C63099F4-5991-4E2F-A713-C3EE00B1972F}" name="Column4344"/>
    <tableColumn id="4365" xr3:uid="{BB6EF637-2A3C-4FD4-BAD4-E658EEA9F235}" name="Column4345"/>
    <tableColumn id="4366" xr3:uid="{8F6D253B-5F9A-428E-ACAD-A7AF178E7C87}" name="Column4346"/>
    <tableColumn id="4367" xr3:uid="{E603DC63-AFD7-454C-8460-57FABB1AD844}" name="Column4347"/>
    <tableColumn id="4368" xr3:uid="{BCB1C341-26C0-4B19-ABB4-D1A3A260FF63}" name="Column4348"/>
    <tableColumn id="4369" xr3:uid="{59B4AD0E-97F8-49A1-AE6B-B34747D659AA}" name="Column4349"/>
    <tableColumn id="4370" xr3:uid="{6857E298-2F44-4DA0-8C6E-0B0D115FA4CA}" name="Column4350"/>
    <tableColumn id="4371" xr3:uid="{E36E22F6-17F5-4140-969E-3EDE779BFAE8}" name="Column4351"/>
    <tableColumn id="4372" xr3:uid="{3D83F80C-1A5D-4EAA-A35E-E3BB5F0536C9}" name="Column4352"/>
    <tableColumn id="4373" xr3:uid="{BD4F5455-EEA9-49E1-826D-9E3089CB63DA}" name="Column4353"/>
    <tableColumn id="4374" xr3:uid="{0A622638-2658-452C-BC18-F1488EBCFD20}" name="Column4354"/>
    <tableColumn id="4375" xr3:uid="{0E5CA681-1A80-4A70-BBB2-8C601204E6C3}" name="Column4355"/>
    <tableColumn id="4376" xr3:uid="{1B0B44F0-EFD3-4568-B976-A5C2003604A3}" name="Column4356"/>
    <tableColumn id="4377" xr3:uid="{5BC540BA-ECB3-4DE7-8923-34CE1AE65111}" name="Column4357"/>
    <tableColumn id="4378" xr3:uid="{EE345842-49A0-40D4-A61F-D89430AD52FC}" name="Column4358"/>
    <tableColumn id="4379" xr3:uid="{AC7BFD6B-B9E6-4D81-89F4-02954BA66D2F}" name="Column4359"/>
    <tableColumn id="4380" xr3:uid="{02A46558-E372-4860-B127-A397BD982502}" name="Column4360"/>
    <tableColumn id="4381" xr3:uid="{CACB8F69-DF8B-403E-AAC4-C2CD0258926E}" name="Column4361"/>
    <tableColumn id="4382" xr3:uid="{BBAA52A5-94E9-48B4-8C5F-3891D90322A8}" name="Column4362"/>
    <tableColumn id="4383" xr3:uid="{7AA18E15-B9F7-47C5-A28C-9EFE92588E73}" name="Column4363"/>
    <tableColumn id="4384" xr3:uid="{502CAB4F-EF69-4A10-A79A-34CCCD5E69E8}" name="Column4364"/>
    <tableColumn id="4385" xr3:uid="{2E56FC93-E934-49E9-BF64-56252A24D9E8}" name="Column4365"/>
    <tableColumn id="4386" xr3:uid="{0109FC0E-99F8-4EA6-8570-DAB25F0DAF1C}" name="Column4366"/>
    <tableColumn id="4387" xr3:uid="{15A845F1-7F68-42A7-989E-C2CDD4416D72}" name="Column4367"/>
    <tableColumn id="4388" xr3:uid="{50D33F9A-81B1-4787-A8DA-48699D099CDC}" name="Column4368"/>
    <tableColumn id="4389" xr3:uid="{DD5ED701-2112-459A-AA11-7FF601D9CF76}" name="Column4369"/>
    <tableColumn id="4390" xr3:uid="{3C7D2EA2-88D4-49F0-8CF9-7C80D6EB0FE9}" name="Column4370"/>
    <tableColumn id="4391" xr3:uid="{E2A4260C-3ADD-43CD-8EF0-C7A76C6E2D2B}" name="Column4371"/>
    <tableColumn id="4392" xr3:uid="{4449FA81-24E4-49E1-83EB-4233F830D3BC}" name="Column4372"/>
    <tableColumn id="4393" xr3:uid="{FDCEE2C5-2B8E-453A-8592-936B0796EFC7}" name="Column4373"/>
    <tableColumn id="4394" xr3:uid="{622A95CD-8A8E-4644-94B3-7641BDD05F3C}" name="Column4374"/>
    <tableColumn id="4395" xr3:uid="{6F3F70EC-B418-4C61-B570-45237DCADCB6}" name="Column4375"/>
    <tableColumn id="4396" xr3:uid="{99246E22-547F-4D78-8BE1-82EE0B6A04A7}" name="Column4376"/>
    <tableColumn id="4397" xr3:uid="{F417C5FD-9308-4D65-BE96-FB8C87E5ABEA}" name="Column4377"/>
    <tableColumn id="4398" xr3:uid="{C9747BAB-9343-4D64-9B8F-E12A26E26AE6}" name="Column4378"/>
    <tableColumn id="4399" xr3:uid="{AA210C2A-16D0-450E-954D-7E9B1421C193}" name="Column4379"/>
    <tableColumn id="4400" xr3:uid="{336791A9-A620-4D49-AF4A-522086F42E44}" name="Column4380"/>
    <tableColumn id="4401" xr3:uid="{57F9E3D7-8159-4255-81AB-4FD798F7E2C4}" name="Column4381"/>
    <tableColumn id="4402" xr3:uid="{4B0D6204-9233-4415-858F-4FDC3123A209}" name="Column4382"/>
    <tableColumn id="4403" xr3:uid="{8549DD55-4C4C-4E81-96B0-95B714C92E7B}" name="Column4383"/>
    <tableColumn id="4404" xr3:uid="{202DAAB4-B3AD-4A4C-A6E6-E3A48F8BBBF1}" name="Column4384"/>
    <tableColumn id="4405" xr3:uid="{EB32BB92-6234-417F-B02A-0371B46BB0DE}" name="Column4385"/>
    <tableColumn id="4406" xr3:uid="{037B7F35-BAB0-49A0-AAEA-6B5F79010539}" name="Column4386"/>
    <tableColumn id="4407" xr3:uid="{B548625F-7A79-472A-88ED-A7CD4C490E5C}" name="Column4387"/>
    <tableColumn id="4408" xr3:uid="{AB4549A9-4845-4AEB-8853-316FC1FB0E79}" name="Column4388"/>
    <tableColumn id="4409" xr3:uid="{86E1EC9B-83DD-4B50-813A-558C767755EA}" name="Column4389"/>
    <tableColumn id="4410" xr3:uid="{9F35D72A-6394-4EF6-83A4-7E9E7C181243}" name="Column4390"/>
    <tableColumn id="4411" xr3:uid="{710A39EB-9CEE-482B-BA13-93030FB71474}" name="Column4391"/>
    <tableColumn id="4412" xr3:uid="{5E4FAEE0-B843-409D-BE8F-C5E3EBEB5218}" name="Column4392"/>
    <tableColumn id="4413" xr3:uid="{FE207C9F-4CD2-4BA6-9FB2-4B6A0466C4A5}" name="Column4393"/>
    <tableColumn id="4414" xr3:uid="{91C23A6A-22EB-4C1C-89A6-289C40B04CD6}" name="Column4394"/>
    <tableColumn id="4415" xr3:uid="{7A3C77B3-5A81-40DE-9B87-B7C1D77E95EC}" name="Column4395"/>
    <tableColumn id="4416" xr3:uid="{A07DB25C-3424-4472-B744-AE4A1C45FCAD}" name="Column4396"/>
    <tableColumn id="4417" xr3:uid="{624691FF-BC39-4D30-90BC-39D1CDEB895B}" name="Column4397"/>
    <tableColumn id="4418" xr3:uid="{1EBCED16-5C1F-4AA6-8E97-84CBD21B6B56}" name="Column4398"/>
    <tableColumn id="4419" xr3:uid="{A7107E04-97E5-436C-A4B4-12140BD1B31C}" name="Column4399"/>
    <tableColumn id="4420" xr3:uid="{59E9A305-2EBA-4C7A-9F6F-1ABC8DBC5461}" name="Column4400"/>
    <tableColumn id="4421" xr3:uid="{544D89A1-0ECE-4CCC-8D81-7AD407A827D1}" name="Column4401"/>
    <tableColumn id="4422" xr3:uid="{A0AF685E-ED95-4631-8DA5-0E37D2F0C7AB}" name="Column4402"/>
    <tableColumn id="4423" xr3:uid="{7B839392-6288-44D0-A02C-B0A777DF9770}" name="Column4403"/>
    <tableColumn id="4424" xr3:uid="{6B6A051E-CD29-4926-A654-E59B39182879}" name="Column4404"/>
    <tableColumn id="4425" xr3:uid="{896E8190-7067-4016-AA49-B25846255841}" name="Column4405"/>
    <tableColumn id="4426" xr3:uid="{9AFD32EF-AD3B-4813-AFB8-1E94D25C6AEC}" name="Column4406"/>
    <tableColumn id="4427" xr3:uid="{B2841B36-07D4-4EBC-B955-4072DBFC6D7B}" name="Column4407"/>
    <tableColumn id="4428" xr3:uid="{3AF9292B-C85F-4810-AA6A-D1C97CAC7ADE}" name="Column4408"/>
    <tableColumn id="4429" xr3:uid="{EBF0D7CD-4242-49CD-BE32-F424A7B09119}" name="Column4409"/>
    <tableColumn id="4430" xr3:uid="{CC621B55-7AD4-4767-A0C3-625C961D1245}" name="Column4410"/>
    <tableColumn id="4431" xr3:uid="{F9764D53-32EE-4F60-9884-0A457FDC2655}" name="Column4411"/>
    <tableColumn id="4432" xr3:uid="{34CC2001-2779-4C0D-ABCB-A721BE2C3188}" name="Column4412"/>
    <tableColumn id="4433" xr3:uid="{6825EE32-038A-4FE8-A48B-6D4EC8CA7CDC}" name="Column4413"/>
    <tableColumn id="4434" xr3:uid="{0B17EE3A-B1C4-4295-BF42-A17217DF2CE8}" name="Column4414"/>
    <tableColumn id="4435" xr3:uid="{E47D4E1C-A982-49E9-956C-F66F7153312F}" name="Column4415"/>
    <tableColumn id="4436" xr3:uid="{A6749079-E94F-4E2B-82F2-4EC5ED25C451}" name="Column4416"/>
    <tableColumn id="4437" xr3:uid="{7E14B039-ED5D-4C61-BAFC-DEFB6A6D9E85}" name="Column4417"/>
    <tableColumn id="4438" xr3:uid="{B9BB3EFE-0245-4A7D-8EB6-F16C5EA6688E}" name="Column4418"/>
    <tableColumn id="4439" xr3:uid="{B9903716-11E3-44BB-9A48-9CFA06DC9A60}" name="Column4419"/>
    <tableColumn id="4440" xr3:uid="{350D89C8-E56B-4BC1-8BDD-123D57801142}" name="Column4420"/>
    <tableColumn id="4441" xr3:uid="{1C00A6D7-2699-478D-A26C-41CFC3CD8A50}" name="Column4421"/>
    <tableColumn id="4442" xr3:uid="{52AD80CE-96E4-42ED-B506-65027EA5A96C}" name="Column4422"/>
    <tableColumn id="4443" xr3:uid="{94B5D90A-43E3-4F04-BFF2-9E49E32BBAAA}" name="Column4423"/>
    <tableColumn id="4444" xr3:uid="{04FC906A-5E00-40D2-A070-76101808DA13}" name="Column4424"/>
    <tableColumn id="4445" xr3:uid="{AA6709ED-00B6-4E0B-A207-A924CF475155}" name="Column4425"/>
    <tableColumn id="4446" xr3:uid="{B78B2F56-2D5F-4CC8-AB3F-F317126DC60E}" name="Column4426"/>
    <tableColumn id="4447" xr3:uid="{F6283ED7-00DD-426C-96A1-123F284C6018}" name="Column4427"/>
    <tableColumn id="4448" xr3:uid="{911788F6-6728-44F6-94E7-156825C58DFF}" name="Column4428"/>
    <tableColumn id="4449" xr3:uid="{5E9A3B8B-3946-4CEE-B991-4BF9F8B67D05}" name="Column4429"/>
    <tableColumn id="4450" xr3:uid="{9C47F2CC-445A-4326-BFD4-867FD51245AD}" name="Column4430"/>
    <tableColumn id="4451" xr3:uid="{5FF94FDF-6E1D-46DC-AA24-5BF7951D0188}" name="Column4431"/>
    <tableColumn id="4452" xr3:uid="{4DF826B4-455E-4E74-ABCB-12198F91E53F}" name="Column4432"/>
    <tableColumn id="4453" xr3:uid="{56A675A1-2E7A-4EB0-94F7-3DD4C06D8F2F}" name="Column4433"/>
    <tableColumn id="4454" xr3:uid="{DB820711-38C6-4A08-AD03-4463E2252C2F}" name="Column4434"/>
    <tableColumn id="4455" xr3:uid="{9F11266B-2F78-4221-8B86-367B07B225C7}" name="Column4435"/>
    <tableColumn id="4456" xr3:uid="{5D09110F-9B41-420C-997F-EDFEC6AECBC5}" name="Column4436"/>
    <tableColumn id="4457" xr3:uid="{4DAF6481-DC73-477C-AA45-773F84E66C65}" name="Column4437"/>
    <tableColumn id="4458" xr3:uid="{FB2FC1F4-EC3F-4065-BBE9-4A98A8D331B5}" name="Column4438"/>
    <tableColumn id="4459" xr3:uid="{4DE60972-8999-4340-9BC1-636F5B858AAB}" name="Column4439"/>
    <tableColumn id="4460" xr3:uid="{7DE9DFC0-9BB5-4E28-B5A7-A384BE81D5CA}" name="Column4440"/>
    <tableColumn id="4461" xr3:uid="{DE23E115-549D-4C2D-BFD8-A0233B4E17AF}" name="Column4441"/>
    <tableColumn id="4462" xr3:uid="{8FFBCD7D-6489-4808-A5EB-C07B9D283025}" name="Column4442"/>
    <tableColumn id="4463" xr3:uid="{80FD661C-4673-4FFF-A986-EBB4CF2642C8}" name="Column4443"/>
    <tableColumn id="4464" xr3:uid="{3FF4A2E6-4653-4BA9-A959-C96BA0DA543D}" name="Column4444"/>
    <tableColumn id="4465" xr3:uid="{7B33544F-D53A-4FFC-A24E-2C46D2951180}" name="Column4445"/>
    <tableColumn id="4466" xr3:uid="{724BD28D-C5F0-4AC1-AD6E-101CBE0AC752}" name="Column4446"/>
    <tableColumn id="4467" xr3:uid="{ECA9C904-7530-4894-9ADD-3979B0C2A64D}" name="Column4447"/>
    <tableColumn id="4468" xr3:uid="{9BEC1B5F-701A-49A1-895B-91EA7109512B}" name="Column4448"/>
    <tableColumn id="4469" xr3:uid="{B1441D23-F693-4D40-BC57-B7515A9233FB}" name="Column4449"/>
    <tableColumn id="4470" xr3:uid="{20E47848-ED9D-4E72-969B-765D32123AB2}" name="Column4450"/>
    <tableColumn id="4471" xr3:uid="{E0856FA2-D944-49CB-AA5A-66F8BE94F22E}" name="Column4451"/>
    <tableColumn id="4472" xr3:uid="{2EEE74A4-4C82-45DE-ADC8-8AE11D006A86}" name="Column4452"/>
    <tableColumn id="4473" xr3:uid="{23CCEFFE-405C-49B7-8523-45C183FF4EEB}" name="Column4453"/>
    <tableColumn id="4474" xr3:uid="{94F8CA25-7A00-41F6-ACAA-B92EC293F1FD}" name="Column4454"/>
    <tableColumn id="4475" xr3:uid="{D7D8DC1E-8203-418D-A810-4D45AF9A0F5E}" name="Column4455"/>
    <tableColumn id="4476" xr3:uid="{643B3BAC-98F2-4AF0-B952-7A2AE196E11D}" name="Column4456"/>
    <tableColumn id="4477" xr3:uid="{F372DC8A-091C-4DD2-B150-591860A6CF19}" name="Column4457"/>
    <tableColumn id="4478" xr3:uid="{9DBA269F-E33C-466B-9FCE-762EEFCC7D72}" name="Column4458"/>
    <tableColumn id="4479" xr3:uid="{21634AEA-25C0-4CAF-8DCA-C0BDC47E4164}" name="Column4459"/>
    <tableColumn id="4480" xr3:uid="{2F7A94A3-D142-48D6-8FEB-7399556B0D77}" name="Column4460"/>
    <tableColumn id="4481" xr3:uid="{7DC03366-E5AA-49CB-852B-C59CC7234D8F}" name="Column4461"/>
    <tableColumn id="4482" xr3:uid="{2F35D6CE-840B-49EF-AF44-A665CB01DA45}" name="Column4462"/>
    <tableColumn id="4483" xr3:uid="{3291D09C-AE96-4D74-BDD2-EE68BEB056F3}" name="Column4463"/>
    <tableColumn id="4484" xr3:uid="{D6C6FB6F-9AC8-4418-BD19-66E9D9019129}" name="Column4464"/>
    <tableColumn id="4485" xr3:uid="{E2CF7BB2-FD6B-4B7B-92E4-C7E59501341E}" name="Column4465"/>
    <tableColumn id="4486" xr3:uid="{219A63E3-C56B-44AC-9D27-CEE510ADF53B}" name="Column4466"/>
    <tableColumn id="4487" xr3:uid="{F88B427C-0A9A-4423-A2DD-C99B259EE3D3}" name="Column4467"/>
    <tableColumn id="4488" xr3:uid="{8FFCB727-8001-4A70-B072-080813A833F3}" name="Column4468"/>
    <tableColumn id="4489" xr3:uid="{D9A70D8B-2006-4F1D-9CCC-FF1AC7D4AC2F}" name="Column4469"/>
    <tableColumn id="4490" xr3:uid="{9B501B66-694A-4A5B-8A54-22FE547B2B60}" name="Column4470"/>
    <tableColumn id="4491" xr3:uid="{0FDFBFE5-94D5-4F17-8553-6C769928AEDF}" name="Column4471"/>
    <tableColumn id="4492" xr3:uid="{4855A1F7-51CA-41A7-B685-4B24CD17CA73}" name="Column4472"/>
    <tableColumn id="4493" xr3:uid="{7720D257-1B1F-478A-BEC9-4377C678C6DA}" name="Column4473"/>
    <tableColumn id="4494" xr3:uid="{612213CF-2077-469A-B313-AF7DE32FDC5B}" name="Column4474"/>
    <tableColumn id="4495" xr3:uid="{6F04D239-7DF7-40A0-AA6D-9986C136127E}" name="Column4475"/>
    <tableColumn id="4496" xr3:uid="{1FC6BAD7-B122-47D1-ABCC-CC6D8CF3000E}" name="Column4476"/>
    <tableColumn id="4497" xr3:uid="{B842D2E1-28BA-4CF8-9AB1-209604741191}" name="Column4477"/>
    <tableColumn id="4498" xr3:uid="{139B5E97-E7E8-48FD-99EE-4D5A7AB06F03}" name="Column4478"/>
    <tableColumn id="4499" xr3:uid="{09B20F8A-AE9A-4134-A6C2-ABFD15E25E80}" name="Column4479"/>
    <tableColumn id="4500" xr3:uid="{A1D0E617-6D59-423A-9396-1B8545A5BB6C}" name="Column4480"/>
    <tableColumn id="4501" xr3:uid="{98CE1373-0492-48FB-B2B3-D6E20B1CEEBC}" name="Column4481"/>
    <tableColumn id="4502" xr3:uid="{9E5FB02C-D8B0-4562-86B3-11209DE91E7D}" name="Column4482"/>
    <tableColumn id="4503" xr3:uid="{31C80651-04FD-4CBE-A296-9C4DC76AF9BE}" name="Column4483"/>
    <tableColumn id="4504" xr3:uid="{AD67CA74-838F-4744-8215-1BDE0BF66C8D}" name="Column4484"/>
    <tableColumn id="4505" xr3:uid="{6C57D6B2-71E3-4C62-8B3F-FDC8EEF214D3}" name="Column4485"/>
    <tableColumn id="4506" xr3:uid="{E93A8B02-C241-4EC1-AD8C-C277189EC262}" name="Column4486"/>
    <tableColumn id="4507" xr3:uid="{538AFDE3-3601-494B-8D7E-789A1E6843F4}" name="Column4487"/>
    <tableColumn id="4508" xr3:uid="{17F20D86-B7EA-4954-9BF5-E4C1641734AD}" name="Column4488"/>
    <tableColumn id="4509" xr3:uid="{3FAD8350-EEA1-4E32-A51D-3F4590678744}" name="Column4489"/>
    <tableColumn id="4510" xr3:uid="{0BA86A03-A82F-4D2A-8832-F1326031C467}" name="Column4490"/>
    <tableColumn id="4511" xr3:uid="{62E2521B-9ABD-4365-BDA2-56C6D50C1518}" name="Column4491"/>
    <tableColumn id="4512" xr3:uid="{554DA1B9-3D2C-47E6-B083-34E7AD386633}" name="Column4492"/>
    <tableColumn id="4513" xr3:uid="{CC024327-F454-4624-8624-3DE8D668F436}" name="Column4493"/>
    <tableColumn id="4514" xr3:uid="{67CB4BB9-E431-41DC-B767-91879A2D4771}" name="Column4494"/>
    <tableColumn id="4515" xr3:uid="{841752F3-EC7E-411E-860E-33F8DF2CF988}" name="Column4495"/>
    <tableColumn id="4516" xr3:uid="{80A9676C-CB36-4A32-BA02-B027C929158A}" name="Column4496"/>
    <tableColumn id="4517" xr3:uid="{D8353758-A8FE-42DE-8122-79ACEC423C05}" name="Column4497"/>
    <tableColumn id="4518" xr3:uid="{F10F65BE-CB65-43C4-9CCF-35032B4DA2C8}" name="Column4498"/>
    <tableColumn id="4519" xr3:uid="{CA5DB258-2A5A-4893-9858-69F99DD71D38}" name="Column4499"/>
    <tableColumn id="4520" xr3:uid="{C77B6061-3EED-4C3B-BAD2-79EDD4649D22}" name="Column4500"/>
    <tableColumn id="4521" xr3:uid="{214796AA-27B9-426A-BA88-4F05846415DB}" name="Column4501"/>
    <tableColumn id="4522" xr3:uid="{9A61871F-6571-4701-B7E3-E70F10EC35B0}" name="Column4502"/>
    <tableColumn id="4523" xr3:uid="{85D7A225-FCF7-4FF9-A021-DC9BC262AC8F}" name="Column4503"/>
    <tableColumn id="4524" xr3:uid="{91E762B0-ED31-491B-88DE-71880E093FE8}" name="Column4504"/>
    <tableColumn id="4525" xr3:uid="{44DD660C-2D37-42BC-AB95-7EF284AADE70}" name="Column4505"/>
    <tableColumn id="4526" xr3:uid="{88E249C1-CD95-4BD0-93E8-7B71AF63D807}" name="Column4506"/>
    <tableColumn id="4527" xr3:uid="{984C212F-023C-43FC-8841-DE151D2979B8}" name="Column4507"/>
    <tableColumn id="4528" xr3:uid="{2EF3D891-B7DC-4D36-9403-B08063E66F7E}" name="Column4508"/>
    <tableColumn id="4529" xr3:uid="{6D08D226-6F53-4FEE-A792-35EADD65E3BD}" name="Column4509"/>
    <tableColumn id="4530" xr3:uid="{EFD6FBD5-5D40-46D5-8925-1D8801CBC7C1}" name="Column4510"/>
    <tableColumn id="4531" xr3:uid="{B29C0673-24E4-4197-9A20-C39D436FBA25}" name="Column4511"/>
    <tableColumn id="4532" xr3:uid="{15FBAFC9-69A0-4EED-8D63-C39F98115698}" name="Column4512"/>
    <tableColumn id="4533" xr3:uid="{6E3E076B-4519-44F8-8940-B3FAD1D56613}" name="Column4513"/>
    <tableColumn id="4534" xr3:uid="{132E9762-4EFE-4679-9A10-0E67F3283A7B}" name="Column4514"/>
    <tableColumn id="4535" xr3:uid="{FA58DD5E-7839-4FEE-B3AD-ABADE70A1AC7}" name="Column4515"/>
    <tableColumn id="4536" xr3:uid="{A01B3F6E-E61D-4A95-9FFE-2A2334E97C70}" name="Column4516"/>
    <tableColumn id="4537" xr3:uid="{AF99D60D-AEB6-4E2E-923C-2C1E33C8FEBB}" name="Column4517"/>
    <tableColumn id="4538" xr3:uid="{5C4BC059-521C-4321-A49D-8FA2365C7A70}" name="Column4518"/>
    <tableColumn id="4539" xr3:uid="{169BA665-848C-4667-92F8-128730F72AEE}" name="Column4519"/>
    <tableColumn id="4540" xr3:uid="{55577625-4E9D-4D85-988C-F3CD61577392}" name="Column4520"/>
    <tableColumn id="4541" xr3:uid="{52B299A9-53F0-4CEE-8508-5FE5C0367864}" name="Column4521"/>
    <tableColumn id="4542" xr3:uid="{FB42AC23-A74E-4559-A4E7-38EC3E2F9B27}" name="Column4522"/>
    <tableColumn id="4543" xr3:uid="{4E7D71BF-FFC7-4066-9E9C-9852100E00F1}" name="Column4523"/>
    <tableColumn id="4544" xr3:uid="{014ED47D-5E99-41EF-8CAB-1AA4EFA5A566}" name="Column4524"/>
    <tableColumn id="4545" xr3:uid="{1338F3A4-CBBB-41AE-AA6C-6DF2EE0AF40A}" name="Column4525"/>
    <tableColumn id="4546" xr3:uid="{DA4B2A16-59AC-4DA6-A937-7C348BE1B356}" name="Column4526"/>
    <tableColumn id="4547" xr3:uid="{CB623EF7-C156-4B2D-B779-FD79E34B0982}" name="Column4527"/>
    <tableColumn id="4548" xr3:uid="{19B8371E-5B80-4814-8697-F179B633522B}" name="Column4528"/>
    <tableColumn id="4549" xr3:uid="{D4D816C3-E1A8-45C3-BE0D-ECA31E365B2C}" name="Column4529"/>
    <tableColumn id="4550" xr3:uid="{34FFEB82-7C57-4EC3-9278-4FFE1269C3BB}" name="Column4530"/>
    <tableColumn id="4551" xr3:uid="{41581100-ACF9-40C3-AF16-172915AD6071}" name="Column4531"/>
    <tableColumn id="4552" xr3:uid="{E1C8C073-AD2D-48C1-81AD-564B714328B9}" name="Column4532"/>
    <tableColumn id="4553" xr3:uid="{E6BCC408-63F6-4137-8EC8-A42BAAB7BA20}" name="Column4533"/>
    <tableColumn id="4554" xr3:uid="{13DE7833-E76D-445A-A290-863453BB9B5D}" name="Column4534"/>
    <tableColumn id="4555" xr3:uid="{D5339461-68FD-40B3-A57E-EEFB995389D7}" name="Column4535"/>
    <tableColumn id="4556" xr3:uid="{D745137B-FF5C-431E-9AE7-3D38C035BE78}" name="Column4536"/>
    <tableColumn id="4557" xr3:uid="{0626E8DF-3CAF-47E0-98AA-1C5BFB1AAD0C}" name="Column4537"/>
    <tableColumn id="4558" xr3:uid="{D0BA2F43-FCA7-43D6-996A-3CAA3BDB1EBC}" name="Column4538"/>
    <tableColumn id="4559" xr3:uid="{691362DF-77A2-4D00-B1C4-1C9CCB66CBBB}" name="Column4539"/>
    <tableColumn id="4560" xr3:uid="{9059B8A0-7249-46FF-9DD7-6891779A5EFE}" name="Column4540"/>
    <tableColumn id="4561" xr3:uid="{DBCE6713-11FE-4C06-92A0-5C51C60B13B9}" name="Column4541"/>
    <tableColumn id="4562" xr3:uid="{D7E0CD2E-563B-4386-AAB4-D0026A3AC936}" name="Column4542"/>
    <tableColumn id="4563" xr3:uid="{6BA41B2C-34C1-44DA-A724-5EEC1647AEAA}" name="Column4543"/>
    <tableColumn id="4564" xr3:uid="{B5B98435-793D-44E8-AC7B-8CC96AB90FF2}" name="Column4544"/>
    <tableColumn id="4565" xr3:uid="{7AB69ED9-4AD8-41F1-BE30-73283BD0B570}" name="Column4545"/>
    <tableColumn id="4566" xr3:uid="{6EDE25A9-5D0E-43B6-A7B5-5A4207E39AE0}" name="Column4546"/>
    <tableColumn id="4567" xr3:uid="{522BB32D-FDF8-4D30-804F-2FF9F7E75B16}" name="Column4547"/>
    <tableColumn id="4568" xr3:uid="{DE9D7E87-FE98-42E0-8F3D-D273C7EDF92D}" name="Column4548"/>
    <tableColumn id="4569" xr3:uid="{C92E5E09-FF88-420E-B583-81E2D9A4A87D}" name="Column4549"/>
    <tableColumn id="4570" xr3:uid="{04D619F6-F405-4195-99E5-5929B5BBECE6}" name="Column4550"/>
    <tableColumn id="4571" xr3:uid="{FAD8CCAF-754E-4A58-947B-430EDD2EC6D6}" name="Column4551"/>
    <tableColumn id="4572" xr3:uid="{DA116DAC-510D-4E2D-AAB4-F7654E9F517A}" name="Column4552"/>
    <tableColumn id="4573" xr3:uid="{1B878D8E-434A-400F-8C9A-A600F1FC090D}" name="Column4553"/>
    <tableColumn id="4574" xr3:uid="{6ABD71EE-1DCE-4210-B0B6-8ABDCBDDDD3E}" name="Column4554"/>
    <tableColumn id="4575" xr3:uid="{275A0F98-BF69-4CEE-9DD9-402F040829B3}" name="Column4555"/>
    <tableColumn id="4576" xr3:uid="{9F77CDE6-7B88-44EB-A513-1680175A8D24}" name="Column4556"/>
    <tableColumn id="4577" xr3:uid="{0E6BAF33-8A63-4438-B732-3981D682DF4D}" name="Column4557"/>
    <tableColumn id="4578" xr3:uid="{2D62B705-9532-4DE6-8568-67C34875DC17}" name="Column4558"/>
    <tableColumn id="4579" xr3:uid="{DCE533F9-C320-4BD2-819F-87C7C12471C9}" name="Column4559"/>
    <tableColumn id="4580" xr3:uid="{5189A680-0CF6-4F60-AFCB-87FFB03442E1}" name="Column4560"/>
    <tableColumn id="4581" xr3:uid="{53651DEB-7AD1-421C-BFE8-5217EE9A1F94}" name="Column4561"/>
    <tableColumn id="4582" xr3:uid="{1E1E8DB5-036F-4015-99F7-DA915828E95E}" name="Column4562"/>
    <tableColumn id="4583" xr3:uid="{911288BE-DAE7-49CF-A518-1A69FC10AFD8}" name="Column4563"/>
    <tableColumn id="4584" xr3:uid="{D5CC1497-6375-432C-8DE0-9A3226B4059C}" name="Column4564"/>
    <tableColumn id="4585" xr3:uid="{3CE11B12-C665-47CA-B71E-69B9F7C8071D}" name="Column4565"/>
    <tableColumn id="4586" xr3:uid="{9BE9770C-5D6D-4AA2-81F3-58A74D17B86B}" name="Column4566"/>
    <tableColumn id="4587" xr3:uid="{F51C8638-A2C5-46E0-B152-6303626594F8}" name="Column4567"/>
    <tableColumn id="4588" xr3:uid="{53D74C89-C33F-4DCF-9788-29038A82E28E}" name="Column4568"/>
    <tableColumn id="4589" xr3:uid="{55D28A4B-6B01-4506-82AB-5C3AFAE57CEF}" name="Column4569"/>
    <tableColumn id="4590" xr3:uid="{2AF633A5-BB9F-4F77-BD13-5CC12EDBD734}" name="Column4570"/>
    <tableColumn id="4591" xr3:uid="{A90E6DC7-5B46-459E-89D1-6230374362ED}" name="Column4571"/>
    <tableColumn id="4592" xr3:uid="{B7DEBCF4-583E-4A93-85F3-50BF059AC4B2}" name="Column4572"/>
    <tableColumn id="4593" xr3:uid="{2AEEE491-C166-441B-8F0B-5DABFA59F26B}" name="Column4573"/>
    <tableColumn id="4594" xr3:uid="{DF788EBE-3414-4930-AB72-46EE5EBF7D7B}" name="Column4574"/>
    <tableColumn id="4595" xr3:uid="{A7C6FEAC-0724-4486-9434-17DC35080643}" name="Column4575"/>
    <tableColumn id="4596" xr3:uid="{7EFFEE97-B851-41F9-9EA2-491987E6EBB4}" name="Column4576"/>
    <tableColumn id="4597" xr3:uid="{B9A07168-4F9C-486D-A941-53C7902A6B93}" name="Column4577"/>
    <tableColumn id="4598" xr3:uid="{9E312FCD-CCA1-42CD-8DDD-B31AFA277A10}" name="Column4578"/>
    <tableColumn id="4599" xr3:uid="{995DF759-C327-409A-BEB9-5B81927F1E22}" name="Column4579"/>
    <tableColumn id="4600" xr3:uid="{F47DA068-9FD3-4DA5-8A28-9DE39580B15D}" name="Column4580"/>
    <tableColumn id="4601" xr3:uid="{8210C2A4-541C-4ED7-9A4A-404C47B4250E}" name="Column4581"/>
    <tableColumn id="4602" xr3:uid="{26501EE1-E0BA-488C-95DF-B67E4709E14A}" name="Column4582"/>
    <tableColumn id="4603" xr3:uid="{A4AD4D70-B7D3-4BBE-BF1B-B714FD977F52}" name="Column4583"/>
    <tableColumn id="4604" xr3:uid="{748228F2-0029-4B9F-ACD1-1670C82795FF}" name="Column4584"/>
    <tableColumn id="4605" xr3:uid="{B2CFB771-AFB9-4CE1-965F-73D00928E39C}" name="Column4585"/>
    <tableColumn id="4606" xr3:uid="{D5EDD1BC-D077-4CA1-AA19-724E00FAF062}" name="Column4586"/>
    <tableColumn id="4607" xr3:uid="{CE6D5068-B6B3-46B7-B47C-DA0E83D40A4E}" name="Column4587"/>
    <tableColumn id="4608" xr3:uid="{34CB8A4D-4FDA-4066-95A7-DB49C10FDFD7}" name="Column4588"/>
    <tableColumn id="4609" xr3:uid="{B4A07ECF-EB9E-421B-B27B-B17DBBA0C4BF}" name="Column4589"/>
    <tableColumn id="4610" xr3:uid="{7928F9DA-EFD7-4F5A-B7D3-2127F6CA5687}" name="Column4590"/>
    <tableColumn id="4611" xr3:uid="{C1CE3B6B-645A-44DB-960F-CA352F488F62}" name="Column4591"/>
    <tableColumn id="4612" xr3:uid="{76389766-A016-4A76-A6A8-F17E2764F70A}" name="Column4592"/>
    <tableColumn id="4613" xr3:uid="{37617589-F9B8-4B9D-9367-62D61F61616E}" name="Column4593"/>
    <tableColumn id="4614" xr3:uid="{2E832055-F812-43EB-88CA-7B22BE378B6F}" name="Column4594"/>
    <tableColumn id="4615" xr3:uid="{F3D8245A-C4E1-4F21-BD86-9FEED61A9045}" name="Column4595"/>
    <tableColumn id="4616" xr3:uid="{A9FA973B-EE4B-4F4B-A7E5-181232E4A071}" name="Column4596"/>
    <tableColumn id="4617" xr3:uid="{D1C1BC8C-6D44-426F-A93B-40103FBFDE6B}" name="Column4597"/>
    <tableColumn id="4618" xr3:uid="{5F0AE239-8ECF-4FDC-9CCC-8EA085C7D93F}" name="Column4598"/>
    <tableColumn id="4619" xr3:uid="{E74E5A88-A523-45AE-A7D5-5112468D98B5}" name="Column4599"/>
    <tableColumn id="4620" xr3:uid="{35D7082D-8C41-4692-A79B-15364AD31FA7}" name="Column4600"/>
    <tableColumn id="4621" xr3:uid="{0D179020-9935-44B1-A20D-4CE1D4DDAA7D}" name="Column4601"/>
    <tableColumn id="4622" xr3:uid="{8F152CC5-CDAE-4530-A8F2-03FFD2E3F49F}" name="Column4602"/>
    <tableColumn id="4623" xr3:uid="{660E85EE-BB66-4E47-BE93-D7BA21638275}" name="Column4603"/>
    <tableColumn id="4624" xr3:uid="{3FA613F1-E704-4F4F-8550-515834094B9D}" name="Column4604"/>
    <tableColumn id="4625" xr3:uid="{77B68944-E4DB-489B-8ECB-E4DE86BDA244}" name="Column4605"/>
    <tableColumn id="4626" xr3:uid="{4BAD7C2A-BE28-4A8F-A672-1D28322B3C13}" name="Column4606"/>
    <tableColumn id="4627" xr3:uid="{5FD60401-9389-4996-9F32-70F55F417387}" name="Column4607"/>
    <tableColumn id="4628" xr3:uid="{852A30DC-280B-4519-9FA8-6413E80FADC6}" name="Column4608"/>
    <tableColumn id="4629" xr3:uid="{CF0D3B84-2E0F-433C-AF0E-F45766E78835}" name="Column4609"/>
    <tableColumn id="4630" xr3:uid="{8F63AFF4-AB00-4A2F-8F2D-E73F85CAE087}" name="Column4610"/>
    <tableColumn id="4631" xr3:uid="{382E8DEA-0B4A-4C16-A187-6F6C1452650E}" name="Column4611"/>
    <tableColumn id="4632" xr3:uid="{39735A7C-B904-4F3C-B5CB-42077A018028}" name="Column4612"/>
    <tableColumn id="4633" xr3:uid="{7E71B0B1-BAC4-45CB-BAA9-9B1585186617}" name="Column4613"/>
    <tableColumn id="4634" xr3:uid="{898D3797-78C8-4960-8830-A7BEDE3610EA}" name="Column4614"/>
    <tableColumn id="4635" xr3:uid="{E3094B64-8373-4E5A-8B17-F3B3C15B55DC}" name="Column4615"/>
    <tableColumn id="4636" xr3:uid="{869BFB45-0959-4E76-A8F6-B95455C78F70}" name="Column4616"/>
    <tableColumn id="4637" xr3:uid="{ED33EE68-0246-4AC2-A8E6-3B5CCB770F70}" name="Column4617"/>
    <tableColumn id="4638" xr3:uid="{EE12E262-91CA-44A3-B8DD-3A06C1CD939A}" name="Column4618"/>
    <tableColumn id="4639" xr3:uid="{0E5A6082-F5CA-4CF9-B2DB-8271581BD3B9}" name="Column4619"/>
    <tableColumn id="4640" xr3:uid="{D030B941-7588-461D-B2C5-2FD8672E3461}" name="Column4620"/>
    <tableColumn id="4641" xr3:uid="{9FF3D132-7B5B-469D-A4DC-6A6C44EEEB27}" name="Column4621"/>
    <tableColumn id="4642" xr3:uid="{153D009A-1E63-464B-8407-3F3BF49224ED}" name="Column4622"/>
    <tableColumn id="4643" xr3:uid="{C31755E7-6E96-44B3-904B-5AA5DC01F544}" name="Column4623"/>
    <tableColumn id="4644" xr3:uid="{1B118518-D8DA-4F56-9992-3D91BB7CA1B6}" name="Column4624"/>
    <tableColumn id="4645" xr3:uid="{3B895F55-7300-4DB1-8CB8-2BFB764C109A}" name="Column4625"/>
    <tableColumn id="4646" xr3:uid="{1C3C85F3-2A34-4700-A090-2CE7A443437D}" name="Column4626"/>
    <tableColumn id="4647" xr3:uid="{32FD4CA2-A3DB-451B-9607-CE301B8EF8CD}" name="Column4627"/>
    <tableColumn id="4648" xr3:uid="{BB0C88A2-4CE8-4269-9E44-D58A1266FBB9}" name="Column4628"/>
    <tableColumn id="4649" xr3:uid="{117B3706-6F50-4325-9831-AE801D9F25DF}" name="Column4629"/>
    <tableColumn id="4650" xr3:uid="{30E4F051-FED6-4637-A464-8FBA9EF63F6D}" name="Column4630"/>
    <tableColumn id="4651" xr3:uid="{BFDE6EFA-4160-4FA3-8DBF-890DB205B941}" name="Column4631"/>
    <tableColumn id="4652" xr3:uid="{2F71C317-3BAF-42A2-99A4-B771803ADF9B}" name="Column4632"/>
    <tableColumn id="4653" xr3:uid="{B1D5A9AB-F91D-4E9C-98D8-0F6E91F4F633}" name="Column4633"/>
    <tableColumn id="4654" xr3:uid="{BFD19195-AC41-4AA6-98B0-F5020CE16CD1}" name="Column4634"/>
    <tableColumn id="4655" xr3:uid="{7EF62BDE-5793-442A-B53B-60287B4F830C}" name="Column4635"/>
    <tableColumn id="4656" xr3:uid="{4B9BD6DF-B30E-4691-A15B-DA1573FB4E45}" name="Column4636"/>
    <tableColumn id="4657" xr3:uid="{1B805C5F-1D8D-4569-B862-87C6F7CB2401}" name="Column4637"/>
    <tableColumn id="4658" xr3:uid="{82CB487C-A105-4C9C-9EB2-61D03A392BBB}" name="Column4638"/>
    <tableColumn id="4659" xr3:uid="{C2E9766E-5DFA-40DC-AB24-492B6C2230B6}" name="Column4639"/>
    <tableColumn id="4660" xr3:uid="{C83E11FA-5C3E-418D-A557-CA5CCB5D425E}" name="Column4640"/>
    <tableColumn id="4661" xr3:uid="{27531B59-E243-439B-B0D4-599FDD56E873}" name="Column4641"/>
    <tableColumn id="4662" xr3:uid="{F2A55DE9-59DF-4D08-B2CF-297EE17F42B7}" name="Column4642"/>
    <tableColumn id="4663" xr3:uid="{68415E7E-62BD-48D8-ABA4-328EB9C8F290}" name="Column4643"/>
    <tableColumn id="4664" xr3:uid="{42030B01-466D-47DA-BF51-384DCF4E6DC3}" name="Column4644"/>
    <tableColumn id="4665" xr3:uid="{A0D7F703-2855-4ABF-B7AF-D8608564CD55}" name="Column4645"/>
    <tableColumn id="4666" xr3:uid="{69B231A9-615B-4D52-8278-348E11E170FD}" name="Column4646"/>
    <tableColumn id="4667" xr3:uid="{18E0C68B-F8E4-4FC4-B16E-BD425A247274}" name="Column4647"/>
    <tableColumn id="4668" xr3:uid="{A01E15CA-0C14-415F-93EC-2A0DC10A50CB}" name="Column4648"/>
    <tableColumn id="4669" xr3:uid="{E2004184-9D6C-4DC4-97CA-BB37EC665DA1}" name="Column4649"/>
    <tableColumn id="4670" xr3:uid="{FA15657F-5FD4-4F9C-9410-9018F53E3027}" name="Column4650"/>
    <tableColumn id="4671" xr3:uid="{6A01FEAE-D9EF-42E7-A3EF-28252F611B09}" name="Column4651"/>
    <tableColumn id="4672" xr3:uid="{58EAEA78-D304-4836-8B13-DA57AB7CD753}" name="Column4652"/>
    <tableColumn id="4673" xr3:uid="{12C208FF-C22B-4006-A745-19353D68F314}" name="Column4653"/>
    <tableColumn id="4674" xr3:uid="{5255EE7B-6D34-4DCF-B9EC-06DB6820CA0C}" name="Column4654"/>
    <tableColumn id="4675" xr3:uid="{8C299AD7-7227-4852-B7F2-2BAAC8DCFC26}" name="Column4655"/>
    <tableColumn id="4676" xr3:uid="{750065E1-C8CA-40BD-8C6A-46581C97EA8E}" name="Column4656"/>
    <tableColumn id="4677" xr3:uid="{ED36DC69-6512-4C6E-9347-B271AD0DFB00}" name="Column4657"/>
    <tableColumn id="4678" xr3:uid="{2E80BE8F-CF8B-4129-99FD-89501FEBA110}" name="Column4658"/>
    <tableColumn id="4679" xr3:uid="{473264BB-EDE4-4F03-A9EB-925013F91A2A}" name="Column4659"/>
    <tableColumn id="4680" xr3:uid="{F76FA891-5F49-4368-872F-164E4CB312E7}" name="Column4660"/>
    <tableColumn id="4681" xr3:uid="{16C5064E-BB99-43F9-896A-2740B1D11EB5}" name="Column4661"/>
    <tableColumn id="4682" xr3:uid="{6FA7A258-562A-4EE8-80DB-5316A31DE74C}" name="Column4662"/>
    <tableColumn id="4683" xr3:uid="{8FED5C3A-2B17-4B2C-8E79-1F48C9751A0D}" name="Column4663"/>
    <tableColumn id="4684" xr3:uid="{95B0A903-038C-4960-AE97-4876DB1EB2DE}" name="Column4664"/>
    <tableColumn id="4685" xr3:uid="{4BAA6B64-A1F4-470D-81DF-E6540ACA97D8}" name="Column4665"/>
    <tableColumn id="4686" xr3:uid="{0417EA97-3179-4B83-B2A4-D2A1AC6B691E}" name="Column4666"/>
    <tableColumn id="4687" xr3:uid="{42F144FB-546E-4912-9029-AD9CDAF67B16}" name="Column4667"/>
    <tableColumn id="4688" xr3:uid="{420F0AA9-12C5-48A4-9212-464805AF8394}" name="Column4668"/>
    <tableColumn id="4689" xr3:uid="{5BA4552D-1C84-4AC5-952A-D8128134A695}" name="Column4669"/>
    <tableColumn id="4690" xr3:uid="{1F5833E9-F746-47D8-B227-C12C14699178}" name="Column4670"/>
    <tableColumn id="4691" xr3:uid="{C3FBD890-A51C-4983-83FF-E69DFB31A607}" name="Column4671"/>
    <tableColumn id="4692" xr3:uid="{F2DE14F7-6B83-44F8-86D1-48D12D8590B7}" name="Column4672"/>
    <tableColumn id="4693" xr3:uid="{A5287532-B606-44BA-A71A-111E97A03B90}" name="Column4673"/>
    <tableColumn id="4694" xr3:uid="{CF939561-BEED-49EE-9908-279147779B57}" name="Column4674"/>
    <tableColumn id="4695" xr3:uid="{66FACD33-4445-4F17-922F-7907B36C2CE0}" name="Column4675"/>
    <tableColumn id="4696" xr3:uid="{BCEFAE5A-E3CB-49EB-B86A-99C58A0B9918}" name="Column4676"/>
    <tableColumn id="4697" xr3:uid="{8615BAA5-66CE-4E0D-98BD-C163BC9CF0DF}" name="Column4677"/>
    <tableColumn id="4698" xr3:uid="{28BE33A6-E887-4E6F-887C-60B80B6A3F29}" name="Column4678"/>
    <tableColumn id="4699" xr3:uid="{6BCA7322-8F8D-47A0-ADDA-0A20260E050F}" name="Column4679"/>
    <tableColumn id="4700" xr3:uid="{0F2C01E3-8D63-4D7C-AB52-CD2F5B46A989}" name="Column4680"/>
    <tableColumn id="4701" xr3:uid="{6E036334-D5FF-4063-A3C2-F385917B2537}" name="Column4681"/>
    <tableColumn id="4702" xr3:uid="{BB3ECE37-8BAE-46BB-91A0-EC1F3B290F7C}" name="Column4682"/>
    <tableColumn id="4703" xr3:uid="{F82CD8AD-566C-4DB5-874F-86A07F94666F}" name="Column4683"/>
    <tableColumn id="4704" xr3:uid="{E4E2C353-9F4C-48D5-9EA0-E7CC0A262D6E}" name="Column4684"/>
    <tableColumn id="4705" xr3:uid="{07CA2DDC-728B-465A-8152-BEB035D38D45}" name="Column4685"/>
    <tableColumn id="4706" xr3:uid="{79D707D4-BFF5-4749-8C7F-C3042D3F88AA}" name="Column4686"/>
    <tableColumn id="4707" xr3:uid="{388FF03D-4A50-4224-B7BD-894C0EEA4BFB}" name="Column4687"/>
    <tableColumn id="4708" xr3:uid="{960E084B-3C0B-46C0-8EFE-545A76E6FEB0}" name="Column4688"/>
    <tableColumn id="4709" xr3:uid="{16201B53-68D1-40C1-A845-6FD065C0A09D}" name="Column4689"/>
    <tableColumn id="4710" xr3:uid="{59AE7E00-850C-492E-987F-2FCAFBE13135}" name="Column4690"/>
    <tableColumn id="4711" xr3:uid="{072F16A8-1E60-4C7D-BFF4-5A7CE55C4BF3}" name="Column4691"/>
    <tableColumn id="4712" xr3:uid="{D0798658-59FF-437D-9044-48C7C1BB4713}" name="Column4692"/>
    <tableColumn id="4713" xr3:uid="{4DC27D28-F968-4B58-B5CF-E56BD3B24D33}" name="Column4693"/>
    <tableColumn id="4714" xr3:uid="{2317CC6B-84DA-4A28-9243-CF3AE87EF25A}" name="Column4694"/>
    <tableColumn id="4715" xr3:uid="{F0C1AA8F-BEB5-4AF0-A98B-C3C045ED7E68}" name="Column4695"/>
    <tableColumn id="4716" xr3:uid="{A964833E-7873-44A2-BE24-8E40B5AB99B4}" name="Column4696"/>
    <tableColumn id="4717" xr3:uid="{35F04A73-F8FF-432D-9F8F-7BDB5174594C}" name="Column4697"/>
    <tableColumn id="4718" xr3:uid="{79AA6B0D-11A6-4610-AC21-B085F58455C7}" name="Column4698"/>
    <tableColumn id="4719" xr3:uid="{BE2DED0D-F30F-42C7-AEEF-51A3F9614E7D}" name="Column4699"/>
    <tableColumn id="4720" xr3:uid="{D7ED87F6-10CF-4B1F-9382-A43CC843D565}" name="Column4700"/>
    <tableColumn id="4721" xr3:uid="{7EC01473-76EC-4205-B09B-E7CB55AFFF2B}" name="Column4701"/>
    <tableColumn id="4722" xr3:uid="{5AAD53DB-E5F5-459D-A507-54740BF950F1}" name="Column4702"/>
    <tableColumn id="4723" xr3:uid="{BB1BE5E9-1E37-42C1-BC6A-4CBD47426954}" name="Column4703"/>
    <tableColumn id="4724" xr3:uid="{1F8B76F2-7655-4C49-9C59-0DD6F301DD17}" name="Column4704"/>
    <tableColumn id="4725" xr3:uid="{89C31678-11CC-4F0B-856D-9FEAAC8CC45C}" name="Column4705"/>
    <tableColumn id="4726" xr3:uid="{C0C77DF6-E1D9-47B8-B1AE-A9821200F62A}" name="Column4706"/>
    <tableColumn id="4727" xr3:uid="{232F2C6F-BE29-4C44-A1E6-4E66422B7F73}" name="Column4707"/>
    <tableColumn id="4728" xr3:uid="{1FB6947E-FC6D-47AF-BA5D-F374009845CB}" name="Column4708"/>
    <tableColumn id="4729" xr3:uid="{09A9B28F-F6BC-495F-8503-8110654C2F6C}" name="Column4709"/>
    <tableColumn id="4730" xr3:uid="{B8D74835-F1E6-43A2-A11E-CEE9FC837236}" name="Column4710"/>
    <tableColumn id="4731" xr3:uid="{7AC78CCD-6968-44CA-86CB-DB09054B0167}" name="Column4711"/>
    <tableColumn id="4732" xr3:uid="{870B23A7-FD17-4215-8463-ADC0D3A47CBD}" name="Column4712"/>
    <tableColumn id="4733" xr3:uid="{B85735FF-E735-495A-BC50-E3862D28CD08}" name="Column4713"/>
    <tableColumn id="4734" xr3:uid="{2F2F692B-7F1A-434D-9137-0ED4A65FC7CA}" name="Column4714"/>
    <tableColumn id="4735" xr3:uid="{EED0F295-6B38-4490-81DE-57BC57DE6B2F}" name="Column4715"/>
    <tableColumn id="4736" xr3:uid="{52A0B152-3CA7-4A78-BFD5-42EA23CB4B47}" name="Column4716"/>
    <tableColumn id="4737" xr3:uid="{AD85EED3-A418-49AF-8D3D-8E6573B2FEB8}" name="Column4717"/>
    <tableColumn id="4738" xr3:uid="{4D7FCDA3-C4BD-4954-BE4C-48247B64D027}" name="Column4718"/>
    <tableColumn id="4739" xr3:uid="{6B9C9E27-7367-4B9D-96DA-DD7828337856}" name="Column4719"/>
    <tableColumn id="4740" xr3:uid="{3D2CE236-E5AA-439D-8115-E9A6C0A10AA8}" name="Column4720"/>
    <tableColumn id="4741" xr3:uid="{9F18C649-DAF1-4472-815C-18813E97EEDA}" name="Column4721"/>
    <tableColumn id="4742" xr3:uid="{822EB1ED-AEC5-4EBA-AA5C-9B86C6C0BE4E}" name="Column4722"/>
    <tableColumn id="4743" xr3:uid="{E41083CA-0D78-4977-8A8E-75347C2E66C2}" name="Column4723"/>
    <tableColumn id="4744" xr3:uid="{48F97FCC-5A69-40DE-AB87-F516A8763088}" name="Column4724"/>
    <tableColumn id="4745" xr3:uid="{FF71A5EF-3C24-4C96-A47F-3A8E4DC6236D}" name="Column4725"/>
    <tableColumn id="4746" xr3:uid="{BA30DF2E-306D-44DC-B365-8A3AE1B0F8CE}" name="Column4726"/>
    <tableColumn id="4747" xr3:uid="{5D084D35-E089-433B-B00A-30D161949A77}" name="Column4727"/>
    <tableColumn id="4748" xr3:uid="{5A51209C-8DD1-436C-9E9B-AB0BAFBC075F}" name="Column4728"/>
    <tableColumn id="4749" xr3:uid="{B19B7F4D-83AD-4F0A-A945-B2CD3D496C40}" name="Column4729"/>
    <tableColumn id="4750" xr3:uid="{D58928EE-25B3-4AB1-9B72-C76E29CC7EC3}" name="Column4730"/>
    <tableColumn id="4751" xr3:uid="{1F3521CD-ECED-4F2A-BF8A-37D75915E991}" name="Column4731"/>
    <tableColumn id="4752" xr3:uid="{642663BF-439E-4D53-8162-8E64534918E3}" name="Column4732"/>
    <tableColumn id="4753" xr3:uid="{03BF9D11-4680-4152-8F48-345B4B69A882}" name="Column4733"/>
    <tableColumn id="4754" xr3:uid="{16564FEB-B2EC-44CF-BC23-F7A8C6EA1C34}" name="Column4734"/>
    <tableColumn id="4755" xr3:uid="{06CDC101-9425-47B4-B872-77BAD58D3DA9}" name="Column4735"/>
    <tableColumn id="4756" xr3:uid="{325A3B1D-30CE-4DC7-BEBC-F2D78B5B32A5}" name="Column4736"/>
    <tableColumn id="4757" xr3:uid="{4B9856AB-4683-4714-817A-F5B5A43278C7}" name="Column4737"/>
    <tableColumn id="4758" xr3:uid="{CB8AAA9F-FF36-4681-BA66-8D982F986312}" name="Column4738"/>
    <tableColumn id="4759" xr3:uid="{728A18A2-9F2F-4E11-AD4D-BE19A8CD2D76}" name="Column4739"/>
    <tableColumn id="4760" xr3:uid="{D3FD7C1C-24CB-4501-90B7-6AA6F17B104A}" name="Column4740"/>
    <tableColumn id="4761" xr3:uid="{24002664-F1DD-42A4-A8D2-BA01DF39EACF}" name="Column4741"/>
    <tableColumn id="4762" xr3:uid="{D0EBC6FB-4FC4-4CA5-87F3-3C1ABD59B28D}" name="Column4742"/>
    <tableColumn id="4763" xr3:uid="{BE11F2E7-9730-4BF7-9D7E-EA61E2BB3745}" name="Column4743"/>
    <tableColumn id="4764" xr3:uid="{CB63B9AB-EAF2-4191-9388-45EF14BDDB67}" name="Column4744"/>
    <tableColumn id="4765" xr3:uid="{5E4B0D0E-C328-4BA0-89FA-81894AB46BC6}" name="Column4745"/>
    <tableColumn id="4766" xr3:uid="{474C14D8-F261-4458-A396-6AD62AA2CA53}" name="Column4746"/>
    <tableColumn id="4767" xr3:uid="{84835C49-52A5-4185-AD78-2069D818003A}" name="Column4747"/>
    <tableColumn id="4768" xr3:uid="{2E08078F-65B5-40DA-978D-BF7C52CE8B14}" name="Column4748"/>
    <tableColumn id="4769" xr3:uid="{497D4055-1330-4338-ACD7-F64083FCEB1F}" name="Column4749"/>
    <tableColumn id="4770" xr3:uid="{3544B6AA-5935-486A-9B87-A143E902CB9D}" name="Column4750"/>
    <tableColumn id="4771" xr3:uid="{24839A1D-1D98-467C-9CF8-F08D55028DFD}" name="Column4751"/>
    <tableColumn id="4772" xr3:uid="{BC1AFB89-5F6F-4D20-93C6-28B3511FBE02}" name="Column4752"/>
    <tableColumn id="4773" xr3:uid="{87B87CF6-0EE9-4B3E-8292-943D33BE53BD}" name="Column4753"/>
    <tableColumn id="4774" xr3:uid="{3E867D05-07E9-49BF-B27C-5AE5B720E74A}" name="Column4754"/>
    <tableColumn id="4775" xr3:uid="{F9B13EC8-D98C-485D-A098-9D281275A52C}" name="Column4755"/>
    <tableColumn id="4776" xr3:uid="{6F5132C2-36C1-4CB9-9395-C6ADD2482BE2}" name="Column4756"/>
    <tableColumn id="4777" xr3:uid="{AFE6D88B-A296-44D1-A1DD-F211F311E6B2}" name="Column4757"/>
    <tableColumn id="4778" xr3:uid="{18FE9714-11FA-47DD-BE87-7A0A9D4972BB}" name="Column4758"/>
    <tableColumn id="4779" xr3:uid="{B8213356-F0F1-4037-971D-586D8712AE45}" name="Column4759"/>
    <tableColumn id="4780" xr3:uid="{9C9F3179-153C-4865-8449-B2D419423840}" name="Column4760"/>
    <tableColumn id="4781" xr3:uid="{C2116C9A-93B8-4B54-88A3-FA5B109A2FE6}" name="Column4761"/>
    <tableColumn id="4782" xr3:uid="{6913B24D-C92A-4210-825B-8CFC5685F6E0}" name="Column4762"/>
    <tableColumn id="4783" xr3:uid="{251729CC-AA4D-4936-97EB-4971F988A8E5}" name="Column4763"/>
    <tableColumn id="4784" xr3:uid="{A9E28E65-C5FA-4597-A8E5-5B25D95D84BB}" name="Column4764"/>
    <tableColumn id="4785" xr3:uid="{18EA6F9A-4D79-4E5B-99CE-A6145BC194D7}" name="Column4765"/>
    <tableColumn id="4786" xr3:uid="{B135BDFC-D250-4299-9CC8-2B5E81D1073A}" name="Column4766"/>
    <tableColumn id="4787" xr3:uid="{D289EE55-9FFE-41A5-805F-BB0065598D39}" name="Column4767"/>
    <tableColumn id="4788" xr3:uid="{D89E8C1F-E868-4863-B3BC-301110EA0758}" name="Column4768"/>
    <tableColumn id="4789" xr3:uid="{E602242E-F352-4411-A436-746B22553F50}" name="Column4769"/>
    <tableColumn id="4790" xr3:uid="{DEFE3489-DF78-426D-A1CA-3E280CD5B1AD}" name="Column4770"/>
    <tableColumn id="4791" xr3:uid="{36152359-FDB5-4863-A385-4B526418FF86}" name="Column4771"/>
    <tableColumn id="4792" xr3:uid="{BBAEABA0-F493-47A4-B329-4B70FD95A873}" name="Column4772"/>
    <tableColumn id="4793" xr3:uid="{1241BD8B-E9E3-40F7-B2FC-2F6FC7A46C4E}" name="Column4773"/>
    <tableColumn id="4794" xr3:uid="{F70F1126-5B8D-4828-A0FC-22DB49B864CD}" name="Column4774"/>
    <tableColumn id="4795" xr3:uid="{97FD753B-803D-498C-83A6-A552FF2A9AB3}" name="Column4775"/>
    <tableColumn id="4796" xr3:uid="{E3CAD56A-E1BE-48A8-86CC-7ECAC6EE33FE}" name="Column4776"/>
    <tableColumn id="4797" xr3:uid="{327C7CFB-36FC-4558-BC65-1C4274235B50}" name="Column4777"/>
    <tableColumn id="4798" xr3:uid="{683515E3-8300-4BE7-87DE-376B614647CD}" name="Column4778"/>
    <tableColumn id="4799" xr3:uid="{269757AB-F771-4F2D-8A54-41204628195B}" name="Column4779"/>
    <tableColumn id="4800" xr3:uid="{280A6C1A-754D-4F19-B4FA-296C7790AEB2}" name="Column4780"/>
    <tableColumn id="4801" xr3:uid="{0CC403D3-E818-4732-9236-65CEFC250CE6}" name="Column4781"/>
    <tableColumn id="4802" xr3:uid="{45F369EE-C6F7-4542-8BE0-D2584080E898}" name="Column4782"/>
    <tableColumn id="4803" xr3:uid="{765FAB0E-0E30-4F28-AB3B-6C9E2C611EB2}" name="Column4783"/>
    <tableColumn id="4804" xr3:uid="{609F9CAF-C5B0-4FC8-826D-5E86A413BD14}" name="Column4784"/>
    <tableColumn id="4805" xr3:uid="{3AA7953D-78F9-4639-A2BD-EA9D25D72505}" name="Column4785"/>
    <tableColumn id="4806" xr3:uid="{B37C0599-B7D6-4E85-BA53-3E945C80D80F}" name="Column4786"/>
    <tableColumn id="4807" xr3:uid="{8BB42729-EDD0-44AB-97CD-0CD414A4E62C}" name="Column4787"/>
    <tableColumn id="4808" xr3:uid="{E23419AB-3436-49DE-BA29-8AB0F62738C2}" name="Column4788"/>
    <tableColumn id="4809" xr3:uid="{D0C6FBB9-4AF5-41E7-96F9-20F004CEE228}" name="Column4789"/>
    <tableColumn id="4810" xr3:uid="{6C7AFB74-D995-4420-8334-B3E03580D8A8}" name="Column4790"/>
    <tableColumn id="4811" xr3:uid="{2F4E4FFD-1A7D-444A-BB9E-842910B060BA}" name="Column4791"/>
    <tableColumn id="4812" xr3:uid="{CD44DD3C-0575-40F0-B1EF-F8FF8068AE70}" name="Column4792"/>
    <tableColumn id="4813" xr3:uid="{14B8A2D8-1710-4383-B82F-038C06641403}" name="Column4793"/>
    <tableColumn id="4814" xr3:uid="{111BD9BD-E8FC-4FC3-9115-8F0459D433E2}" name="Column4794"/>
    <tableColumn id="4815" xr3:uid="{6BED6F44-5B3E-4EA0-8D3D-B90466D45A7E}" name="Column4795"/>
    <tableColumn id="4816" xr3:uid="{D556935E-0796-4F71-9F66-888A78AC61D6}" name="Column4796"/>
    <tableColumn id="4817" xr3:uid="{D8CE5D3E-4E54-4AAF-9BD5-AF234692564A}" name="Column4797"/>
    <tableColumn id="4818" xr3:uid="{02092009-1646-48FA-89B3-D94404E726D7}" name="Column4798"/>
    <tableColumn id="4819" xr3:uid="{2D0A5B8D-0C52-4D9B-9B03-49BEEEAD3A91}" name="Column4799"/>
    <tableColumn id="4820" xr3:uid="{BE8F6203-F812-4A09-8A23-3574DB77C9B0}" name="Column4800"/>
    <tableColumn id="4821" xr3:uid="{87A6FC5D-1814-45FC-A10C-6196E77D3DA4}" name="Column4801"/>
    <tableColumn id="4822" xr3:uid="{D75FEDBC-4673-4B36-9C18-8A80424DFD15}" name="Column4802"/>
    <tableColumn id="4823" xr3:uid="{628EAD0C-C955-4BA0-9A4B-DF242A4CC513}" name="Column4803"/>
    <tableColumn id="4824" xr3:uid="{C949DA76-5A5D-45FC-A06F-1A162C105065}" name="Column4804"/>
    <tableColumn id="4825" xr3:uid="{27C1A983-173F-46FC-BFC2-0B098DDD8DA2}" name="Column4805"/>
    <tableColumn id="4826" xr3:uid="{F344F189-2049-4D43-8191-A3CF7938EE91}" name="Column4806"/>
    <tableColumn id="4827" xr3:uid="{671F7E1C-82D4-4806-ABF1-C8C21001BDE0}" name="Column4807"/>
    <tableColumn id="4828" xr3:uid="{1C987381-4F1D-4C79-B87B-5DD0F56A9EED}" name="Column4808"/>
    <tableColumn id="4829" xr3:uid="{AF88F1C3-DBAC-4776-9D47-5B668FBF4FFF}" name="Column4809"/>
    <tableColumn id="4830" xr3:uid="{A2B30D21-CCC3-4CC8-84CB-7270FECEBA66}" name="Column4810"/>
    <tableColumn id="4831" xr3:uid="{A1AD3DAF-794D-438C-A6F5-6E50F6F13CC2}" name="Column4811"/>
    <tableColumn id="4832" xr3:uid="{765D4C57-172F-43B7-A144-CBDACBF4EC34}" name="Column4812"/>
    <tableColumn id="4833" xr3:uid="{45C1FFE0-CF9F-461B-BC6D-234E8D9C2B58}" name="Column4813"/>
    <tableColumn id="4834" xr3:uid="{C78E4A8B-0973-4FA6-AD53-DB25BDE2E8C0}" name="Column4814"/>
    <tableColumn id="4835" xr3:uid="{16CAB991-E197-4D87-9C39-BC830AABEFD6}" name="Column4815"/>
    <tableColumn id="4836" xr3:uid="{F4BDFC9C-2793-43A9-B09C-1FA71E39FEB9}" name="Column4816"/>
    <tableColumn id="4837" xr3:uid="{672120F5-F9EB-4A82-A43E-010BF930D292}" name="Column4817"/>
    <tableColumn id="4838" xr3:uid="{D90ED5B0-FD2E-4FFB-ABF5-D9A095F1CC06}" name="Column4818"/>
    <tableColumn id="4839" xr3:uid="{2F7E22B9-2D15-48F1-B17E-ADDD3304CFF8}" name="Column4819"/>
    <tableColumn id="4840" xr3:uid="{595D0951-C256-4505-AF99-62532908507A}" name="Column4820"/>
    <tableColumn id="4841" xr3:uid="{3CF6DA5F-CD4A-4DEF-9752-C9BE0F29C0B8}" name="Column4821"/>
    <tableColumn id="4842" xr3:uid="{AB93DD65-3614-4AB1-9C3A-D2FF93D352AF}" name="Column4822"/>
    <tableColumn id="4843" xr3:uid="{99F46C35-EE78-4972-8F2F-404971D8FB96}" name="Column4823"/>
    <tableColumn id="4844" xr3:uid="{6A7381D6-0D7A-4923-8266-C9D3E6BE0E74}" name="Column4824"/>
    <tableColumn id="4845" xr3:uid="{5EC85231-2C6F-4F20-9DF6-2DF40CBB4ABC}" name="Column4825"/>
    <tableColumn id="4846" xr3:uid="{52CF8D47-4FEA-407B-9B4D-C278ED739720}" name="Column4826"/>
    <tableColumn id="4847" xr3:uid="{C442A0D4-B041-48B7-9765-F26DB301D605}" name="Column4827"/>
    <tableColumn id="4848" xr3:uid="{FBCC6D3F-FB00-41DB-9C89-14C25F693888}" name="Column4828"/>
    <tableColumn id="4849" xr3:uid="{D6CB0AFD-C9EA-4589-A0C2-0D0C5C90B6BC}" name="Column4829"/>
    <tableColumn id="4850" xr3:uid="{41FB410F-D8EA-4DDF-B0D9-04B6F94DD43F}" name="Column4830"/>
    <tableColumn id="4851" xr3:uid="{01676CDB-01C1-4A1D-922B-0E09904FD396}" name="Column4831"/>
    <tableColumn id="4852" xr3:uid="{4B5BC568-4816-41BB-8571-946C0980F5C9}" name="Column4832"/>
    <tableColumn id="4853" xr3:uid="{44C9E21E-E593-4666-A5CB-CF42E16D66CD}" name="Column4833"/>
    <tableColumn id="4854" xr3:uid="{B4C1D7E0-E210-4BE3-A505-8B0A8899FA38}" name="Column4834"/>
    <tableColumn id="4855" xr3:uid="{7687E518-8DF3-4FEE-870D-54B5B199487D}" name="Column4835"/>
    <tableColumn id="4856" xr3:uid="{78A4ABA2-EAFD-4591-BDC8-D47EFF9E4AAC}" name="Column4836"/>
    <tableColumn id="4857" xr3:uid="{A21704F7-DAC7-4D7E-9332-BEDB77D74998}" name="Column4837"/>
    <tableColumn id="4858" xr3:uid="{709F841A-2FAF-4151-9560-F91C59476750}" name="Column4838"/>
    <tableColumn id="4859" xr3:uid="{E4F1B329-9DD3-4C9E-9AF4-CDD2A961F3C5}" name="Column4839"/>
    <tableColumn id="4860" xr3:uid="{ABD8B8E9-8720-4D74-99BD-730E1D6CB65B}" name="Column4840"/>
    <tableColumn id="4861" xr3:uid="{DE5C6547-264C-45A4-A9D9-B839D9D36A18}" name="Column4841"/>
    <tableColumn id="4862" xr3:uid="{B21AAB35-0F0F-4EA7-8C4A-0C93E54DAA3A}" name="Column4842"/>
    <tableColumn id="4863" xr3:uid="{6AD36222-D23D-414D-93BB-AD92B9871B13}" name="Column4843"/>
    <tableColumn id="4864" xr3:uid="{1FE7BE9F-EF4D-4215-8155-04A43DC2808F}" name="Column4844"/>
    <tableColumn id="4865" xr3:uid="{10B92CCB-D9D4-4067-AC3F-F0407ACEA01C}" name="Column4845"/>
    <tableColumn id="4866" xr3:uid="{448EDA7C-C878-4ECE-ABC6-93403FC5B357}" name="Column4846"/>
    <tableColumn id="4867" xr3:uid="{DA916B83-5223-4C70-89A0-9944CA305E14}" name="Column4847"/>
    <tableColumn id="4868" xr3:uid="{62C60CD4-3489-49F4-BFDF-5A82A2C3CB9B}" name="Column4848"/>
    <tableColumn id="4869" xr3:uid="{52206538-3AE0-40C9-9532-612F12DABD14}" name="Column4849"/>
    <tableColumn id="4870" xr3:uid="{F8B1A9BF-1592-49DC-A224-733F6C73753F}" name="Column4850"/>
    <tableColumn id="4871" xr3:uid="{62ED4A08-683B-4CE2-9CF3-4F3AF9A9A131}" name="Column4851"/>
    <tableColumn id="4872" xr3:uid="{91BBF4EB-E310-43A4-8944-B6288D5EF761}" name="Column4852"/>
    <tableColumn id="4873" xr3:uid="{FC628685-CEBD-4840-AFED-6DDAA1E6874C}" name="Column4853"/>
    <tableColumn id="4874" xr3:uid="{C42F1EED-6B5F-4C73-BD39-3BB5B48D11BB}" name="Column4854"/>
    <tableColumn id="4875" xr3:uid="{FDB2C1DA-3410-4A29-8D7A-B01135F6C1B7}" name="Column4855"/>
    <tableColumn id="4876" xr3:uid="{872019D2-0BF6-4B53-9189-17B3CDE26759}" name="Column4856"/>
    <tableColumn id="4877" xr3:uid="{97B09F73-1A5B-4EC0-A1F0-652D9C062619}" name="Column4857"/>
    <tableColumn id="4878" xr3:uid="{067BCC0D-4961-4943-ABF0-517D77892D00}" name="Column4858"/>
    <tableColumn id="4879" xr3:uid="{8EBC4DB8-3BD5-43B6-A9C0-CD3CA2332965}" name="Column4859"/>
    <tableColumn id="4880" xr3:uid="{E55A26E1-E7B3-4E23-924D-F7E614853309}" name="Column4860"/>
    <tableColumn id="4881" xr3:uid="{857167AB-0ED6-49A7-BA6D-47115104E011}" name="Column4861"/>
    <tableColumn id="4882" xr3:uid="{3E4AA1D2-4A4D-4038-A286-7F699B2DE63F}" name="Column4862"/>
    <tableColumn id="4883" xr3:uid="{B034C7CE-0EA4-4B87-85AB-2EBDD805B345}" name="Column4863"/>
    <tableColumn id="4884" xr3:uid="{8A92E075-CCD6-4631-9FAD-831A05EA91D0}" name="Column4864"/>
    <tableColumn id="4885" xr3:uid="{2ADA2F3F-24E1-4221-9F26-5911E01785F6}" name="Column4865"/>
    <tableColumn id="4886" xr3:uid="{C0BC48F1-44AD-4F8B-B18A-630C18F376B6}" name="Column4866"/>
    <tableColumn id="4887" xr3:uid="{E5DB5C6F-A469-4389-8AC4-BF8C7E882731}" name="Column4867"/>
    <tableColumn id="4888" xr3:uid="{C11CCB57-6A1B-4E6F-A4C1-5DB1E123C565}" name="Column4868"/>
    <tableColumn id="4889" xr3:uid="{2045E7F9-CC3B-49D0-9E40-CA7C1108BF20}" name="Column4869"/>
    <tableColumn id="4890" xr3:uid="{3520856E-778C-4A8E-89C5-3344D82494C6}" name="Column4870"/>
    <tableColumn id="4891" xr3:uid="{037B1EC2-5E1E-4958-B46F-F79B4C2E1421}" name="Column4871"/>
    <tableColumn id="4892" xr3:uid="{9AB29640-C992-4C0A-8E25-12A31804325D}" name="Column4872"/>
    <tableColumn id="4893" xr3:uid="{F1F245EA-D965-4779-A5F5-BAC38F23D8E0}" name="Column4873"/>
    <tableColumn id="4894" xr3:uid="{B20017BE-55C7-41E3-B323-EDC87EDD510E}" name="Column4874"/>
    <tableColumn id="4895" xr3:uid="{F657F9B4-7CE9-48FE-AE25-43F15845E643}" name="Column4875"/>
    <tableColumn id="4896" xr3:uid="{DBC57862-CAFF-416A-B184-0455D321F3CD}" name="Column4876"/>
    <tableColumn id="4897" xr3:uid="{AB84D3B1-93FF-4051-A0A0-9548A9DE8788}" name="Column4877"/>
    <tableColumn id="4898" xr3:uid="{43F2A44D-C7E7-4FA7-9237-8F14A75D0531}" name="Column4878"/>
    <tableColumn id="4899" xr3:uid="{EE5A394B-F91E-462E-8215-35776A90256A}" name="Column4879"/>
    <tableColumn id="4900" xr3:uid="{59143468-CCE4-4461-BD6A-E7EF695C0DF6}" name="Column4880"/>
    <tableColumn id="4901" xr3:uid="{AEFB315C-E83B-4EC1-B910-49278F739848}" name="Column4881"/>
    <tableColumn id="4902" xr3:uid="{9B842702-6B09-40CA-8A4C-9A3CCBE4C823}" name="Column4882"/>
    <tableColumn id="4903" xr3:uid="{FDD62D46-0E18-4E06-8997-170CC3A64AD2}" name="Column4883"/>
    <tableColumn id="4904" xr3:uid="{594D1604-3B89-42B2-B189-3EA090B30DBA}" name="Column4884"/>
    <tableColumn id="4905" xr3:uid="{F6CAF421-6F56-41AB-9BE6-E338682017A1}" name="Column4885"/>
    <tableColumn id="4906" xr3:uid="{F591A982-ACF6-4311-8A12-3ED9EEE34B69}" name="Column4886"/>
    <tableColumn id="4907" xr3:uid="{3A2B4027-7A26-4966-BA4E-E71E02006D06}" name="Column4887"/>
    <tableColumn id="4908" xr3:uid="{2E107369-FEA1-4B20-A60D-C8F04EC993ED}" name="Column4888"/>
    <tableColumn id="4909" xr3:uid="{DA005D85-0D2D-49E6-88C0-075A43CA9469}" name="Column4889"/>
    <tableColumn id="4910" xr3:uid="{F9D5313D-6FB0-4B77-B682-16FB410418F9}" name="Column4890"/>
    <tableColumn id="4911" xr3:uid="{EDEB480D-421B-4E14-8908-FEB494828D72}" name="Column4891"/>
    <tableColumn id="4912" xr3:uid="{3CFA352F-B70D-4245-AD53-92651419B0D0}" name="Column4892"/>
    <tableColumn id="4913" xr3:uid="{57357496-0039-4991-944C-4E268065868B}" name="Column4893"/>
    <tableColumn id="4914" xr3:uid="{AC01F310-1BB9-4682-BFE2-3EC02037744C}" name="Column4894"/>
    <tableColumn id="4915" xr3:uid="{7A75E5F7-F3BC-4C45-AB3E-9E1DFB1548E6}" name="Column4895"/>
    <tableColumn id="4916" xr3:uid="{B101A0AE-743E-4879-98B5-C42DC6F19427}" name="Column4896"/>
    <tableColumn id="4917" xr3:uid="{72CE0CFF-DD77-4EF4-9A75-EFAB195DE1CC}" name="Column4897"/>
    <tableColumn id="4918" xr3:uid="{867180E4-2A97-48F0-AD6D-14EB95D3D344}" name="Column4898"/>
    <tableColumn id="4919" xr3:uid="{A459541F-BAE0-4FF1-A181-2A40443DA572}" name="Column4899"/>
    <tableColumn id="4920" xr3:uid="{77446651-331A-4A89-B0B4-8CB1DE7F311B}" name="Column4900"/>
    <tableColumn id="4921" xr3:uid="{B06DC1C1-880D-482E-98E1-E11F4E5CF578}" name="Column4901"/>
    <tableColumn id="4922" xr3:uid="{FA8616C2-46B9-41C5-AAE6-7202EEEE06A1}" name="Column4902"/>
    <tableColumn id="4923" xr3:uid="{14F529CC-BC18-414B-BF42-ACADCCDA9EAD}" name="Column4903"/>
    <tableColumn id="4924" xr3:uid="{18D46549-1766-45F3-B6C2-6B7DDF6BB1E6}" name="Column4904"/>
    <tableColumn id="4925" xr3:uid="{A70A7E91-9C69-4002-ACEE-5F573B4E01F9}" name="Column4905"/>
    <tableColumn id="4926" xr3:uid="{D8CB86C5-501D-443F-B337-1B46C12B1EA3}" name="Column4906"/>
    <tableColumn id="4927" xr3:uid="{8FF88560-1B19-4F9B-A4FE-B85BC387C172}" name="Column4907"/>
    <tableColumn id="4928" xr3:uid="{F31B455D-F9A2-453C-B507-F3F1B05A9B74}" name="Column4908"/>
    <tableColumn id="4929" xr3:uid="{5C57DB2C-EA49-4D87-923A-87F995E638A6}" name="Column4909"/>
    <tableColumn id="4930" xr3:uid="{54742DF8-CA44-4BE0-B41F-AF0FE0209081}" name="Column4910"/>
    <tableColumn id="4931" xr3:uid="{0E90C3B0-26FB-462E-86FF-C940E1288B5F}" name="Column4911"/>
    <tableColumn id="4932" xr3:uid="{67B44BDA-F9BA-4C15-A73E-8FCEF272C229}" name="Column4912"/>
    <tableColumn id="4933" xr3:uid="{D24F6E80-96BA-45AB-A176-78238FA71909}" name="Column4913"/>
    <tableColumn id="4934" xr3:uid="{E62F2075-1DF2-49A1-9405-7B81FD84B7BE}" name="Column4914"/>
    <tableColumn id="4935" xr3:uid="{6883A73F-5ECC-4413-8B41-2A78DD188A97}" name="Column4915"/>
    <tableColumn id="4936" xr3:uid="{BA00A4C6-8C4E-47F7-9C5A-28C0B90585A4}" name="Column4916"/>
    <tableColumn id="4937" xr3:uid="{A30B6F2D-4F06-4A79-AD08-12A16AE8F6E1}" name="Column4917"/>
    <tableColumn id="4938" xr3:uid="{10657BBC-8F53-4E96-B74F-59F481096AA9}" name="Column4918"/>
    <tableColumn id="4939" xr3:uid="{2D5E7AB7-4799-4036-A39C-37069B250E23}" name="Column4919"/>
    <tableColumn id="4940" xr3:uid="{69FE2DE5-A36F-4945-8535-C3F598A923DF}" name="Column4920"/>
    <tableColumn id="4941" xr3:uid="{A116D11B-5E98-4BFC-99C1-0B4E5BC582A2}" name="Column4921"/>
    <tableColumn id="4942" xr3:uid="{60F5754F-3DDC-430B-9DB7-B4B7C345B1E4}" name="Column4922"/>
    <tableColumn id="4943" xr3:uid="{FB7DB4D7-45F0-4F01-8E2B-A205F1E37F37}" name="Column4923"/>
    <tableColumn id="4944" xr3:uid="{D39FAF8D-DF59-444B-8942-25AE9D40ABB6}" name="Column4924"/>
    <tableColumn id="4945" xr3:uid="{21302605-ED79-4674-97B4-D20A0D5D0F96}" name="Column4925"/>
    <tableColumn id="4946" xr3:uid="{86FF9FC9-9288-483C-A5C4-23484A46C8B7}" name="Column4926"/>
    <tableColumn id="4947" xr3:uid="{77CF0834-8BD2-4AAE-82BB-471392590F2F}" name="Column4927"/>
    <tableColumn id="4948" xr3:uid="{1E14A865-8BCD-483A-9712-08ABE3857835}" name="Column4928"/>
    <tableColumn id="4949" xr3:uid="{1E858235-7376-4F44-9E64-3CE7BF18E02D}" name="Column4929"/>
    <tableColumn id="4950" xr3:uid="{FD3AB1F8-FE70-469A-A395-BB93A2F26D8F}" name="Column4930"/>
    <tableColumn id="4951" xr3:uid="{675B94BF-ADC1-4BBE-9F5E-A7D2048EE249}" name="Column4931"/>
    <tableColumn id="4952" xr3:uid="{0DEE1A88-42D0-4D3F-8289-D061858C4BC4}" name="Column4932"/>
    <tableColumn id="4953" xr3:uid="{A3AB12DF-B6CB-4733-BC2A-A1DDCD36BF50}" name="Column4933"/>
    <tableColumn id="4954" xr3:uid="{FCADFD94-2E49-4B61-8D51-F729533689A4}" name="Column4934"/>
    <tableColumn id="4955" xr3:uid="{622B8FF6-1464-47F4-8042-3474B6FFE8EC}" name="Column4935"/>
    <tableColumn id="4956" xr3:uid="{E54971E0-063E-4EB7-906A-AB3F43DEC751}" name="Column4936"/>
    <tableColumn id="4957" xr3:uid="{FCACE807-2F43-44F0-B74C-094FC72AD88D}" name="Column4937"/>
    <tableColumn id="4958" xr3:uid="{1FC87C2B-F333-4B53-8906-DDDF7B20C52B}" name="Column4938"/>
    <tableColumn id="4959" xr3:uid="{7ADAF76F-0DBD-4229-99B0-CE25AE4F145F}" name="Column4939"/>
    <tableColumn id="4960" xr3:uid="{5BD583C7-6FFF-4732-A43E-FC886CEB392B}" name="Column4940"/>
    <tableColumn id="4961" xr3:uid="{5E0BA1DF-5A53-47F7-87B0-C557368E8DE4}" name="Column4941"/>
    <tableColumn id="4962" xr3:uid="{A16243FB-F445-4284-92F7-D2AB99092200}" name="Column4942"/>
    <tableColumn id="4963" xr3:uid="{BE8FFD3F-C374-45F3-BE0D-DDFCD2BFFE09}" name="Column4943"/>
    <tableColumn id="4964" xr3:uid="{EE8B708A-F75D-4A24-A250-5FCF6F7A591E}" name="Column4944"/>
    <tableColumn id="4965" xr3:uid="{228E3618-4802-4DE0-9793-2CF968C56A86}" name="Column4945"/>
    <tableColumn id="4966" xr3:uid="{4BBCC089-2EF0-4E68-B171-11533B828FFF}" name="Column4946"/>
    <tableColumn id="4967" xr3:uid="{0DE64E6C-B981-4955-BF3C-8708EBCF22E9}" name="Column4947"/>
    <tableColumn id="4968" xr3:uid="{4A9EA1B1-E185-4BF1-8664-CE877F218DA1}" name="Column4948"/>
    <tableColumn id="4969" xr3:uid="{B189661E-02F4-40CF-91A7-35059B2B7314}" name="Column4949"/>
    <tableColumn id="4970" xr3:uid="{06A3BB73-D525-4D4C-BF61-187DADC2411F}" name="Column4950"/>
    <tableColumn id="4971" xr3:uid="{9854E106-8C42-4D9C-91D3-8AE40E038259}" name="Column4951"/>
    <tableColumn id="4972" xr3:uid="{EAA85E19-3E23-4926-BCBB-6DD4CA12F11B}" name="Column4952"/>
    <tableColumn id="4973" xr3:uid="{9581172E-9019-4F61-B2FD-9901AC18D77F}" name="Column4953"/>
    <tableColumn id="4974" xr3:uid="{2D1882FD-594C-4703-BA48-BE3C0E8EC618}" name="Column4954"/>
    <tableColumn id="4975" xr3:uid="{E27AECFF-5A02-41BF-A754-98BFDC0C2FE9}" name="Column4955"/>
    <tableColumn id="4976" xr3:uid="{4F49F250-06DA-4E09-A550-EB54F0AD2FCB}" name="Column4956"/>
    <tableColumn id="4977" xr3:uid="{F6B93947-7066-45BC-81E9-5C87EA65477F}" name="Column4957"/>
    <tableColumn id="4978" xr3:uid="{41E8A095-46D3-445A-B834-C3DF1C4DF8DE}" name="Column4958"/>
    <tableColumn id="4979" xr3:uid="{FA4FBF59-DB60-4697-AC50-2C0C6C7C94CE}" name="Column4959"/>
    <tableColumn id="4980" xr3:uid="{28F964DC-06E1-4824-A2D9-EA13B2D2D7F1}" name="Column4960"/>
    <tableColumn id="4981" xr3:uid="{0F76FA37-E0FD-4382-B399-18823B16A86F}" name="Column4961"/>
    <tableColumn id="4982" xr3:uid="{1A407417-FF81-4F8A-B9EB-F0BB93A8B5E2}" name="Column4962"/>
    <tableColumn id="4983" xr3:uid="{5C3CC355-72A1-4E3F-A3AD-A12BF41E88E3}" name="Column4963"/>
    <tableColumn id="4984" xr3:uid="{8A716495-AE54-4926-8AB8-8D932AADA1ED}" name="Column4964"/>
    <tableColumn id="4985" xr3:uid="{09CB62E4-917D-4330-A916-45CECF845289}" name="Column4965"/>
    <tableColumn id="4986" xr3:uid="{D4838B18-DEE3-4C81-93EA-264BD6E86CC0}" name="Column4966"/>
    <tableColumn id="4987" xr3:uid="{B4D3D4F5-1821-491C-8C0E-3048B4915396}" name="Column4967"/>
    <tableColumn id="4988" xr3:uid="{802EDE25-5F91-4EBB-8ECB-9D915028463E}" name="Column4968"/>
    <tableColumn id="4989" xr3:uid="{E4B4C218-477E-4A17-B15F-BDAABAACEBB7}" name="Column4969"/>
    <tableColumn id="4990" xr3:uid="{E4D79BBF-C512-4250-B37A-516002DF3323}" name="Column4970"/>
    <tableColumn id="4991" xr3:uid="{382AB833-7F2A-4A4D-9D38-9B9D244133B4}" name="Column4971"/>
    <tableColumn id="4992" xr3:uid="{17F10E95-83EC-472F-B985-7D90DDF60BC8}" name="Column4972"/>
    <tableColumn id="4993" xr3:uid="{F40E45F0-943A-4D06-B900-0C8B548849A0}" name="Column4973"/>
    <tableColumn id="4994" xr3:uid="{59D1A4C0-0A7C-4D51-874C-BB7DA74A421C}" name="Column4974"/>
    <tableColumn id="4995" xr3:uid="{EA00F1DC-0C3A-426F-859F-03E2CAE56D76}" name="Column4975"/>
    <tableColumn id="4996" xr3:uid="{DEB97CC9-8A98-4553-B8A4-7F9B8A24C27B}" name="Column4976"/>
    <tableColumn id="4997" xr3:uid="{8ECC6BD7-A94B-40D6-B4B4-C607B14E3658}" name="Column4977"/>
    <tableColumn id="4998" xr3:uid="{788D74D8-A5F0-4887-B954-739ACF5D862F}" name="Column4978"/>
    <tableColumn id="4999" xr3:uid="{41505E52-3BD8-40FB-AB3F-B140DEF507E0}" name="Column4979"/>
    <tableColumn id="5000" xr3:uid="{B0D59267-1EDD-4F8C-AAFF-93CB49649871}" name="Column4980"/>
    <tableColumn id="5001" xr3:uid="{516590A3-C682-4622-9915-245F4DEE57EB}" name="Column4981"/>
    <tableColumn id="5002" xr3:uid="{FDB1C19F-F5A6-4C95-84C4-5F969DA7D417}" name="Column4982"/>
    <tableColumn id="5003" xr3:uid="{2408513F-EC61-4997-9547-187000007EEA}" name="Column4983"/>
    <tableColumn id="5004" xr3:uid="{1101B36C-275F-498A-B88F-096972A5C8C0}" name="Column4984"/>
    <tableColumn id="5005" xr3:uid="{F56CCDDB-6AC7-47C4-9570-D30E4D63413B}" name="Column4985"/>
    <tableColumn id="5006" xr3:uid="{329C4686-D82C-424D-BC37-2B8A2151BC08}" name="Column4986"/>
    <tableColumn id="5007" xr3:uid="{5A46E418-3451-4569-9AA5-4D9C8BE25761}" name="Column4987"/>
    <tableColumn id="5008" xr3:uid="{D4D489B1-6A53-4038-A3D4-1D1759F90B82}" name="Column4988"/>
    <tableColumn id="5009" xr3:uid="{207B0A8C-6D46-4419-9554-22C6943643B6}" name="Column4989"/>
    <tableColumn id="5010" xr3:uid="{D0FC8E31-9ABC-48BC-B266-AA3DD420B781}" name="Column4990"/>
    <tableColumn id="5011" xr3:uid="{9225C1FE-C312-4EE7-B012-F9DE174DCA27}" name="Column4991"/>
    <tableColumn id="5012" xr3:uid="{23D22EF0-DA32-4963-A615-03B633EFAD7B}" name="Column4992"/>
    <tableColumn id="5013" xr3:uid="{AACC3E9E-E8C7-4AB0-B569-739B2922436E}" name="Column4993"/>
    <tableColumn id="5014" xr3:uid="{3DBFB007-1F17-47E3-8058-F924E0394871}" name="Column4994"/>
    <tableColumn id="5015" xr3:uid="{CAFE238B-3CB5-414C-B53F-21851EEFFFC1}" name="Column4995"/>
    <tableColumn id="5016" xr3:uid="{701C9DA5-DDD4-4169-9367-6F4FFAF07D7C}" name="Column4996"/>
    <tableColumn id="5017" xr3:uid="{1DCAE311-E7E9-4BFC-878C-E13895D87C83}" name="Column4997"/>
    <tableColumn id="5018" xr3:uid="{61CD520C-6C45-446E-9AFC-520AE01656B2}" name="Column4998"/>
    <tableColumn id="5019" xr3:uid="{0708C13C-D11D-43F2-A160-21F5E7A5B9A6}" name="Column4999"/>
    <tableColumn id="5020" xr3:uid="{08587AE8-1903-4CEF-A4A7-5DBC45CD7D52}" name="Column5000"/>
    <tableColumn id="5021" xr3:uid="{C3C60665-4EF9-4A92-94F8-6D68452C976B}" name="Column5001"/>
    <tableColumn id="5022" xr3:uid="{946E4D0F-C864-45F4-9186-13F70EBC67B7}" name="Column5002"/>
    <tableColumn id="5023" xr3:uid="{98F04236-A305-445F-BFA5-D7AA2287693C}" name="Column5003"/>
    <tableColumn id="5024" xr3:uid="{6F18E3F2-F633-4F36-B95E-63972F542F57}" name="Column5004"/>
    <tableColumn id="5025" xr3:uid="{444BF3FD-AEE6-42F0-9BD0-3034B02C751A}" name="Column5005"/>
    <tableColumn id="5026" xr3:uid="{50DA4AE3-3BE8-42FC-94DF-96903EE97FC9}" name="Column5006"/>
    <tableColumn id="5027" xr3:uid="{DA44A627-7743-46E5-85EF-2CDC14940D5A}" name="Column5007"/>
    <tableColumn id="5028" xr3:uid="{75D7F90A-955F-41C0-9561-944761F05BAF}" name="Column5008"/>
    <tableColumn id="5029" xr3:uid="{500F3C3A-88DE-4B6A-A8A7-705C50625073}" name="Column5009"/>
    <tableColumn id="5030" xr3:uid="{59D722F6-C5C9-4162-90AD-0263280042D2}" name="Column5010"/>
    <tableColumn id="5031" xr3:uid="{11E8E53B-4B8D-4EAB-BEAB-855F3549A710}" name="Column5011"/>
    <tableColumn id="5032" xr3:uid="{E190F71D-892D-491A-B307-B64A9ACB0118}" name="Column5012"/>
    <tableColumn id="5033" xr3:uid="{5933EED8-F294-4A20-9499-349CE8D00CB8}" name="Column5013"/>
    <tableColumn id="5034" xr3:uid="{64037A8B-37FA-41B2-83EC-5EE261886C25}" name="Column5014"/>
    <tableColumn id="5035" xr3:uid="{013AB599-C289-45D3-9F88-E6B69BDE0FAA}" name="Column5015"/>
    <tableColumn id="5036" xr3:uid="{CF5AD53A-9B7D-41BA-86A5-FC320BE5ECD9}" name="Column5016"/>
    <tableColumn id="5037" xr3:uid="{DB8830CD-C74F-4ED5-A259-C34665E49C1E}" name="Column5017"/>
    <tableColumn id="5038" xr3:uid="{391D7604-018A-45C8-9AC9-7EE0EEAE497F}" name="Column5018"/>
    <tableColumn id="5039" xr3:uid="{8689A49C-8C86-4987-90C8-426FB080C5EF}" name="Column5019"/>
    <tableColumn id="5040" xr3:uid="{977A2CCC-1970-4635-B521-3B3342A1C0E1}" name="Column5020"/>
    <tableColumn id="5041" xr3:uid="{45FDF650-F175-4856-9B56-4B36F59A4DC1}" name="Column5021"/>
    <tableColumn id="5042" xr3:uid="{96FFD020-617A-4539-B613-D63A9ED16909}" name="Column5022"/>
    <tableColumn id="5043" xr3:uid="{15A23559-8560-4E95-B2A7-4F60354A8711}" name="Column5023"/>
    <tableColumn id="5044" xr3:uid="{B6C67213-E83C-4B23-9080-0E3AF5133DED}" name="Column5024"/>
    <tableColumn id="5045" xr3:uid="{57DE84A0-69CF-4CDA-81B6-79AFF3082234}" name="Column5025"/>
    <tableColumn id="5046" xr3:uid="{FF84BA35-D9E8-42E9-BA87-237E08848533}" name="Column5026"/>
    <tableColumn id="5047" xr3:uid="{94F8B536-099E-4630-B85C-3E5FB6077DB8}" name="Column5027"/>
    <tableColumn id="5048" xr3:uid="{2CD8997E-7E0E-42B9-B79B-2A7F0AB580CE}" name="Column5028"/>
    <tableColumn id="5049" xr3:uid="{7A4DCC58-3209-4C8D-98C8-D2E4A3B9191B}" name="Column5029"/>
    <tableColumn id="5050" xr3:uid="{D74044F3-D377-4384-927D-ECD65FBCF336}" name="Column5030"/>
    <tableColumn id="5051" xr3:uid="{B0D8DECA-6917-45F9-89BB-1C6B527A6DA0}" name="Column5031"/>
    <tableColumn id="5052" xr3:uid="{C25468D1-F364-4431-918D-5D3E5EF858AB}" name="Column5032"/>
    <tableColumn id="5053" xr3:uid="{3A0518C3-61F6-458B-9C8E-A273E90F7B0B}" name="Column5033"/>
    <tableColumn id="5054" xr3:uid="{0BC92D32-1C74-41FC-993E-7490885D921C}" name="Column5034"/>
    <tableColumn id="5055" xr3:uid="{B3B6ACF5-E5EB-40A4-BC34-1E11653E5DA5}" name="Column5035"/>
    <tableColumn id="5056" xr3:uid="{0D1FE5EA-7127-4434-AF3C-13ECA2B7241C}" name="Column5036"/>
    <tableColumn id="5057" xr3:uid="{4A2AFFA7-EB98-45D4-B7F3-3CF4C36BF45F}" name="Column5037"/>
    <tableColumn id="5058" xr3:uid="{236E2B7A-FAAF-41E8-AD50-61213F8FFF39}" name="Column5038"/>
    <tableColumn id="5059" xr3:uid="{0DF7C6B9-E416-4A3C-B0FC-DF674182F0D6}" name="Column5039"/>
    <tableColumn id="5060" xr3:uid="{2A422E64-DF55-4CC3-A6A9-F52DAC075E39}" name="Column5040"/>
    <tableColumn id="5061" xr3:uid="{E0AFA39B-9883-4F93-8AC4-DCA0C5A5AD99}" name="Column5041"/>
    <tableColumn id="5062" xr3:uid="{93AF2D2F-2BA6-4584-A847-DDD6A361B588}" name="Column5042"/>
    <tableColumn id="5063" xr3:uid="{CF21E82E-308E-4FCC-9F9D-3EB9A393A489}" name="Column5043"/>
    <tableColumn id="5064" xr3:uid="{2610C36D-383B-4E97-BC8F-0A597B06B871}" name="Column5044"/>
    <tableColumn id="5065" xr3:uid="{E1F1B9A7-A6E0-4D0E-A1D5-8BCA0F1A294B}" name="Column5045"/>
    <tableColumn id="5066" xr3:uid="{F9F1A8B1-5308-4B86-B2E9-CC29571E2281}" name="Column5046"/>
    <tableColumn id="5067" xr3:uid="{A21DB555-038D-4C4A-AC9F-2A7502A5F943}" name="Column5047"/>
    <tableColumn id="5068" xr3:uid="{FCBC6F23-7B58-4F18-A9BA-4EF4F7BCF52E}" name="Column5048"/>
    <tableColumn id="5069" xr3:uid="{0BDC1320-463D-4F3E-914F-4E95213FC97C}" name="Column5049"/>
    <tableColumn id="5070" xr3:uid="{37A57096-3005-4F77-B22A-A4F4630E287E}" name="Column5050"/>
    <tableColumn id="5071" xr3:uid="{B7809DCC-AE11-47F9-BABA-11CBC059AC00}" name="Column5051"/>
    <tableColumn id="5072" xr3:uid="{A2752A2A-67E0-45D1-817C-F1D282DB5F38}" name="Column5052"/>
    <tableColumn id="5073" xr3:uid="{77FB2D66-E1BF-4E4C-AC6D-4FC8D0BA325A}" name="Column5053"/>
    <tableColumn id="5074" xr3:uid="{41A328CD-91A0-473F-A7EE-4187E8855B10}" name="Column5054"/>
    <tableColumn id="5075" xr3:uid="{930A13CD-ACEF-4D7A-9396-AA515F49FFEF}" name="Column5055"/>
    <tableColumn id="5076" xr3:uid="{0D933750-8DFD-4850-9DE9-E1DC85ABC083}" name="Column5056"/>
    <tableColumn id="5077" xr3:uid="{2C3096AE-B461-4A50-8E93-872F8D03D8C1}" name="Column5057"/>
    <tableColumn id="5078" xr3:uid="{C9C1928F-FCBC-4250-8DB4-83A3A5E0DFE6}" name="Column5058"/>
    <tableColumn id="5079" xr3:uid="{C4596BAA-CE91-41F4-B300-6A5FD57C0F64}" name="Column5059"/>
    <tableColumn id="5080" xr3:uid="{D9EF6A49-371E-4574-BCBB-5A2EA79C40AE}" name="Column5060"/>
    <tableColumn id="5081" xr3:uid="{A17D9FBF-F864-4252-A826-06DF311ED77A}" name="Column5061"/>
    <tableColumn id="5082" xr3:uid="{8EA6198C-2F1C-41A8-A42B-D2FE01F204B7}" name="Column5062"/>
    <tableColumn id="5083" xr3:uid="{604B0E94-477D-418D-A792-CEA24AF7D4D3}" name="Column5063"/>
    <tableColumn id="5084" xr3:uid="{7A6BAF9A-7451-421F-BED2-B49860FB9BDE}" name="Column5064"/>
    <tableColumn id="5085" xr3:uid="{E3EB9E91-B29A-45A1-A003-2D1353B7DF00}" name="Column5065"/>
    <tableColumn id="5086" xr3:uid="{EE02E63C-9814-472D-8796-8E96C5D7B12B}" name="Column5066"/>
    <tableColumn id="5087" xr3:uid="{0CB2BFE4-518A-414D-833C-6D83C775DFE7}" name="Column5067"/>
    <tableColumn id="5088" xr3:uid="{DAED849B-2ACC-4A2A-B681-9031327784F0}" name="Column5068"/>
    <tableColumn id="5089" xr3:uid="{EEF09EB8-64D2-4FF6-BC63-79F5A0DA2F34}" name="Column5069"/>
    <tableColumn id="5090" xr3:uid="{D48F04C0-E21B-40C8-A610-A1DF9B4E694F}" name="Column5070"/>
    <tableColumn id="5091" xr3:uid="{DC607529-4E13-431D-951E-87114F87E293}" name="Column5071"/>
    <tableColumn id="5092" xr3:uid="{47BA0817-03ED-47F8-8996-F0986B2C6520}" name="Column5072"/>
    <tableColumn id="5093" xr3:uid="{794F1DD0-7E12-46DB-8C2D-AC4C86B4861C}" name="Column5073"/>
    <tableColumn id="5094" xr3:uid="{C486C952-ED2D-4007-BCF7-B5C9328902B7}" name="Column5074"/>
    <tableColumn id="5095" xr3:uid="{FC090411-0506-4108-8673-61CC53CAEFED}" name="Column5075"/>
    <tableColumn id="5096" xr3:uid="{310DE5FF-614F-4787-A67F-65B4401C9527}" name="Column5076"/>
    <tableColumn id="5097" xr3:uid="{82141788-9791-4F5E-8076-5DDF6C7A6EA7}" name="Column5077"/>
    <tableColumn id="5098" xr3:uid="{8529E6A4-07E9-4865-840F-90EC9795BF08}" name="Column5078"/>
    <tableColumn id="5099" xr3:uid="{0BE56EE9-0697-49ED-B5A6-BD3BE9EB3B16}" name="Column5079"/>
    <tableColumn id="5100" xr3:uid="{53875264-3510-4A3B-9F50-6A60798597F4}" name="Column5080"/>
    <tableColumn id="5101" xr3:uid="{BEF4B24D-CAA7-4030-B6FD-3ECC56FC4490}" name="Column5081"/>
    <tableColumn id="5102" xr3:uid="{9326E3DB-C400-4C2C-AF90-329FCD2CC09E}" name="Column5082"/>
    <tableColumn id="5103" xr3:uid="{12DD0580-6F1D-4DBE-AD5C-40940389A926}" name="Column5083"/>
    <tableColumn id="5104" xr3:uid="{8C9E2F40-090C-43CD-A76B-FE802E9652A5}" name="Column5084"/>
    <tableColumn id="5105" xr3:uid="{312C777B-8FFB-4099-BA87-1353C83AC4E0}" name="Column5085"/>
    <tableColumn id="5106" xr3:uid="{77CC2EAF-A282-4714-A41D-7AD3BA0AB085}" name="Column5086"/>
    <tableColumn id="5107" xr3:uid="{2C7118F9-D6F2-48EB-A335-3E55FEE7F77E}" name="Column5087"/>
    <tableColumn id="5108" xr3:uid="{353744F8-D51A-49F0-A123-F0F96AD47CC3}" name="Column5088"/>
    <tableColumn id="5109" xr3:uid="{E8BD8F3D-DF35-4711-B1A4-9ACDC2A2BB25}" name="Column5089"/>
    <tableColumn id="5110" xr3:uid="{399F68E0-B33E-4BC1-986F-B71FC6110B1D}" name="Column5090"/>
    <tableColumn id="5111" xr3:uid="{41FC2E98-59E5-4E6F-839D-4E93DCF69F5E}" name="Column5091"/>
    <tableColumn id="5112" xr3:uid="{83EF18CC-1C36-4872-BC9F-27AAC6B67099}" name="Column5092"/>
    <tableColumn id="5113" xr3:uid="{F157B6F3-5C22-4AE2-B279-A8B3E5C6A308}" name="Column5093"/>
    <tableColumn id="5114" xr3:uid="{99155CA5-4D8F-474C-B37D-105587332C53}" name="Column5094"/>
    <tableColumn id="5115" xr3:uid="{1798FF60-FBCB-488D-8512-6EB625DB2255}" name="Column5095"/>
    <tableColumn id="5116" xr3:uid="{3A0031E1-EFF7-422F-A61D-C31F1954766D}" name="Column5096"/>
    <tableColumn id="5117" xr3:uid="{520907DC-0B17-4ED2-A334-CAAAEFAD8E1E}" name="Column5097"/>
    <tableColumn id="5118" xr3:uid="{D48F13CB-C938-4ABF-A42F-7C9F84363D4D}" name="Column5098"/>
    <tableColumn id="5119" xr3:uid="{ED84F562-A4B4-4F0B-A8A3-0E7D91DE4D51}" name="Column5099"/>
    <tableColumn id="5120" xr3:uid="{9CC70F6B-F7F4-49FD-B456-9FC11CC72178}" name="Column5100"/>
    <tableColumn id="5121" xr3:uid="{6FB93457-4EA5-41E3-9A70-AD7A104635BD}" name="Column5101"/>
    <tableColumn id="5122" xr3:uid="{9FDA3963-8445-46A6-90D2-8F67FE3435A6}" name="Column5102"/>
    <tableColumn id="5123" xr3:uid="{4E48C4FD-71FF-4118-8E39-60B85D6354CF}" name="Column5103"/>
    <tableColumn id="5124" xr3:uid="{5C94FB18-BF81-45C0-AD1F-4CE6DE08D7D5}" name="Column5104"/>
    <tableColumn id="5125" xr3:uid="{B31AC41C-6F91-491C-8356-41142D181EA0}" name="Column5105"/>
    <tableColumn id="5126" xr3:uid="{947D940B-B00D-44A0-ABD5-A7630CD7749B}" name="Column5106"/>
    <tableColumn id="5127" xr3:uid="{508A9B52-E63D-474D-B6E5-37D18AF28260}" name="Column5107"/>
    <tableColumn id="5128" xr3:uid="{CD574339-4B60-4593-8BB4-1392E47DF5AE}" name="Column5108"/>
    <tableColumn id="5129" xr3:uid="{1B31C765-FFFB-4DDB-B8FC-C69CD22AA499}" name="Column5109"/>
    <tableColumn id="5130" xr3:uid="{22DF55A0-7F8E-4357-B533-48672778B5DC}" name="Column5110"/>
    <tableColumn id="5131" xr3:uid="{74DA9D35-6436-4975-A737-C3ED00B3C5FB}" name="Column5111"/>
    <tableColumn id="5132" xr3:uid="{2A36072A-C467-444F-AFB2-97D1DC0C3ACA}" name="Column5112"/>
    <tableColumn id="5133" xr3:uid="{1057F257-B264-4E3E-8E38-37500FDBB493}" name="Column5113"/>
    <tableColumn id="5134" xr3:uid="{F558CFCA-19F2-4299-847B-DD29E647D39C}" name="Column5114"/>
    <tableColumn id="5135" xr3:uid="{110C623F-D132-4483-AC31-7541593A58CA}" name="Column5115"/>
    <tableColumn id="5136" xr3:uid="{23441A7C-EEFC-49B9-BF0A-EAE743C34C66}" name="Column5116"/>
    <tableColumn id="5137" xr3:uid="{E67C5CF1-1A98-4662-AE10-B575FA068E04}" name="Column5117"/>
    <tableColumn id="5138" xr3:uid="{D72F956B-3213-45C3-B738-DFC70315BE98}" name="Column5118"/>
    <tableColumn id="5139" xr3:uid="{C2B8C275-F7FB-4F18-B2B9-21A824814650}" name="Column5119"/>
    <tableColumn id="5140" xr3:uid="{9B77133A-16F5-40F8-BC70-8D02E987CC95}" name="Column5120"/>
    <tableColumn id="5141" xr3:uid="{0EC523A1-B6DB-43AE-A567-594820BBA72D}" name="Column5121"/>
    <tableColumn id="5142" xr3:uid="{4E7E4A1E-D70B-4927-B196-58C02EFBFCB0}" name="Column5122"/>
    <tableColumn id="5143" xr3:uid="{DB728756-A524-4E18-B4D3-A3C2D2A367CB}" name="Column5123"/>
    <tableColumn id="5144" xr3:uid="{96345CEF-CE73-41B5-8E9A-540FADA4E3AE}" name="Column5124"/>
    <tableColumn id="5145" xr3:uid="{E38402B0-CA23-492C-89DF-36E2E1A7E33C}" name="Column5125"/>
    <tableColumn id="5146" xr3:uid="{9F33F85A-546B-474D-99EF-CEA82FA9680B}" name="Column5126"/>
    <tableColumn id="5147" xr3:uid="{E5B83640-88BB-4149-95F4-ADAE1CCAA457}" name="Column5127"/>
    <tableColumn id="5148" xr3:uid="{5347116F-9E18-424C-85C6-76025C7A0316}" name="Column5128"/>
    <tableColumn id="5149" xr3:uid="{96001738-6000-4C74-9D57-42BB54101060}" name="Column5129"/>
    <tableColumn id="5150" xr3:uid="{91D0CBE7-BEB2-4FB7-81F1-56CAE09DEF4C}" name="Column5130"/>
    <tableColumn id="5151" xr3:uid="{2DB2D9E8-537A-4CD6-BB07-45D5DF1E9932}" name="Column5131"/>
    <tableColumn id="5152" xr3:uid="{08A5D4ED-9B3C-4FCD-A5EA-C70C486E8F46}" name="Column5132"/>
    <tableColumn id="5153" xr3:uid="{C9F1B3A7-C216-4A99-A875-C24BF8826218}" name="Column5133"/>
    <tableColumn id="5154" xr3:uid="{28883F8F-84CB-40C0-A403-F50B339A0B91}" name="Column5134"/>
    <tableColumn id="5155" xr3:uid="{FE78982E-F896-48C2-A3C0-334071E7BF9C}" name="Column5135"/>
    <tableColumn id="5156" xr3:uid="{7BB5E48F-1D93-4A48-BADE-19E631B42B80}" name="Column5136"/>
    <tableColumn id="5157" xr3:uid="{F9984E96-057E-4707-8296-0F12298E34C6}" name="Column5137"/>
    <tableColumn id="5158" xr3:uid="{748B0878-8AAF-4049-BFAA-604B117FDE4C}" name="Column5138"/>
    <tableColumn id="5159" xr3:uid="{3AD22B38-CB10-48BD-AC6F-57424F0FFBFF}" name="Column5139"/>
    <tableColumn id="5160" xr3:uid="{51B2E96E-3CB4-450E-88AB-D8E5047552CD}" name="Column5140"/>
    <tableColumn id="5161" xr3:uid="{DE27B2D6-27BB-40B8-AE98-94E223318EE0}" name="Column5141"/>
    <tableColumn id="5162" xr3:uid="{FBB3EA69-AFBA-440E-9768-2F6F91C96CB8}" name="Column5142"/>
    <tableColumn id="5163" xr3:uid="{11F72531-9C31-48BF-B618-D2A0CAD13822}" name="Column5143"/>
    <tableColumn id="5164" xr3:uid="{E6535B4F-EB1B-48EF-95FB-2B103B19D8B9}" name="Column5144"/>
    <tableColumn id="5165" xr3:uid="{8296C241-518E-4D1D-AA51-72ECD4EF78E3}" name="Column5145"/>
    <tableColumn id="5166" xr3:uid="{37109C23-4F65-4778-AEDD-4671327433A9}" name="Column5146"/>
    <tableColumn id="5167" xr3:uid="{A260F809-3DFD-4F05-BE94-E1717F2BA79A}" name="Column5147"/>
    <tableColumn id="5168" xr3:uid="{A86A135A-0610-4EBF-A0A4-9AE7D68EE2D9}" name="Column5148"/>
    <tableColumn id="5169" xr3:uid="{2F006546-E10B-40F5-9557-2150F05E0DBC}" name="Column5149"/>
    <tableColumn id="5170" xr3:uid="{CA9C77D8-A3CC-4651-A55A-CAC0F050F514}" name="Column5150"/>
    <tableColumn id="5171" xr3:uid="{CFE7BA67-285E-42F1-A482-79489EBA3D86}" name="Column5151"/>
    <tableColumn id="5172" xr3:uid="{FED8FAFF-E1C6-40F6-A166-39C6620DFBD3}" name="Column5152"/>
    <tableColumn id="5173" xr3:uid="{63DA72DA-41F2-4C84-A9E2-606539189D9C}" name="Column5153"/>
    <tableColumn id="5174" xr3:uid="{AC7E9226-944F-490B-BB21-6566AC1708C1}" name="Column5154"/>
    <tableColumn id="5175" xr3:uid="{3243B217-E5DC-4959-BECB-27AEF4D58179}" name="Column5155"/>
    <tableColumn id="5176" xr3:uid="{C46420B1-A74E-4D76-A684-9C0DE3470D9F}" name="Column5156"/>
    <tableColumn id="5177" xr3:uid="{9E766B31-E915-46C7-89BF-0F9664FAF477}" name="Column5157"/>
    <tableColumn id="5178" xr3:uid="{D97D9E01-EE2D-493B-BAB7-2F9EF81877D6}" name="Column5158"/>
    <tableColumn id="5179" xr3:uid="{D4E634E7-3146-48C4-9CAA-50779D720112}" name="Column5159"/>
    <tableColumn id="5180" xr3:uid="{29210A78-1EA7-4439-84DE-6EA4E0FF652C}" name="Column5160"/>
    <tableColumn id="5181" xr3:uid="{D7D70517-B536-4C36-8A83-686AF7C6FD62}" name="Column5161"/>
    <tableColumn id="5182" xr3:uid="{6F441724-284B-4523-A538-696BC0FAD5BF}" name="Column5162"/>
    <tableColumn id="5183" xr3:uid="{FD888394-0472-4F35-B0C6-1128BF8D13D8}" name="Column5163"/>
    <tableColumn id="5184" xr3:uid="{9498ECA0-FCFF-4F7E-B3FB-C4E49E653FEE}" name="Column5164"/>
    <tableColumn id="5185" xr3:uid="{CA29CBC5-75EF-4B7F-8EDB-EA2B5EBFCF08}" name="Column5165"/>
    <tableColumn id="5186" xr3:uid="{956FFDDF-4AAB-4635-ABF1-2367371AFF73}" name="Column5166"/>
    <tableColumn id="5187" xr3:uid="{A0888748-91B3-4951-9716-C6CAC151AC44}" name="Column5167"/>
    <tableColumn id="5188" xr3:uid="{7F30506F-BAD9-4320-920C-1316A39A35F7}" name="Column5168"/>
    <tableColumn id="5189" xr3:uid="{1ABE00BC-F2DA-4CE0-8330-206B57B48C06}" name="Column5169"/>
    <tableColumn id="5190" xr3:uid="{58F8FB46-1B68-4903-B468-DB65387F34AC}" name="Column5170"/>
    <tableColumn id="5191" xr3:uid="{AC124EC3-1204-461E-97F5-1BA5D84C99DE}" name="Column5171"/>
    <tableColumn id="5192" xr3:uid="{0C5C3372-630A-4DE1-B823-2C2FBFE613A1}" name="Column5172"/>
    <tableColumn id="5193" xr3:uid="{D82BA150-591B-4ADC-9AEF-5B7BB88D0417}" name="Column5173"/>
    <tableColumn id="5194" xr3:uid="{89F6D4EB-D016-4C92-B396-DB40258FEFAC}" name="Column5174"/>
    <tableColumn id="5195" xr3:uid="{EB06FF4F-53AE-49C6-90D1-87BC20127DE5}" name="Column5175"/>
    <tableColumn id="5196" xr3:uid="{CBB0BBD9-2A6D-4D75-B1F6-678383C0E8B8}" name="Column5176"/>
    <tableColumn id="5197" xr3:uid="{90B73D63-0C06-4C92-9A06-76BE37FF2771}" name="Column5177"/>
    <tableColumn id="5198" xr3:uid="{7240A2EB-BD78-4708-B665-A21C8C397786}" name="Column5178"/>
    <tableColumn id="5199" xr3:uid="{0465EA85-A518-419C-91E5-052092150481}" name="Column5179"/>
    <tableColumn id="5200" xr3:uid="{0A9B987A-BA58-4F61-9CD8-30EF657180DC}" name="Column5180"/>
    <tableColumn id="5201" xr3:uid="{199FD9F9-DE8B-4DD1-85E8-7665FC6540AB}" name="Column5181"/>
    <tableColumn id="5202" xr3:uid="{2944DEDE-C17B-4485-BD33-61E0A41C12D5}" name="Column5182"/>
    <tableColumn id="5203" xr3:uid="{91804930-D014-4925-810E-82BEC48EE8F3}" name="Column5183"/>
    <tableColumn id="5204" xr3:uid="{AB6DEAFB-2F31-4223-B28C-F9C109B7E8C4}" name="Column5184"/>
    <tableColumn id="5205" xr3:uid="{8BE3D0CE-EA78-4106-9D00-BFE7EDD5643A}" name="Column5185"/>
    <tableColumn id="5206" xr3:uid="{A7D5FB97-3E7A-4E33-ADF0-79BA5BEE0E3A}" name="Column5186"/>
    <tableColumn id="5207" xr3:uid="{4076FB83-BFFD-431C-A87D-11C3F917CA01}" name="Column5187"/>
    <tableColumn id="5208" xr3:uid="{C961A3B6-C5FE-42EB-B9E2-4CA9C0007A9A}" name="Column5188"/>
    <tableColumn id="5209" xr3:uid="{4A399AC5-10C5-4E6A-B9EB-2E5C46C3EDC4}" name="Column5189"/>
    <tableColumn id="5210" xr3:uid="{4233F253-AA79-4E32-BE34-5E29826699CB}" name="Column5190"/>
    <tableColumn id="5211" xr3:uid="{F175B319-5243-4E4F-88E3-05B8C172DD75}" name="Column5191"/>
    <tableColumn id="5212" xr3:uid="{79E04E25-870E-4655-9CA4-CAAC1B3C0BE2}" name="Column5192"/>
    <tableColumn id="5213" xr3:uid="{AEE2E941-35F3-47F3-B9A6-9775B416F89F}" name="Column5193"/>
    <tableColumn id="5214" xr3:uid="{DAADAFD7-B3FA-4B9B-BAB5-39939D6980D2}" name="Column5194"/>
    <tableColumn id="5215" xr3:uid="{D96E251B-E1D3-4226-A736-57C5E71B36D4}" name="Column5195"/>
    <tableColumn id="5216" xr3:uid="{3DCD67A7-B56C-46B0-B5A4-2777EC970F1B}" name="Column5196"/>
    <tableColumn id="5217" xr3:uid="{7DBD70B4-EEDC-4B04-B7FA-75601263A15E}" name="Column5197"/>
    <tableColumn id="5218" xr3:uid="{CA2E4806-C28A-4A7F-B154-783F109D9EC0}" name="Column5198"/>
    <tableColumn id="5219" xr3:uid="{7ED5DB50-DAAA-4C99-BD4F-931534309915}" name="Column5199"/>
    <tableColumn id="5220" xr3:uid="{17928E9A-4F6E-4861-916B-D6DE2F408E42}" name="Column5200"/>
    <tableColumn id="5221" xr3:uid="{B660549A-B621-4457-8B60-A716B9929C05}" name="Column5201"/>
    <tableColumn id="5222" xr3:uid="{F08F86FB-5B4F-4021-8F48-A12B97558B46}" name="Column5202"/>
    <tableColumn id="5223" xr3:uid="{E4A2BDC2-4968-4DB2-A6E0-B90D3CB9918F}" name="Column5203"/>
    <tableColumn id="5224" xr3:uid="{D8464844-2A8E-4A0F-9CF1-53DDF58EB620}" name="Column5204"/>
    <tableColumn id="5225" xr3:uid="{CCBDA916-F4C7-45C4-90EB-F73F4C4F189B}" name="Column5205"/>
    <tableColumn id="5226" xr3:uid="{74FC14DE-34C1-4E05-BDA7-A7EEC2D1CB16}" name="Column5206"/>
    <tableColumn id="5227" xr3:uid="{F1D48097-F865-4490-8D96-392FB7C8733A}" name="Column5207"/>
    <tableColumn id="5228" xr3:uid="{B38D4E36-4B7E-4CA1-90E5-3724D12C77F9}" name="Column5208"/>
    <tableColumn id="5229" xr3:uid="{A812EF1B-77C5-4C3B-9EBF-8D047C234A82}" name="Column5209"/>
    <tableColumn id="5230" xr3:uid="{6F2EB9D6-07E6-4D73-A143-99E9865A8EB4}" name="Column5210"/>
    <tableColumn id="5231" xr3:uid="{D03B4C71-87DE-4B21-A7C4-C1F126145EA0}" name="Column5211"/>
    <tableColumn id="5232" xr3:uid="{0653DAAB-10DA-43ED-B6EE-9387CC1CBAA6}" name="Column5212"/>
    <tableColumn id="5233" xr3:uid="{EEEC8C67-CCD4-4C5F-B5B5-9B14F44050C1}" name="Column5213"/>
    <tableColumn id="5234" xr3:uid="{44B0C600-2211-45C4-8BA0-7D8DAD435B7F}" name="Column5214"/>
    <tableColumn id="5235" xr3:uid="{78CC18DA-6E72-43C0-98F2-4E8758DB87DC}" name="Column5215"/>
    <tableColumn id="5236" xr3:uid="{57A9781E-5FDA-4C93-A707-65EC8FE11E7A}" name="Column5216"/>
    <tableColumn id="5237" xr3:uid="{BCE11BBF-A7C3-4BB9-A4E8-2F5BDAD8EE38}" name="Column5217"/>
    <tableColumn id="5238" xr3:uid="{1DC34EBD-9E9A-468D-9C11-266DA7F57F0A}" name="Column5218"/>
    <tableColumn id="5239" xr3:uid="{457159A7-BD4B-472C-B079-FC8B5BB4A820}" name="Column5219"/>
    <tableColumn id="5240" xr3:uid="{09278311-6917-4617-8D2E-A0561E80AF09}" name="Column5220"/>
    <tableColumn id="5241" xr3:uid="{ABEB0027-5D60-4DA2-99EB-CF7062F08FDB}" name="Column5221"/>
    <tableColumn id="5242" xr3:uid="{95974DAF-9A8C-4864-A37B-DFF25DB05C01}" name="Column5222"/>
    <tableColumn id="5243" xr3:uid="{802B1818-3B56-461B-BEF7-A38AA8CEA36A}" name="Column5223"/>
    <tableColumn id="5244" xr3:uid="{E370467C-6203-44E3-90AE-BC2EFE603843}" name="Column5224"/>
    <tableColumn id="5245" xr3:uid="{4069CBF4-E56B-4FEC-8AB2-18BD0EA83EDC}" name="Column5225"/>
    <tableColumn id="5246" xr3:uid="{B89099F6-11D5-4FD0-8ECF-EE89C79A8CBC}" name="Column5226"/>
    <tableColumn id="5247" xr3:uid="{DC1C386E-8189-4344-A2A9-E69CB18D3BBC}" name="Column5227"/>
    <tableColumn id="5248" xr3:uid="{34C8FA22-150F-4B2B-BD37-923D1498ADBA}" name="Column5228"/>
    <tableColumn id="5249" xr3:uid="{817619D2-C645-4E0C-836F-0C40AD777A9A}" name="Column5229"/>
    <tableColumn id="5250" xr3:uid="{A2DFB368-17C5-4A41-AC51-B4B4D1B6FCCA}" name="Column5230"/>
    <tableColumn id="5251" xr3:uid="{99D81C68-F648-4E9D-9272-FEB310CFDAE5}" name="Column5231"/>
    <tableColumn id="5252" xr3:uid="{FFD07792-4A1E-479C-A4FC-281519277DB7}" name="Column5232"/>
    <tableColumn id="5253" xr3:uid="{4B534E4C-3085-4685-AEF8-D8F19B71D0FC}" name="Column5233"/>
    <tableColumn id="5254" xr3:uid="{277E42CD-2A85-495F-AE63-01F94A670482}" name="Column5234"/>
    <tableColumn id="5255" xr3:uid="{AAECE2A8-A474-422A-BDCF-C6E23D0D4289}" name="Column5235"/>
    <tableColumn id="5256" xr3:uid="{857F393B-309C-408D-9443-38C0D01B1FC9}" name="Column5236"/>
    <tableColumn id="5257" xr3:uid="{AB63E8E8-93B3-41D8-B036-A7002519CDA3}" name="Column5237"/>
    <tableColumn id="5258" xr3:uid="{30F8CC2F-A01C-4886-B0D4-DEA910AB0033}" name="Column5238"/>
    <tableColumn id="5259" xr3:uid="{1045D0C8-15E8-4C12-B886-35EA1B9587D4}" name="Column5239"/>
    <tableColumn id="5260" xr3:uid="{7E07B91B-09DD-4453-97DA-56C1C1BC4A07}" name="Column5240"/>
    <tableColumn id="5261" xr3:uid="{E4AB4ECC-BC4B-4819-9BA4-C9846F5B68D7}" name="Column5241"/>
    <tableColumn id="5262" xr3:uid="{902574EC-448D-4156-A4B3-64489D1D08A2}" name="Column5242"/>
    <tableColumn id="5263" xr3:uid="{CF620324-29D7-465E-A672-D1F0F5509A9B}" name="Column5243"/>
    <tableColumn id="5264" xr3:uid="{878487F3-6D18-4D75-B58F-B251C74A2E9D}" name="Column5244"/>
    <tableColumn id="5265" xr3:uid="{F96993F5-D4FE-465B-96E7-F23AE52A1085}" name="Column5245"/>
    <tableColumn id="5266" xr3:uid="{02AC63CB-7AC2-44FF-BD65-D87146AE6396}" name="Column5246"/>
    <tableColumn id="5267" xr3:uid="{0FFBD08E-AB6E-4003-8FD2-35D5341F202D}" name="Column5247"/>
    <tableColumn id="5268" xr3:uid="{210AEAE9-C449-49DE-A439-763FD7E78F37}" name="Column5248"/>
    <tableColumn id="5269" xr3:uid="{691D6A09-536E-4A64-9C2E-14DFDCB8CAE9}" name="Column5249"/>
    <tableColumn id="5270" xr3:uid="{053486E6-B418-4313-A4B3-7750F9BDB330}" name="Column5250"/>
    <tableColumn id="5271" xr3:uid="{8E06379A-4150-4891-82AB-E7FAA2D480B2}" name="Column5251"/>
    <tableColumn id="5272" xr3:uid="{26F2377E-A40D-4611-9CB9-F45985D6A6B7}" name="Column5252"/>
    <tableColumn id="5273" xr3:uid="{7375B392-5662-495D-802E-AFF97F6D1AF1}" name="Column5253"/>
    <tableColumn id="5274" xr3:uid="{7EAB26D0-7C89-4F4E-BADE-8EEB59830B39}" name="Column5254"/>
    <tableColumn id="5275" xr3:uid="{EAD9B232-A0C3-47BA-AD4B-EB9D5CF66875}" name="Column5255"/>
    <tableColumn id="5276" xr3:uid="{BA31BD0B-D1A1-480A-B975-CB3B5EA22CB9}" name="Column5256"/>
    <tableColumn id="5277" xr3:uid="{B65EFC89-0118-4F23-8BD3-3BFD2EEBEC8C}" name="Column5257"/>
    <tableColumn id="5278" xr3:uid="{453CF74C-5ED9-445A-A188-35594105E735}" name="Column5258"/>
    <tableColumn id="5279" xr3:uid="{24056A48-1135-4CC6-AE26-0B8D3D3CFB14}" name="Column5259"/>
    <tableColumn id="5280" xr3:uid="{D17557D5-C45C-45F7-A48E-63F0F768C3B6}" name="Column5260"/>
    <tableColumn id="5281" xr3:uid="{D2F77A35-B604-456C-AD3F-65FB51DDFF15}" name="Column5261"/>
    <tableColumn id="5282" xr3:uid="{F04048DC-42A9-417A-B827-27F9FACBCD2B}" name="Column5262"/>
    <tableColumn id="5283" xr3:uid="{BB5EB207-3E19-43D7-9A4F-8978AEBA3091}" name="Column5263"/>
    <tableColumn id="5284" xr3:uid="{300F02BE-CC55-4536-B4EE-6A1A13A228AF}" name="Column5264"/>
    <tableColumn id="5285" xr3:uid="{BE1B003C-A6C0-4530-88E6-12A5B51AEDAA}" name="Column5265"/>
    <tableColumn id="5286" xr3:uid="{E77601AC-3D1C-4C82-BAEB-36ED39D3A048}" name="Column5266"/>
    <tableColumn id="5287" xr3:uid="{45215914-B1AC-480B-96B8-585FFC4DA2D9}" name="Column5267"/>
    <tableColumn id="5288" xr3:uid="{BDCF52E5-883B-4472-A5C7-800BFDFD2503}" name="Column5268"/>
    <tableColumn id="5289" xr3:uid="{DA8017ED-21C7-4561-83CC-611E9EC8CF61}" name="Column5269"/>
    <tableColumn id="5290" xr3:uid="{C7053150-15EC-4305-9049-82F9AFE86603}" name="Column5270"/>
    <tableColumn id="5291" xr3:uid="{612A0FE6-2BA7-4EE9-8066-F8CB4BA8593B}" name="Column5271"/>
    <tableColumn id="5292" xr3:uid="{AE7D69FB-DD43-4960-8ECC-EBDC1FB6F8D4}" name="Column5272"/>
    <tableColumn id="5293" xr3:uid="{8CEE073F-4702-4B91-A7F7-6C7912048CD1}" name="Column5273"/>
    <tableColumn id="5294" xr3:uid="{9621FC80-3CF5-4A0D-B749-0EA45EB68F82}" name="Column5274"/>
    <tableColumn id="5295" xr3:uid="{46AE4A32-3E01-413F-B1AD-3C9EC5166BB9}" name="Column5275"/>
    <tableColumn id="5296" xr3:uid="{A46788D8-E4F2-4541-B358-66AB903196B6}" name="Column5276"/>
    <tableColumn id="5297" xr3:uid="{EBFBAB5C-92A6-4527-845E-0DE3A584307D}" name="Column5277"/>
    <tableColumn id="5298" xr3:uid="{A3B81C14-DE78-450D-80CD-D2FDCB2FDA3F}" name="Column5278"/>
    <tableColumn id="5299" xr3:uid="{255FB3A0-AD01-4D3E-9B23-8A77F347F2B6}" name="Column5279"/>
    <tableColumn id="5300" xr3:uid="{F2FC94E5-099B-43D1-85D4-5570F04B14FA}" name="Column5280"/>
    <tableColumn id="5301" xr3:uid="{AF7FABC8-E091-44E3-90C7-0A33B0ED5DCF}" name="Column5281"/>
    <tableColumn id="5302" xr3:uid="{A4D89677-FEA4-4612-A908-4DFCDDA3A2EC}" name="Column5282"/>
    <tableColumn id="5303" xr3:uid="{57B383F8-E6E3-462C-BDB6-38C87E86056A}" name="Column5283"/>
    <tableColumn id="5304" xr3:uid="{12276F52-6159-4982-8878-EE1FE2321C9D}" name="Column5284"/>
    <tableColumn id="5305" xr3:uid="{2E96B35B-B6E8-4D92-95DB-E7706A7B0D8A}" name="Column5285"/>
    <tableColumn id="5306" xr3:uid="{2BC7AC79-6D19-4C9F-BEBA-345E38D9DA17}" name="Column5286"/>
    <tableColumn id="5307" xr3:uid="{C0EE90A5-3452-4258-A79C-230679D18A31}" name="Column5287"/>
    <tableColumn id="5308" xr3:uid="{5295A71E-B6C5-4A89-AD25-0E1A62F74C11}" name="Column5288"/>
    <tableColumn id="5309" xr3:uid="{630321B4-9ABE-4A2B-AA78-C2C4531F7C2B}" name="Column5289"/>
    <tableColumn id="5310" xr3:uid="{E9863996-BE84-4C13-907C-B3C8A2344E1D}" name="Column5290"/>
    <tableColumn id="5311" xr3:uid="{F32622FD-6755-444B-8B35-8A2C165C1318}" name="Column5291"/>
    <tableColumn id="5312" xr3:uid="{7337CF2C-5E0F-4AD1-928D-4379E209E624}" name="Column5292"/>
    <tableColumn id="5313" xr3:uid="{B1C241D8-1ECE-44E2-B61D-A97389CF0157}" name="Column5293"/>
    <tableColumn id="5314" xr3:uid="{963A3AF7-3343-4FB9-8648-8510FB380CCE}" name="Column5294"/>
    <tableColumn id="5315" xr3:uid="{64E0C20C-B5DE-468B-9383-0095C0AD3398}" name="Column5295"/>
    <tableColumn id="5316" xr3:uid="{FD49D281-ADE4-4230-AC47-AF8DB924FE8A}" name="Column5296"/>
    <tableColumn id="5317" xr3:uid="{D8F64E83-C64A-49AD-BD35-EE1A74DA708C}" name="Column5297"/>
    <tableColumn id="5318" xr3:uid="{E49B2CC9-0370-4A3C-B91B-1A301D99D44F}" name="Column5298"/>
    <tableColumn id="5319" xr3:uid="{39C48737-289B-4ABC-9D4F-FAE9854F9B12}" name="Column5299"/>
    <tableColumn id="5320" xr3:uid="{578CEA4D-8307-4713-9B3B-A55B79F3259A}" name="Column5300"/>
    <tableColumn id="5321" xr3:uid="{FC871D29-545C-4360-916F-830CF91ABF33}" name="Column5301"/>
    <tableColumn id="5322" xr3:uid="{D4F60CFB-85A5-4D80-BAA6-8F76DBA69160}" name="Column5302"/>
    <tableColumn id="5323" xr3:uid="{B005B05A-9B06-49D0-B32D-445643E65A0F}" name="Column5303"/>
    <tableColumn id="5324" xr3:uid="{7757ECA0-FE7F-4165-B642-B2BDCFBF495A}" name="Column5304"/>
    <tableColumn id="5325" xr3:uid="{E8A376C5-7151-4D73-9BB9-0F1E24DCA865}" name="Column5305"/>
    <tableColumn id="5326" xr3:uid="{8B42C982-1DBB-4ADA-AC89-01BC21460F02}" name="Column5306"/>
    <tableColumn id="5327" xr3:uid="{AB1DAC8E-9997-4CB8-8C0B-AB16F522D768}" name="Column5307"/>
    <tableColumn id="5328" xr3:uid="{5F84723D-2BEB-416A-A0B3-ED973CB7618D}" name="Column5308"/>
    <tableColumn id="5329" xr3:uid="{80F952B2-0304-4ED1-890E-FA5591A46535}" name="Column5309"/>
    <tableColumn id="5330" xr3:uid="{AAC76A70-383B-4FE1-97A9-D6329900F057}" name="Column5310"/>
    <tableColumn id="5331" xr3:uid="{E7AE68CC-0184-4695-983B-593541308501}" name="Column5311"/>
    <tableColumn id="5332" xr3:uid="{E1D8B6BC-9AB5-455F-B3C5-74C6C7217E08}" name="Column5312"/>
    <tableColumn id="5333" xr3:uid="{5FE6EB4C-0C25-4725-BAFB-315148067CE8}" name="Column5313"/>
    <tableColumn id="5334" xr3:uid="{5C8B456B-E533-4226-97F7-ACAC3FD1F647}" name="Column5314"/>
    <tableColumn id="5335" xr3:uid="{D63D6D27-8001-4E65-98F0-44F01CF87AB3}" name="Column5315"/>
    <tableColumn id="5336" xr3:uid="{4DF66FB3-E8FA-4280-B0D1-59DA3826C1D8}" name="Column5316"/>
    <tableColumn id="5337" xr3:uid="{DE96DE2C-1438-4FB3-9B39-56BAF8158FDE}" name="Column5317"/>
    <tableColumn id="5338" xr3:uid="{C462A363-24EE-42B4-B71B-F8C559A35FAF}" name="Column5318"/>
    <tableColumn id="5339" xr3:uid="{8ECA1EAC-5301-44A4-9671-9B0D46BAA8ED}" name="Column5319"/>
    <tableColumn id="5340" xr3:uid="{F352C69B-201A-4B0E-AB11-A0C252460BB1}" name="Column5320"/>
    <tableColumn id="5341" xr3:uid="{E9520755-AA4B-446C-B182-6355A164741F}" name="Column5321"/>
    <tableColumn id="5342" xr3:uid="{C69B46EE-3769-408E-B189-74FE5DE898D8}" name="Column5322"/>
    <tableColumn id="5343" xr3:uid="{1E7B2735-35C8-4182-A0BA-30A2291928EF}" name="Column5323"/>
    <tableColumn id="5344" xr3:uid="{FD8F0EB5-ADB7-4CC4-83EF-A1B639059789}" name="Column5324"/>
    <tableColumn id="5345" xr3:uid="{45D09CFE-3DCD-4A63-AC20-5C0D3121C9F2}" name="Column5325"/>
    <tableColumn id="5346" xr3:uid="{018754C4-F53E-4328-A3C6-2045FF5E88F9}" name="Column5326"/>
    <tableColumn id="5347" xr3:uid="{E14E51F8-4F02-44B4-B957-5BF4E55BE359}" name="Column5327"/>
    <tableColumn id="5348" xr3:uid="{1822A939-B7A8-4961-87DE-7B9F66A56067}" name="Column5328"/>
    <tableColumn id="5349" xr3:uid="{892BB5E3-C601-44C8-A07F-A18D79C1F09A}" name="Column5329"/>
    <tableColumn id="5350" xr3:uid="{1EB74A1C-880F-4BEE-929D-15F3F1192B5B}" name="Column5330"/>
    <tableColumn id="5351" xr3:uid="{CA735BEE-3420-48C9-951B-02CCBA1B66C1}" name="Column5331"/>
    <tableColumn id="5352" xr3:uid="{0A95D049-D5CA-4135-8BD4-F68BFF129F07}" name="Column5332"/>
    <tableColumn id="5353" xr3:uid="{3201E0A9-6E60-4388-9F03-43A0CBC09005}" name="Column5333"/>
    <tableColumn id="5354" xr3:uid="{35614AB6-8DA3-4E5F-8E3B-1D886170C210}" name="Column5334"/>
    <tableColumn id="5355" xr3:uid="{1B8A234F-6EB8-4D9F-9EFB-D83A7AB209DA}" name="Column5335"/>
    <tableColumn id="5356" xr3:uid="{A5CE8577-4845-435C-A30A-3A38E36B6398}" name="Column5336"/>
    <tableColumn id="5357" xr3:uid="{B3AB85FA-07E1-4429-8900-665B3E59D913}" name="Column5337"/>
    <tableColumn id="5358" xr3:uid="{E6C3BC50-1C26-4AA0-B6C8-AC7F17C4F27B}" name="Column5338"/>
    <tableColumn id="5359" xr3:uid="{1D8D8E6A-3E61-4699-A98C-2187AF0A99B6}" name="Column5339"/>
    <tableColumn id="5360" xr3:uid="{4159E50C-79D2-449B-9628-8720E8E4BA1A}" name="Column5340"/>
    <tableColumn id="5361" xr3:uid="{899144F8-7510-434E-B635-008F86605C0C}" name="Column5341"/>
    <tableColumn id="5362" xr3:uid="{7B42C353-79F9-447F-889C-542637A5A896}" name="Column5342"/>
    <tableColumn id="5363" xr3:uid="{CE6340B7-F110-4891-924F-483105B4C9A2}" name="Column5343"/>
    <tableColumn id="5364" xr3:uid="{059E1C49-3F16-43C9-930E-2F75824FAD99}" name="Column5344"/>
    <tableColumn id="5365" xr3:uid="{D89541A5-C099-4742-A4C8-1DA5830DF3B8}" name="Column5345"/>
    <tableColumn id="5366" xr3:uid="{25E42482-BF1C-474D-9E93-314538CA0EAA}" name="Column5346"/>
    <tableColumn id="5367" xr3:uid="{D96A53E5-6195-40FE-8874-DDD21DED1E8B}" name="Column5347"/>
    <tableColumn id="5368" xr3:uid="{A7DF4D41-F86E-4C21-AA78-35D60EFB04D1}" name="Column5348"/>
    <tableColumn id="5369" xr3:uid="{5EAA7B06-359D-4BDB-87C7-D5BE421F5AC9}" name="Column5349"/>
    <tableColumn id="5370" xr3:uid="{E9DD7333-00D6-476C-B741-2AD222318651}" name="Column5350"/>
    <tableColumn id="5371" xr3:uid="{7E4AF10A-890B-4FAB-AE5D-F9470E32AF24}" name="Column5351"/>
    <tableColumn id="5372" xr3:uid="{907362DC-0A3D-4BEA-89B2-F49141064D26}" name="Column5352"/>
    <tableColumn id="5373" xr3:uid="{C31DA3AD-BFCB-4EF4-96A3-C81A67604F76}" name="Column5353"/>
    <tableColumn id="5374" xr3:uid="{63DA1CD0-8DA9-4173-BEB9-7B3BC13214F9}" name="Column5354"/>
    <tableColumn id="5375" xr3:uid="{1B29456D-1767-479B-881A-38F351160956}" name="Column5355"/>
    <tableColumn id="5376" xr3:uid="{D8C306FF-8D10-45A5-B7F1-3D3D569D5F24}" name="Column5356"/>
    <tableColumn id="5377" xr3:uid="{3178C1C1-03E0-4195-BEDF-8D9A2BAAF64C}" name="Column5357"/>
    <tableColumn id="5378" xr3:uid="{11D04F9B-ABB6-4F27-8712-050FD9DB4600}" name="Column5358"/>
    <tableColumn id="5379" xr3:uid="{7D5B553D-5FE5-4C95-A7EC-89E190E018B7}" name="Column5359"/>
    <tableColumn id="5380" xr3:uid="{3BC97667-560E-418B-995B-A3875CE833BF}" name="Column5360"/>
    <tableColumn id="5381" xr3:uid="{6818D10F-45E1-411E-8714-2950D2D1CBD9}" name="Column5361"/>
    <tableColumn id="5382" xr3:uid="{45DF4949-B9DE-483E-8BB7-EC0488D15C68}" name="Column5362"/>
    <tableColumn id="5383" xr3:uid="{E1D5E52A-E2E8-4B40-8B05-9F454DDDC20F}" name="Column5363"/>
    <tableColumn id="5384" xr3:uid="{7DEA0F47-538E-4D5B-ACD4-1A17E186E6DF}" name="Column5364"/>
    <tableColumn id="5385" xr3:uid="{F3B1D708-2766-4A1C-B976-2A3640BB541D}" name="Column5365"/>
    <tableColumn id="5386" xr3:uid="{92281D58-5910-429C-B15F-DD43041BA498}" name="Column5366"/>
    <tableColumn id="5387" xr3:uid="{563BE065-A5CC-400E-ADC0-C791BC314DB4}" name="Column5367"/>
    <tableColumn id="5388" xr3:uid="{925E2F75-0DC4-4378-B98B-4187023C8B80}" name="Column5368"/>
    <tableColumn id="5389" xr3:uid="{9C778CCA-E48C-4E3E-A19C-2368487A1B74}" name="Column5369"/>
    <tableColumn id="5390" xr3:uid="{91ED4701-FBF4-4CB2-81C8-8ADEC14DD9EF}" name="Column5370"/>
    <tableColumn id="5391" xr3:uid="{7D0BE847-CD12-4E8C-9067-A61B1305CAE0}" name="Column5371"/>
    <tableColumn id="5392" xr3:uid="{39B287D5-0903-496B-8FF1-DCC70CC06C4A}" name="Column5372"/>
    <tableColumn id="5393" xr3:uid="{F266A8E2-AE4F-4E89-8913-3438157FE9A6}" name="Column5373"/>
    <tableColumn id="5394" xr3:uid="{B2DC1F2D-72C7-431E-B8AA-EEA8177ADDA3}" name="Column5374"/>
    <tableColumn id="5395" xr3:uid="{5D755106-B4B2-4899-9687-9ED74E4AB17E}" name="Column5375"/>
    <tableColumn id="5396" xr3:uid="{A71E935E-63C7-41DE-88C1-6B2BDB2F89AB}" name="Column5376"/>
    <tableColumn id="5397" xr3:uid="{353755CD-27A0-4837-ABF2-A95A03AA761F}" name="Column5377"/>
    <tableColumn id="5398" xr3:uid="{801EFE8B-AFFD-4EBE-AEEC-9EBB07033737}" name="Column5378"/>
    <tableColumn id="5399" xr3:uid="{208A1CFF-7D18-41BC-8DFC-E54F9F5F33FF}" name="Column5379"/>
    <tableColumn id="5400" xr3:uid="{2617D314-0811-46F9-9499-BEBEFCE694A6}" name="Column5380"/>
    <tableColumn id="5401" xr3:uid="{3AE6C58C-0E5D-4FC3-94C5-AE354CEC6857}" name="Column5381"/>
    <tableColumn id="5402" xr3:uid="{97D5D8A0-14B5-49BD-9F6E-51D39AB83714}" name="Column5382"/>
    <tableColumn id="5403" xr3:uid="{8BF19103-4155-4350-A1F2-8FE70B3E65FF}" name="Column5383"/>
    <tableColumn id="5404" xr3:uid="{3DD44432-4980-443A-A3F8-53FB6584B84F}" name="Column5384"/>
    <tableColumn id="5405" xr3:uid="{1D575B24-E333-40B8-B1FA-D2FFEADDEEEB}" name="Column5385"/>
    <tableColumn id="5406" xr3:uid="{2C9EA057-44B0-4E5F-BD1E-67FF262F3DAE}" name="Column5386"/>
    <tableColumn id="5407" xr3:uid="{0AC40D00-8856-4268-8A76-DB8B189A21CB}" name="Column5387"/>
    <tableColumn id="5408" xr3:uid="{98848D45-E91E-4E2F-B52F-482A0420B309}" name="Column5388"/>
    <tableColumn id="5409" xr3:uid="{8D6557B4-DDD5-4116-8F67-3F7F6A244442}" name="Column5389"/>
    <tableColumn id="5410" xr3:uid="{40DAB3CB-D818-471A-9F4F-8466AD22F59C}" name="Column5390"/>
    <tableColumn id="5411" xr3:uid="{72D31003-3305-4594-A291-7F7CB195FFBE}" name="Column5391"/>
    <tableColumn id="5412" xr3:uid="{F772DE1E-655D-48CF-81DE-89B60C7445C8}" name="Column5392"/>
    <tableColumn id="5413" xr3:uid="{3BDB7642-16C1-4E1C-9C7B-2184F509109A}" name="Column5393"/>
    <tableColumn id="5414" xr3:uid="{C32804B6-EDB6-4B42-A138-CEB3DA77115B}" name="Column5394"/>
    <tableColumn id="5415" xr3:uid="{96AAC579-54E3-43D2-915E-92FDB761AF51}" name="Column5395"/>
    <tableColumn id="5416" xr3:uid="{6E6D64D2-B15F-4625-BB22-4E2863532FE6}" name="Column5396"/>
    <tableColumn id="5417" xr3:uid="{B76CB53B-2D72-4127-AC19-7FB09C0802D0}" name="Column5397"/>
    <tableColumn id="5418" xr3:uid="{D60B7B8B-F7D0-46D8-BA9C-36851BFA67B4}" name="Column5398"/>
    <tableColumn id="5419" xr3:uid="{CDBAA63A-3392-44E5-9164-B6D0254AFB33}" name="Column5399"/>
    <tableColumn id="5420" xr3:uid="{7967E5E7-0834-411F-9E51-85F33E75D5B6}" name="Column5400"/>
    <tableColumn id="5421" xr3:uid="{2DB846F2-AAB3-4723-9180-01C4CD1A6596}" name="Column5401"/>
    <tableColumn id="5422" xr3:uid="{79E8C1AE-02DC-40EE-ABF9-2DD692161FC0}" name="Column5402"/>
    <tableColumn id="5423" xr3:uid="{BBECEBD3-9CD9-4469-8174-5C791BFB34C5}" name="Column5403"/>
    <tableColumn id="5424" xr3:uid="{C820A136-F840-4259-B4F7-7D98E2EA7789}" name="Column5404"/>
    <tableColumn id="5425" xr3:uid="{E33497A1-063D-4A29-A930-3FF8DD1ADD21}" name="Column5405"/>
    <tableColumn id="5426" xr3:uid="{162CCFB8-A421-44B6-9D6E-FF64FF3F8011}" name="Column5406"/>
    <tableColumn id="5427" xr3:uid="{AA86051E-E3F6-4F0F-8B0E-711B1015237A}" name="Column5407"/>
    <tableColumn id="5428" xr3:uid="{8BF5B4CF-46D3-4468-8D62-3D3F1C4F869D}" name="Column5408"/>
    <tableColumn id="5429" xr3:uid="{EC2CA67A-1868-4099-8E8D-C8D5B0205FCC}" name="Column5409"/>
    <tableColumn id="5430" xr3:uid="{11DFDCDE-1CF7-4A70-BCBF-AC1054361CAE}" name="Column5410"/>
    <tableColumn id="5431" xr3:uid="{DD18D40D-4BB1-4644-B2E8-04EE982D1E32}" name="Column5411"/>
    <tableColumn id="5432" xr3:uid="{D14107AD-6FA1-4D4E-89A8-5FED52424396}" name="Column5412"/>
    <tableColumn id="5433" xr3:uid="{9700B2BC-95C9-43B2-9068-CA1F59319F57}" name="Column5413"/>
    <tableColumn id="5434" xr3:uid="{EE1C3685-C9CF-4DA2-849F-520804C89D8D}" name="Column5414"/>
    <tableColumn id="5435" xr3:uid="{1FEB157C-8087-40C0-8815-B039CDFF7E92}" name="Column5415"/>
    <tableColumn id="5436" xr3:uid="{3341A583-C474-48D9-A98D-04549EC920D0}" name="Column5416"/>
    <tableColumn id="5437" xr3:uid="{A7F0A123-8105-4399-8E66-9A0417C6DD2E}" name="Column5417"/>
    <tableColumn id="5438" xr3:uid="{87F00432-63CA-4FB7-82CA-370271A3309C}" name="Column5418"/>
    <tableColumn id="5439" xr3:uid="{8DAC38BA-3B1C-48CD-9EAD-ACC5738A6986}" name="Column5419"/>
    <tableColumn id="5440" xr3:uid="{65943342-4597-44C7-8807-F91A62D1193D}" name="Column5420"/>
    <tableColumn id="5441" xr3:uid="{B5CE6503-4B7B-47EE-B3E9-0369B9F588AD}" name="Column5421"/>
    <tableColumn id="5442" xr3:uid="{65A167FF-1CC3-4634-8DB2-F21332CBBA6F}" name="Column5422"/>
    <tableColumn id="5443" xr3:uid="{9CEE2659-5BB6-4694-9487-C729B01F9BA0}" name="Column5423"/>
    <tableColumn id="5444" xr3:uid="{2C1A3434-ECE3-4B54-A225-21598ABCE15E}" name="Column5424"/>
    <tableColumn id="5445" xr3:uid="{DE64ADB2-23CB-4A1C-835F-A02330CA6181}" name="Column5425"/>
    <tableColumn id="5446" xr3:uid="{0F74FE8F-550A-415E-9D22-C1E1CA88FAAF}" name="Column5426"/>
    <tableColumn id="5447" xr3:uid="{8CCD1933-C08C-4DFE-8843-6CB2D23BAA20}" name="Column5427"/>
    <tableColumn id="5448" xr3:uid="{D5DD41F3-25F2-4ECB-8DA5-5A395D49E3A9}" name="Column5428"/>
    <tableColumn id="5449" xr3:uid="{D8B593F5-FE3B-48C6-86A4-54DCC166A56E}" name="Column5429"/>
    <tableColumn id="5450" xr3:uid="{09C15965-EAB7-4E01-AD05-C3ADEFDF3490}" name="Column5430"/>
    <tableColumn id="5451" xr3:uid="{C3EADC3D-0FBA-4805-ABC5-B381DF756402}" name="Column5431"/>
    <tableColumn id="5452" xr3:uid="{99D2B65E-89CD-4861-BC78-7005BE6C31C7}" name="Column5432"/>
    <tableColumn id="5453" xr3:uid="{09D08C9D-2FD1-4A38-AF5D-2949597F8797}" name="Column5433"/>
    <tableColumn id="5454" xr3:uid="{82C6AFF1-4B74-4B18-A0D6-C063AA5C09D7}" name="Column5434"/>
    <tableColumn id="5455" xr3:uid="{11F4A054-DE57-4931-9ADD-6D7D4BA64C41}" name="Column5435"/>
    <tableColumn id="5456" xr3:uid="{8711DA03-41D7-4D98-BAF6-257A95020543}" name="Column5436"/>
    <tableColumn id="5457" xr3:uid="{4E7A67FB-4C13-40D2-A08A-1524B1D605E1}" name="Column5437"/>
    <tableColumn id="5458" xr3:uid="{C61EAFC9-FBED-4385-B159-F094A439D0BC}" name="Column5438"/>
    <tableColumn id="5459" xr3:uid="{DB0BC722-9931-47ED-992C-02759C72D183}" name="Column5439"/>
    <tableColumn id="5460" xr3:uid="{CB71A9A8-92A6-4C30-94F2-97A0A5E43D52}" name="Column5440"/>
    <tableColumn id="5461" xr3:uid="{6CF1979F-4C5E-4060-9ED1-74CDF503DE83}" name="Column5441"/>
    <tableColumn id="5462" xr3:uid="{7C342A4D-12C7-4326-A343-5BB82B31F75E}" name="Column5442"/>
    <tableColumn id="5463" xr3:uid="{42A09AA9-F8DF-49B0-BE3B-11408C7A39D0}" name="Column5443"/>
    <tableColumn id="5464" xr3:uid="{94D4FAE6-5572-4679-BD68-B20277C97AD3}" name="Column5444"/>
    <tableColumn id="5465" xr3:uid="{F69AA381-E608-4FE6-9F6F-4EBD6A380F07}" name="Column5445"/>
    <tableColumn id="5466" xr3:uid="{CCE9A78F-8BA9-4AE7-92F7-FEEA71FCBACF}" name="Column5446"/>
    <tableColumn id="5467" xr3:uid="{11D9C39C-1E23-4A82-B2D1-2A7F013CD249}" name="Column5447"/>
    <tableColumn id="5468" xr3:uid="{4A5BA917-3A3F-4704-AD61-71151F23C862}" name="Column5448"/>
    <tableColumn id="5469" xr3:uid="{4733DBAD-867A-4EE9-8119-2C45397F7532}" name="Column5449"/>
    <tableColumn id="5470" xr3:uid="{B08B4733-F558-4B69-806A-51635E0B9B92}" name="Column5450"/>
    <tableColumn id="5471" xr3:uid="{41ECB60C-2934-4000-B8E8-07A511495288}" name="Column5451"/>
    <tableColumn id="5472" xr3:uid="{E9870C6E-286E-44B0-A27C-D1BE9C339555}" name="Column5452"/>
    <tableColumn id="5473" xr3:uid="{33467E65-4130-4090-A511-3A7EF41BDC11}" name="Column5453"/>
    <tableColumn id="5474" xr3:uid="{9EA67DBC-64C1-4AFC-9454-D1374B3B13F2}" name="Column5454"/>
    <tableColumn id="5475" xr3:uid="{9F3B4012-6086-4BA4-99AE-40EBD1347A9F}" name="Column5455"/>
    <tableColumn id="5476" xr3:uid="{6B1DA4A0-C40D-4B57-869C-A54B27AD8AD5}" name="Column5456"/>
    <tableColumn id="5477" xr3:uid="{E971B2BE-6D30-4BCC-B057-EEAE89BA17AA}" name="Column5457"/>
    <tableColumn id="5478" xr3:uid="{47576467-ADB7-46D2-9A0D-F145C65055C6}" name="Column5458"/>
    <tableColumn id="5479" xr3:uid="{44B1669B-A4C7-40B8-B015-4CDCAF9701B8}" name="Column5459"/>
    <tableColumn id="5480" xr3:uid="{7DA6428F-8474-46BD-8FB4-DD4CB58FE12E}" name="Column5460"/>
    <tableColumn id="5481" xr3:uid="{8A7BCC71-79B4-42A3-A58F-58A4386E5E8C}" name="Column5461"/>
    <tableColumn id="5482" xr3:uid="{9E6B4550-BFB4-4B31-9D95-FC4281DE6AF5}" name="Column5462"/>
    <tableColumn id="5483" xr3:uid="{7D88C28D-8D09-467A-89B1-6FDD03F01BF0}" name="Column5463"/>
    <tableColumn id="5484" xr3:uid="{853E7FFF-9573-449C-9EE8-A2B0E0470F11}" name="Column5464"/>
    <tableColumn id="5485" xr3:uid="{636F3FA4-54B7-49CB-A3AA-79A8936A54E6}" name="Column5465"/>
    <tableColumn id="5486" xr3:uid="{0DA3ABC8-6DF9-48DE-A37A-4B764D3F0BD4}" name="Column5466"/>
    <tableColumn id="5487" xr3:uid="{672F6526-03C4-44EA-8239-60C871B77258}" name="Column5467"/>
    <tableColumn id="5488" xr3:uid="{D1B1C81A-1133-4B82-8773-EC104DCF86B3}" name="Column5468"/>
    <tableColumn id="5489" xr3:uid="{E3A966D1-9274-4C11-A73A-C18D7D9533D2}" name="Column5469"/>
    <tableColumn id="5490" xr3:uid="{EF069BDB-1E5E-411B-A901-0A63DE89A0FA}" name="Column5470"/>
    <tableColumn id="5491" xr3:uid="{AAB993A7-8B45-4CE2-8DA8-BC35D21E8F15}" name="Column5471"/>
    <tableColumn id="5492" xr3:uid="{3926E106-3A4E-41A9-9C74-34F6995BFC11}" name="Column5472"/>
    <tableColumn id="5493" xr3:uid="{8A956FF6-BF10-4A94-BFCD-C65AA549F591}" name="Column5473"/>
    <tableColumn id="5494" xr3:uid="{445B2DB6-47AE-4720-B6DC-549326B934FD}" name="Column5474"/>
    <tableColumn id="5495" xr3:uid="{160FBF7B-F1D3-45D1-BCAA-A32D38E7D208}" name="Column5475"/>
    <tableColumn id="5496" xr3:uid="{F19A6B3C-070E-4A1E-9B3A-22F8D7C937BE}" name="Column5476"/>
    <tableColumn id="5497" xr3:uid="{6C8200FD-7921-435C-A534-B991F1AB30FC}" name="Column5477"/>
    <tableColumn id="5498" xr3:uid="{97135AEB-E13D-4779-B9C3-93F391C900CC}" name="Column5478"/>
    <tableColumn id="5499" xr3:uid="{CE81E92C-DBB4-415F-8E19-441CEB5D12DB}" name="Column5479"/>
    <tableColumn id="5500" xr3:uid="{9EF0D6E1-3165-4D81-BFA4-BF65CBA0E18B}" name="Column5480"/>
    <tableColumn id="5501" xr3:uid="{8D816BEC-E56E-42D1-BAF4-E579E2FC5568}" name="Column5481"/>
    <tableColumn id="5502" xr3:uid="{1315435F-F121-46D8-95B4-84EAA3B50823}" name="Column5482"/>
    <tableColumn id="5503" xr3:uid="{E5C65478-D0DB-4F64-A951-BFE35E1AF03A}" name="Column5483"/>
    <tableColumn id="5504" xr3:uid="{A6F1706C-99AE-4BDE-A5B9-64141D99FB6E}" name="Column5484"/>
    <tableColumn id="5505" xr3:uid="{2CA1F879-7E3B-4D0F-A9ED-25A7FB8EC1F1}" name="Column5485"/>
    <tableColumn id="5506" xr3:uid="{6C10EBE8-DBE7-4C2F-B9F5-9E9659E7DA1C}" name="Column5486"/>
    <tableColumn id="5507" xr3:uid="{F19E2EDD-9952-4A0D-9EB9-25C03046A926}" name="Column5487"/>
    <tableColumn id="5508" xr3:uid="{C93717BD-BF18-417D-9C55-D02028879576}" name="Column5488"/>
    <tableColumn id="5509" xr3:uid="{3F63CAF2-0705-46D3-A7A6-AD9D6FAA6E49}" name="Column5489"/>
    <tableColumn id="5510" xr3:uid="{8BD695E4-44FC-4E61-9995-2A3B81BC456F}" name="Column5490"/>
    <tableColumn id="5511" xr3:uid="{31964E40-148D-44BD-8070-41494802F81C}" name="Column5491"/>
    <tableColumn id="5512" xr3:uid="{043F81CE-D6E3-4228-87CB-22CC5AEFFEE8}" name="Column5492"/>
    <tableColumn id="5513" xr3:uid="{1CE260A6-F2C4-4C69-A58E-BF0336848DEC}" name="Column5493"/>
    <tableColumn id="5514" xr3:uid="{0AB1FF67-6CF8-4BE6-88FD-B79E58A6B4E7}" name="Column5494"/>
    <tableColumn id="5515" xr3:uid="{65E01A89-7FCB-4D43-A8EF-CFE28AC51ECE}" name="Column5495"/>
    <tableColumn id="5516" xr3:uid="{6630A1EC-37E8-4EB2-BDA5-C85BA3581EAD}" name="Column5496"/>
    <tableColumn id="5517" xr3:uid="{33E609FB-136A-43E9-A598-300DF6D05C31}" name="Column5497"/>
    <tableColumn id="5518" xr3:uid="{E338B92E-9C49-460C-B850-2F81C37C6ACB}" name="Column5498"/>
    <tableColumn id="5519" xr3:uid="{93E10613-F1FE-47CD-B6A6-1188FCC95992}" name="Column5499"/>
    <tableColumn id="5520" xr3:uid="{D4CD12E6-7F51-4C01-8BD0-98BDDDF18395}" name="Column5500"/>
    <tableColumn id="5521" xr3:uid="{607FE6E6-C2EE-4818-9657-6E13FFA94CEC}" name="Column5501"/>
    <tableColumn id="5522" xr3:uid="{7925E4EB-4662-4F94-94D3-9E1C097EFFA4}" name="Column5502"/>
    <tableColumn id="5523" xr3:uid="{C22657E4-01C6-49CB-8A93-8938D9D7118F}" name="Column5503"/>
    <tableColumn id="5524" xr3:uid="{69785370-147E-458F-BD9E-D824CC3C5298}" name="Column5504"/>
    <tableColumn id="5525" xr3:uid="{62D3D2C7-E675-405E-AA84-18941BFF6312}" name="Column5505"/>
    <tableColumn id="5526" xr3:uid="{6CB10A01-29F6-4177-BB93-DF4568F500CC}" name="Column5506"/>
    <tableColumn id="5527" xr3:uid="{BADB8F2D-E92C-45D5-9638-ADE7B574D6D1}" name="Column5507"/>
    <tableColumn id="5528" xr3:uid="{4973BBD6-9156-467C-9CDE-36F0C645D6C4}" name="Column5508"/>
    <tableColumn id="5529" xr3:uid="{A6AA7621-3945-4F2C-98F6-D6F96DFC5B1E}" name="Column5509"/>
    <tableColumn id="5530" xr3:uid="{44D6DCFA-E812-4C42-B5FC-0C2B53DCFCE6}" name="Column5510"/>
    <tableColumn id="5531" xr3:uid="{22642797-ED8E-41A1-B21C-687FCDC94186}" name="Column5511"/>
    <tableColumn id="5532" xr3:uid="{1765276F-10ED-4246-AD25-A020839231E0}" name="Column5512"/>
    <tableColumn id="5533" xr3:uid="{5F02612C-D278-4A67-B878-509A4FE011C7}" name="Column5513"/>
    <tableColumn id="5534" xr3:uid="{9C043748-7E27-4955-996A-D2468219FE1C}" name="Column5514"/>
    <tableColumn id="5535" xr3:uid="{37994925-4E4C-4771-87C8-CABA1FC71887}" name="Column5515"/>
    <tableColumn id="5536" xr3:uid="{D8DBB7B1-7B17-4F8D-A1FD-1EF3DA6C64CC}" name="Column5516"/>
    <tableColumn id="5537" xr3:uid="{1C87D164-DE69-42C9-B948-9E991FD9878D}" name="Column5517"/>
    <tableColumn id="5538" xr3:uid="{328D6033-4CB8-4C1E-A353-FD2C9E62F68D}" name="Column5518"/>
    <tableColumn id="5539" xr3:uid="{7EEA0F0B-0EDD-4156-B9AC-A143C6B63E68}" name="Column5519"/>
    <tableColumn id="5540" xr3:uid="{1AC943E7-93D6-4881-ABAA-37D29F4E6D46}" name="Column5520"/>
    <tableColumn id="5541" xr3:uid="{E124BDAC-CEFB-444D-9D5F-FA146B2B4A27}" name="Column5521"/>
    <tableColumn id="5542" xr3:uid="{39E07939-62AE-4391-AA2E-6FED86E35E30}" name="Column5522"/>
    <tableColumn id="5543" xr3:uid="{4AA6A45B-8DD3-4B42-A7B1-AEE98368CBBB}" name="Column5523"/>
    <tableColumn id="5544" xr3:uid="{42EB5E85-EFB7-47A4-AF27-375B91EC01CE}" name="Column5524"/>
    <tableColumn id="5545" xr3:uid="{70D7542B-6857-434B-A2D9-365415F63982}" name="Column5525"/>
    <tableColumn id="5546" xr3:uid="{138DCC33-48AB-4D8D-8118-A7A1AA860311}" name="Column5526"/>
    <tableColumn id="5547" xr3:uid="{3224C4BF-C71E-457F-9955-785EAE1FCE0C}" name="Column5527"/>
    <tableColumn id="5548" xr3:uid="{720F4663-0B14-4EDE-8AD7-280F096D3284}" name="Column5528"/>
    <tableColumn id="5549" xr3:uid="{8DCDA580-3E4E-4376-BC27-C39C6408523D}" name="Column5529"/>
    <tableColumn id="5550" xr3:uid="{14BF6F83-1608-478E-9839-3B209DA9BF51}" name="Column5530"/>
    <tableColumn id="5551" xr3:uid="{008C3B93-CD51-4C7A-8A3F-FD8FEBBBB87E}" name="Column5531"/>
    <tableColumn id="5552" xr3:uid="{3DDF2B8B-D1DC-449A-867A-76C002A9F676}" name="Column5532"/>
    <tableColumn id="5553" xr3:uid="{EC3876B2-9FB6-491E-979F-283FE16245A5}" name="Column5533"/>
    <tableColumn id="5554" xr3:uid="{7C6EE3B6-799E-4269-9601-4F916EF08DEB}" name="Column5534"/>
    <tableColumn id="5555" xr3:uid="{6FD79C30-8BB5-4DED-87F1-963ED1455975}" name="Column5535"/>
    <tableColumn id="5556" xr3:uid="{D10BB0D0-3E65-46CE-8936-21F6CE5189DB}" name="Column5536"/>
    <tableColumn id="5557" xr3:uid="{C73F32CC-87B7-45BB-A5FF-CA3F7C23A22D}" name="Column5537"/>
    <tableColumn id="5558" xr3:uid="{E3BB7A25-1AFC-4C3A-BDAB-FA9F990F4C2E}" name="Column5538"/>
    <tableColumn id="5559" xr3:uid="{19649167-4D8E-443A-82CC-0ADDAD38850C}" name="Column5539"/>
    <tableColumn id="5560" xr3:uid="{F2640E76-8F63-483E-99E2-EB0883327117}" name="Column5540"/>
    <tableColumn id="5561" xr3:uid="{FF83755D-A89E-4603-8957-B4A028277234}" name="Column5541"/>
    <tableColumn id="5562" xr3:uid="{48D635E3-E41C-426E-8E19-53AE2C24FD9D}" name="Column5542"/>
    <tableColumn id="5563" xr3:uid="{A76A1F5D-A727-4203-B96C-B6ADB0D7A1A3}" name="Column5543"/>
    <tableColumn id="5564" xr3:uid="{D7298212-85FF-4831-988D-70E4B2498E4D}" name="Column5544"/>
    <tableColumn id="5565" xr3:uid="{7CC7ADB8-03B0-4D1F-8A45-5CBA3C285B1B}" name="Column5545"/>
    <tableColumn id="5566" xr3:uid="{381FBAFC-38F6-48D7-96F0-A4209EF57EDA}" name="Column5546"/>
    <tableColumn id="5567" xr3:uid="{E74FFB14-E3F8-4B08-9948-16F535528F5B}" name="Column5547"/>
    <tableColumn id="5568" xr3:uid="{6DA2D83C-2D30-49B3-8599-14871EE72217}" name="Column5548"/>
    <tableColumn id="5569" xr3:uid="{D7CC38AF-04AB-40EC-B7E4-55198453772E}" name="Column5549"/>
    <tableColumn id="5570" xr3:uid="{95E85890-9910-4CA1-A2C1-E5F7B593FEA2}" name="Column5550"/>
    <tableColumn id="5571" xr3:uid="{3CDD5917-8A6F-436A-A65F-B58157A378ED}" name="Column5551"/>
    <tableColumn id="5572" xr3:uid="{137F779E-85E8-4D21-9ECA-0F7D43FCA92A}" name="Column5552"/>
    <tableColumn id="5573" xr3:uid="{CE120163-21EB-4B23-9E4B-980E2EAAB4E2}" name="Column5553"/>
    <tableColumn id="5574" xr3:uid="{11CF5A79-9261-4A03-9B8D-6BDCC7569FAA}" name="Column5554"/>
    <tableColumn id="5575" xr3:uid="{3826E2F1-A7DF-4927-A8DD-9904B67AA8E7}" name="Column5555"/>
    <tableColumn id="5576" xr3:uid="{1E6247CE-495E-435A-BF4D-B038AFA839BB}" name="Column5556"/>
    <tableColumn id="5577" xr3:uid="{95EB7AE1-F315-45AD-9462-6762E535419E}" name="Column5557"/>
    <tableColumn id="5578" xr3:uid="{7BCC9DD1-8CF7-471F-938D-D12FE2679319}" name="Column5558"/>
    <tableColumn id="5579" xr3:uid="{C04131B8-E2AF-4E5E-BC3D-3756509E77E1}" name="Column5559"/>
    <tableColumn id="5580" xr3:uid="{D6AADFD4-BACA-4475-927C-4464C6E67E3B}" name="Column5560"/>
    <tableColumn id="5581" xr3:uid="{CB236E31-639F-40DB-B644-5A66CF893B53}" name="Column5561"/>
    <tableColumn id="5582" xr3:uid="{0A90D7A0-85A7-4A00-BD78-42DAF6320FA6}" name="Column5562"/>
    <tableColumn id="5583" xr3:uid="{77F3DF21-4A0E-48A3-AED5-745B2A0A1C1E}" name="Column5563"/>
    <tableColumn id="5584" xr3:uid="{75DFD9A5-D042-4AC8-B73F-052F55F07704}" name="Column5564"/>
    <tableColumn id="5585" xr3:uid="{4D457F46-B040-44F1-83E8-1D5D1983E28F}" name="Column5565"/>
    <tableColumn id="5586" xr3:uid="{7324E345-58FC-4E78-93B7-EBE49BBD35DF}" name="Column5566"/>
    <tableColumn id="5587" xr3:uid="{65067940-77F3-42C0-BC45-97B28D41E883}" name="Column5567"/>
    <tableColumn id="5588" xr3:uid="{4636225E-59F7-4334-B7A3-7E5A9CE05EB2}" name="Column5568"/>
    <tableColumn id="5589" xr3:uid="{04B33799-3B59-4FB1-8F53-6ED3C04EC5AE}" name="Column5569"/>
    <tableColumn id="5590" xr3:uid="{4DFD4351-6CA6-4FA8-88C9-A4B1D078E81D}" name="Column5570"/>
    <tableColumn id="5591" xr3:uid="{30953048-2A4F-466C-B872-0F9BF47A0682}" name="Column5571"/>
    <tableColumn id="5592" xr3:uid="{45140EED-61CE-446E-B98E-FA58263610C4}" name="Column5572"/>
    <tableColumn id="5593" xr3:uid="{D89A5C2A-35A3-4409-A3BB-AA36D8135FB8}" name="Column5573"/>
    <tableColumn id="5594" xr3:uid="{46E8C1E9-F4C7-49CA-856B-EBC97D4100DA}" name="Column5574"/>
    <tableColumn id="5595" xr3:uid="{8EAA9CEA-A0DF-43F4-B44F-8506677913E7}" name="Column5575"/>
    <tableColumn id="5596" xr3:uid="{A8471205-B2B0-4FE5-B045-14C49FD3FC40}" name="Column5576"/>
    <tableColumn id="5597" xr3:uid="{5F0B648A-361A-4055-BF01-3A78B0C27228}" name="Column5577"/>
    <tableColumn id="5598" xr3:uid="{7BD61E2C-60AB-4CAA-8D4E-F18573C24640}" name="Column5578"/>
    <tableColumn id="5599" xr3:uid="{7628BE27-CA29-4BCD-94A3-D3C5E2B34C7C}" name="Column5579"/>
    <tableColumn id="5600" xr3:uid="{A7F86BE1-01D8-4DED-B672-2A6BF0C9605D}" name="Column5580"/>
    <tableColumn id="5601" xr3:uid="{3C56E04B-6C76-4DBE-B342-F064BBA30FD7}" name="Column5581"/>
    <tableColumn id="5602" xr3:uid="{01A1DFE2-3643-48E2-8057-67E7FF0A173A}" name="Column5582"/>
    <tableColumn id="5603" xr3:uid="{AD9EC74F-9C73-4671-8CAC-9C4ACFCA9F81}" name="Column5583"/>
    <tableColumn id="5604" xr3:uid="{FF0C8940-A46E-43B5-B45E-D53FF7083E00}" name="Column5584"/>
    <tableColumn id="5605" xr3:uid="{0B280234-528B-40D5-9C03-159716AF22B4}" name="Column5585"/>
    <tableColumn id="5606" xr3:uid="{9A1A539F-5880-4B7A-9961-7920821A2826}" name="Column5586"/>
    <tableColumn id="5607" xr3:uid="{B0D9E5F1-CB80-410A-861A-A7BDC03A11E2}" name="Column5587"/>
    <tableColumn id="5608" xr3:uid="{431DDF4C-E669-4631-B003-EE4CEA5C0450}" name="Column5588"/>
    <tableColumn id="5609" xr3:uid="{A75EF6EE-C8AA-4BE5-81DB-F587B360D2FF}" name="Column5589"/>
    <tableColumn id="5610" xr3:uid="{7A244DAF-2546-4E75-B877-96F469B2AA04}" name="Column5590"/>
    <tableColumn id="5611" xr3:uid="{C0E50637-0477-4B7D-BB1F-8068F731A530}" name="Column5591"/>
    <tableColumn id="5612" xr3:uid="{18710E5C-1C07-4A51-8A71-0A8B324E6BB9}" name="Column5592"/>
    <tableColumn id="5613" xr3:uid="{A4EF9F64-8408-4700-8B0F-F2F96D3C3D59}" name="Column5593"/>
    <tableColumn id="5614" xr3:uid="{F9DB8F1B-6855-4E20-9CC1-7B853FCC6222}" name="Column5594"/>
    <tableColumn id="5615" xr3:uid="{EEC22540-475C-4B09-9D6F-67354138F414}" name="Column5595"/>
    <tableColumn id="5616" xr3:uid="{61280238-5975-478A-A478-3618800DA3BC}" name="Column5596"/>
    <tableColumn id="5617" xr3:uid="{26D4711E-6486-479F-984A-F4AE09E3406F}" name="Column5597"/>
    <tableColumn id="5618" xr3:uid="{972896B5-CF81-4866-B369-1791FA007D2F}" name="Column5598"/>
    <tableColumn id="5619" xr3:uid="{73F6DA11-156B-4515-91D7-DD9289A4D63B}" name="Column5599"/>
    <tableColumn id="5620" xr3:uid="{1DA34B51-18BC-44FF-ABED-928579B91378}" name="Column5600"/>
    <tableColumn id="5621" xr3:uid="{0C962E87-4323-4BBC-98A7-0D7F790A1441}" name="Column5601"/>
    <tableColumn id="5622" xr3:uid="{FB881C32-7B8D-404F-A642-DE4DEA17E088}" name="Column5602"/>
    <tableColumn id="5623" xr3:uid="{731120DD-79C0-4E44-8D0F-94EC9F237836}" name="Column5603"/>
    <tableColumn id="5624" xr3:uid="{6F760343-BEEA-4E86-9ABD-BB2C2AE1B93B}" name="Column5604"/>
    <tableColumn id="5625" xr3:uid="{92E27769-F2DC-4BD5-9B22-AC5F27A32A97}" name="Column5605"/>
    <tableColumn id="5626" xr3:uid="{6480D304-F903-40FC-AF84-5714F020FBED}" name="Column5606"/>
    <tableColumn id="5627" xr3:uid="{2B78911A-DE80-41C4-93B4-A43F489501C3}" name="Column5607"/>
    <tableColumn id="5628" xr3:uid="{4E0B03D9-7619-436E-B7D4-7B5EF6E62C3D}" name="Column5608"/>
    <tableColumn id="5629" xr3:uid="{0D7C0442-75FE-42E0-9F07-279B89230C5F}" name="Column5609"/>
    <tableColumn id="5630" xr3:uid="{6FB8C140-D3EB-4885-9522-A45C4C9267C2}" name="Column5610"/>
    <tableColumn id="5631" xr3:uid="{D5C42156-AA61-49A4-9F01-B1CD80C0F94C}" name="Column5611"/>
    <tableColumn id="5632" xr3:uid="{A86C764C-5B1D-4B54-9247-E5D1F372F3F9}" name="Column5612"/>
    <tableColumn id="5633" xr3:uid="{0C90E68A-ABFC-4D15-BFD1-3886800AAD99}" name="Column5613"/>
    <tableColumn id="5634" xr3:uid="{3428A164-156E-4D2C-8BD6-44302257144A}" name="Column5614"/>
    <tableColumn id="5635" xr3:uid="{355E8313-6BFB-469A-8454-6F8298CC1155}" name="Column5615"/>
    <tableColumn id="5636" xr3:uid="{66986410-57AD-4062-B198-D2C83AE55940}" name="Column5616"/>
    <tableColumn id="5637" xr3:uid="{A600306F-D320-45FA-8AF9-AC3F0FDDE7F6}" name="Column5617"/>
    <tableColumn id="5638" xr3:uid="{4EB15D9C-2263-4079-98E8-E3CF095AB005}" name="Column5618"/>
    <tableColumn id="5639" xr3:uid="{6E3ABE32-B296-4CCF-920B-F903E09BDBB6}" name="Column5619"/>
    <tableColumn id="5640" xr3:uid="{7A252A7E-5818-42F4-B8A7-501BAAB6B551}" name="Column5620"/>
    <tableColumn id="5641" xr3:uid="{3344A0F0-9206-468D-A570-CA4960537742}" name="Column5621"/>
    <tableColumn id="5642" xr3:uid="{50453649-928E-43B6-8E97-0B06BE314290}" name="Column5622"/>
    <tableColumn id="5643" xr3:uid="{045BDEED-8DB5-4B60-80CC-B351E03CE43F}" name="Column5623"/>
    <tableColumn id="5644" xr3:uid="{D63FD32B-2C63-4409-AFAA-A010D294F2D5}" name="Column5624"/>
    <tableColumn id="5645" xr3:uid="{2BA1F074-5881-47BC-B3F2-BF3B9EDA8C72}" name="Column5625"/>
    <tableColumn id="5646" xr3:uid="{3273BFE7-6DAA-48DC-B836-8B0115E804A0}" name="Column5626"/>
    <tableColumn id="5647" xr3:uid="{C88A89CD-193A-471B-B151-60321258D360}" name="Column5627"/>
    <tableColumn id="5648" xr3:uid="{909FCFA6-1017-4386-A0A1-D912CBF70BB2}" name="Column5628"/>
    <tableColumn id="5649" xr3:uid="{FF66D036-459D-4549-920A-B512CFDE0055}" name="Column5629"/>
    <tableColumn id="5650" xr3:uid="{A14995A2-B06B-4831-A2CF-C192463368BA}" name="Column5630"/>
    <tableColumn id="5651" xr3:uid="{D08A0AE9-E4F4-40D5-8180-0A83083A56B8}" name="Column5631"/>
    <tableColumn id="5652" xr3:uid="{A8F48CC9-145D-4AFD-8096-71C3E6D76A50}" name="Column5632"/>
    <tableColumn id="5653" xr3:uid="{8635CA82-F836-44AF-9D93-22CF29A21607}" name="Column5633"/>
    <tableColumn id="5654" xr3:uid="{D50DD5B3-FECA-41BD-B410-4AA81E0BDC50}" name="Column5634"/>
    <tableColumn id="5655" xr3:uid="{EE516CA1-03C4-4584-A4AF-968402D70298}" name="Column5635"/>
    <tableColumn id="5656" xr3:uid="{C5325697-6018-499A-92F8-FE4D25AF03DC}" name="Column5636"/>
    <tableColumn id="5657" xr3:uid="{43C7C782-A184-43D2-AED0-735C15F601A1}" name="Column5637"/>
    <tableColumn id="5658" xr3:uid="{477467E2-8356-446B-BCFE-869994BE3D66}" name="Column5638"/>
    <tableColumn id="5659" xr3:uid="{DC9D424D-2FC0-4D1C-9DF9-E2791C8BBB48}" name="Column5639"/>
    <tableColumn id="5660" xr3:uid="{19F9220E-A885-42BF-ADB8-D62B43D1EE26}" name="Column5640"/>
    <tableColumn id="5661" xr3:uid="{A05787E9-741C-4F5D-AB20-3762F54EBC24}" name="Column5641"/>
    <tableColumn id="5662" xr3:uid="{59FFAE0A-CC00-449C-9A5A-C153C36A262D}" name="Column5642"/>
    <tableColumn id="5663" xr3:uid="{8B9BEED5-E01E-469F-BFBF-944FF29F8D42}" name="Column5643"/>
    <tableColumn id="5664" xr3:uid="{E0296A31-A161-4464-8DF3-91E1B9B59E39}" name="Column5644"/>
    <tableColumn id="5665" xr3:uid="{BB10F28B-A8EF-4D4A-BA32-49C3204E8A2B}" name="Column5645"/>
    <tableColumn id="5666" xr3:uid="{DBF56E16-7A05-4271-A31A-B3E4496AF72D}" name="Column5646"/>
    <tableColumn id="5667" xr3:uid="{1D4804F1-C02B-436E-A86E-418DB6FE8EF7}" name="Column5647"/>
    <tableColumn id="5668" xr3:uid="{DFB31B3D-7B35-4197-B3D6-263549B5FBF9}" name="Column5648"/>
    <tableColumn id="5669" xr3:uid="{608EAC41-9563-4C59-A37A-A5D7DDD5E7B6}" name="Column5649"/>
    <tableColumn id="5670" xr3:uid="{E77DE825-126C-4298-9F53-830C3788E596}" name="Column5650"/>
    <tableColumn id="5671" xr3:uid="{4E5EAB55-AD95-4A6F-BC47-C29A143C441D}" name="Column5651"/>
    <tableColumn id="5672" xr3:uid="{71719783-6CFD-45B9-A7FE-F608138136CA}" name="Column5652"/>
    <tableColumn id="5673" xr3:uid="{63162A86-575F-4979-BF8E-8370D72FA3E7}" name="Column5653"/>
    <tableColumn id="5674" xr3:uid="{69C41796-774E-4687-9CFD-17F30717C114}" name="Column5654"/>
    <tableColumn id="5675" xr3:uid="{050914EE-5DE1-472D-ACF7-83AD3F4A6213}" name="Column5655"/>
    <tableColumn id="5676" xr3:uid="{7FA3B4CD-EF78-46B1-9B47-CE42E48DF662}" name="Column5656"/>
    <tableColumn id="5677" xr3:uid="{D55F7CA7-3986-4D6F-B96D-F7CF638E8241}" name="Column5657"/>
    <tableColumn id="5678" xr3:uid="{D43BEDC5-029A-4F82-9765-2760E4210027}" name="Column5658"/>
    <tableColumn id="5679" xr3:uid="{7C055DBC-4138-4954-84B6-428977E3538D}" name="Column5659"/>
    <tableColumn id="5680" xr3:uid="{3D7D9C42-C648-44F7-8824-B0A976B12B1B}" name="Column5660"/>
    <tableColumn id="5681" xr3:uid="{D414541C-C2FE-4AC5-A32A-8B6E2A0ADAD0}" name="Column5661"/>
    <tableColumn id="5682" xr3:uid="{5DBDB763-3243-40AF-B225-B2DCBBDB5AC2}" name="Column5662"/>
    <tableColumn id="5683" xr3:uid="{A0597B43-E821-4A62-B5AE-101FCAB2B9AC}" name="Column5663"/>
    <tableColumn id="5684" xr3:uid="{831AC3D1-D8DD-4F55-9F1B-8765E15E1C7B}" name="Column5664"/>
    <tableColumn id="5685" xr3:uid="{079CA492-EA43-4199-867A-E0A626D4CB63}" name="Column5665"/>
    <tableColumn id="5686" xr3:uid="{48BBC2B9-1F9C-45EF-8B53-29ACC69C5A1D}" name="Column5666"/>
    <tableColumn id="5687" xr3:uid="{FA686DF3-BD55-4809-9B79-362C9527797A}" name="Column5667"/>
    <tableColumn id="5688" xr3:uid="{1A3A3B69-50C8-426B-92FE-CB172ADA0A8A}" name="Column5668"/>
    <tableColumn id="5689" xr3:uid="{57EEBE6B-44DB-4F56-A899-9CADA14444F8}" name="Column5669"/>
    <tableColumn id="5690" xr3:uid="{444E61D2-BB93-4058-A277-8CECE43433EC}" name="Column5670"/>
    <tableColumn id="5691" xr3:uid="{6623BA3F-C459-4874-AF03-8249AB47D37D}" name="Column5671"/>
    <tableColumn id="5692" xr3:uid="{7F022160-783F-4C3F-9515-02DC9CA6E37F}" name="Column5672"/>
    <tableColumn id="5693" xr3:uid="{9C499EFA-F87C-4BDB-9526-4150E687BCA5}" name="Column5673"/>
    <tableColumn id="5694" xr3:uid="{79735EE8-ACB4-4FFC-871B-43F7A09546C2}" name="Column5674"/>
    <tableColumn id="5695" xr3:uid="{262096CC-F018-48F0-B34D-41EDF3F3E7EF}" name="Column5675"/>
    <tableColumn id="5696" xr3:uid="{792100DE-8A98-40EF-96A6-B5237F8E74EB}" name="Column5676"/>
    <tableColumn id="5697" xr3:uid="{DF6755D6-0D08-424C-A622-D98D8257E609}" name="Column5677"/>
    <tableColumn id="5698" xr3:uid="{4B5C0F6F-949E-4A97-BE88-1E0E3353B2C1}" name="Column5678"/>
    <tableColumn id="5699" xr3:uid="{773756AD-92F3-4E05-9CDD-AAE70A40DBBA}" name="Column5679"/>
    <tableColumn id="5700" xr3:uid="{DB99F0DD-AD94-4243-8427-40D6FCC983C9}" name="Column5680"/>
    <tableColumn id="5701" xr3:uid="{DB1D48E3-DF70-445B-9B0D-79FCD52FF443}" name="Column5681"/>
    <tableColumn id="5702" xr3:uid="{D5B3AEBC-2B63-4A6F-8E62-10FB3FDF5840}" name="Column5682"/>
    <tableColumn id="5703" xr3:uid="{BC0D041E-BD45-4C11-A043-3318F7210EDC}" name="Column5683"/>
    <tableColumn id="5704" xr3:uid="{FA6C00B7-4464-4B3D-B39E-D0CCCFE3460B}" name="Column5684"/>
    <tableColumn id="5705" xr3:uid="{270B33BF-BFEC-458E-A94E-64320BC1373B}" name="Column5685"/>
    <tableColumn id="5706" xr3:uid="{B424DB6A-83F6-413C-8BFF-970A54E23123}" name="Column5686"/>
    <tableColumn id="5707" xr3:uid="{E9F30656-D73C-4FB9-8CCF-D277C5E5F521}" name="Column5687"/>
    <tableColumn id="5708" xr3:uid="{39C25F12-406A-4B1E-A1FF-340CD8DD36BE}" name="Column5688"/>
    <tableColumn id="5709" xr3:uid="{0A79767A-D1AA-4927-9289-0F912AB9E1A3}" name="Column5689"/>
    <tableColumn id="5710" xr3:uid="{4B0FC49E-C945-43B0-90B9-9DAE6B551534}" name="Column5690"/>
    <tableColumn id="5711" xr3:uid="{7AE7F879-B8C9-47FC-8E16-DB81F7BC13FF}" name="Column5691"/>
    <tableColumn id="5712" xr3:uid="{0D01A27E-5640-4E53-93B3-B3D14DB77396}" name="Column5692"/>
    <tableColumn id="5713" xr3:uid="{C0097F77-4142-4178-B1E4-BE3D5DF9B824}" name="Column5693"/>
    <tableColumn id="5714" xr3:uid="{FF5C4BF3-F6E0-4BFE-8D3F-94FE7DEC2D6E}" name="Column5694"/>
    <tableColumn id="5715" xr3:uid="{886D92DD-D20F-466F-ABD2-5B9B8CA6EED4}" name="Column5695"/>
    <tableColumn id="5716" xr3:uid="{DCECEF95-0B5D-4BF1-ADF2-EE0FAC07369C}" name="Column5696"/>
    <tableColumn id="5717" xr3:uid="{3A32A243-B547-45A8-957F-2C789BF22518}" name="Column5697"/>
    <tableColumn id="5718" xr3:uid="{79BB0615-95D0-4734-B67A-B53A032BA209}" name="Column5698"/>
    <tableColumn id="5719" xr3:uid="{A2A8C68D-A890-49B3-8820-27E6DB2D0154}" name="Column5699"/>
    <tableColumn id="5720" xr3:uid="{323BE38C-8D11-4DF2-A587-0F96903563ED}" name="Column5700"/>
    <tableColumn id="5721" xr3:uid="{68151EBE-5099-4F2E-9EB2-F4C63EB9F23F}" name="Column5701"/>
    <tableColumn id="5722" xr3:uid="{167EB0E3-3175-411D-B771-DF771ED38725}" name="Column5702"/>
    <tableColumn id="5723" xr3:uid="{78E8AB15-7473-4882-BC77-9A5CAFD6F975}" name="Column5703"/>
    <tableColumn id="5724" xr3:uid="{7D1CD041-A9A3-4C44-A9D6-9DABB140E522}" name="Column5704"/>
    <tableColumn id="5725" xr3:uid="{AD82723C-A36E-4C06-BF85-6211D79ACC80}" name="Column5705"/>
    <tableColumn id="5726" xr3:uid="{B2B002E8-D898-4922-82B1-02F63BD13C17}" name="Column5706"/>
    <tableColumn id="5727" xr3:uid="{C0D85EB3-59BF-432E-9F80-E25444F3A5BB}" name="Column5707"/>
    <tableColumn id="5728" xr3:uid="{CEF42684-9ED7-4A25-A812-819112D95877}" name="Column5708"/>
    <tableColumn id="5729" xr3:uid="{A3E1FE96-1F08-480D-8F8D-48E708F0C456}" name="Column5709"/>
    <tableColumn id="5730" xr3:uid="{4B73AE8F-3BCA-4A96-B58A-D1765631CB3E}" name="Column5710"/>
    <tableColumn id="5731" xr3:uid="{C5BED750-ABA0-4C4A-A6CD-35925BED467B}" name="Column5711"/>
    <tableColumn id="5732" xr3:uid="{69D6D300-E51F-42EB-96FD-1165DE916C32}" name="Column5712"/>
    <tableColumn id="5733" xr3:uid="{03922447-F67C-45E5-B4EC-207082724770}" name="Column5713"/>
    <tableColumn id="5734" xr3:uid="{6DF30A76-C648-4A4A-99E6-58FD90AAAC15}" name="Column5714"/>
    <tableColumn id="5735" xr3:uid="{530F9E6D-22D9-4EDC-A22A-4EDECC1D927D}" name="Column5715"/>
    <tableColumn id="5736" xr3:uid="{9889CB3C-8080-4324-ABBC-9848EB8445B1}" name="Column5716"/>
    <tableColumn id="5737" xr3:uid="{92B896EF-DAE8-4AC0-8428-08B3ABB26DE6}" name="Column5717"/>
    <tableColumn id="5738" xr3:uid="{964751FA-903A-4CFE-AA93-F0C5FEBFB524}" name="Column5718"/>
    <tableColumn id="5739" xr3:uid="{811F6712-E9BC-48F3-860F-676BDA5A0E86}" name="Column5719"/>
    <tableColumn id="5740" xr3:uid="{387AD8A3-66EE-4427-AF58-ACAAC939A232}" name="Column5720"/>
    <tableColumn id="5741" xr3:uid="{2B6C4FF8-1A46-4884-B549-45528D7363A9}" name="Column5721"/>
    <tableColumn id="5742" xr3:uid="{B1FAAC1A-B689-4601-83C4-8F7F95BDD1D8}" name="Column5722"/>
    <tableColumn id="5743" xr3:uid="{6E2F5F93-B22C-4CA3-9E38-2F0301982C42}" name="Column5723"/>
    <tableColumn id="5744" xr3:uid="{11FC7C81-2452-47BC-B470-336B161E8114}" name="Column5724"/>
    <tableColumn id="5745" xr3:uid="{EC9BF3D9-551B-4C10-AFB5-3181AF2D4EEF}" name="Column5725"/>
    <tableColumn id="5746" xr3:uid="{CA4B1F87-66B9-4E33-8D96-F0A86A5F46D4}" name="Column5726"/>
    <tableColumn id="5747" xr3:uid="{83C4435C-C6D6-4E02-AE22-3E38EEDDB53B}" name="Column5727"/>
    <tableColumn id="5748" xr3:uid="{7DF41ADA-854C-46C0-82AF-1E8ACEB0EA90}" name="Column5728"/>
    <tableColumn id="5749" xr3:uid="{73ED13D1-B29C-457C-B360-DFF08D611B4D}" name="Column5729"/>
    <tableColumn id="5750" xr3:uid="{D3EA9FCB-DDB0-4F4A-9326-C362E07B27C2}" name="Column5730"/>
    <tableColumn id="5751" xr3:uid="{42CB0FDA-3F6F-4AB6-97C6-BADB84BB6B5B}" name="Column5731"/>
    <tableColumn id="5752" xr3:uid="{23CF127D-0C1F-41FC-96CD-648CE579B65E}" name="Column5732"/>
    <tableColumn id="5753" xr3:uid="{D51224DB-387C-4BBD-9B34-FC9682178DF6}" name="Column5733"/>
    <tableColumn id="5754" xr3:uid="{9EE23171-8033-4C05-BB66-BD323B190327}" name="Column5734"/>
    <tableColumn id="5755" xr3:uid="{62BEFB2E-D6F7-4063-B4C9-9EB334E3A645}" name="Column5735"/>
    <tableColumn id="5756" xr3:uid="{2BF5A778-9173-4D6E-9CFA-23EA35B0CBA4}" name="Column5736"/>
    <tableColumn id="5757" xr3:uid="{179C72AB-34F3-4C08-BA59-AF99DBCB9FEF}" name="Column5737"/>
    <tableColumn id="5758" xr3:uid="{404F3190-8075-4164-97BF-DA0BEBB60311}" name="Column5738"/>
    <tableColumn id="5759" xr3:uid="{A50584E5-D3AF-4264-A183-4EA26A7DCADC}" name="Column5739"/>
    <tableColumn id="5760" xr3:uid="{FF30D5F2-0D8E-4E75-9AC1-9981EAF46062}" name="Column5740"/>
    <tableColumn id="5761" xr3:uid="{5C56743A-EA36-4C54-84A7-7DEDE7057FBE}" name="Column5741"/>
    <tableColumn id="5762" xr3:uid="{8B51F212-47A8-4888-8EF0-2A9C910F8AEF}" name="Column5742"/>
    <tableColumn id="5763" xr3:uid="{A506A5F4-2FF8-4945-BD2C-6D53C307C599}" name="Column5743"/>
    <tableColumn id="5764" xr3:uid="{4072436C-0216-447F-8AF6-EC432BB75E26}" name="Column5744"/>
    <tableColumn id="5765" xr3:uid="{B4501C31-8910-45F5-8272-6E0FF4E8D771}" name="Column5745"/>
    <tableColumn id="5766" xr3:uid="{6FD19C4E-3FC1-4748-93CC-7E8D91C043E3}" name="Column5746"/>
    <tableColumn id="5767" xr3:uid="{40204646-6404-4C17-93F0-9DDC18D8EC18}" name="Column5747"/>
    <tableColumn id="5768" xr3:uid="{58D6F091-DDF1-480B-9068-379B88467294}" name="Column5748"/>
    <tableColumn id="5769" xr3:uid="{3DFE4BB5-9295-4072-8A3A-86F09D6C87F6}" name="Column5749"/>
    <tableColumn id="5770" xr3:uid="{C801055C-004A-4613-A761-20FA330369E0}" name="Column5750"/>
    <tableColumn id="5771" xr3:uid="{996533F4-DAF7-4F19-9981-A8305A4A202D}" name="Column5751"/>
    <tableColumn id="5772" xr3:uid="{EE214507-6D7D-4ED9-9F70-649284EA4333}" name="Column5752"/>
    <tableColumn id="5773" xr3:uid="{EF5FA2B5-BA58-4B43-8A0A-6DBF4A34EC00}" name="Column5753"/>
    <tableColumn id="5774" xr3:uid="{103F907C-6DD3-4CC7-8F6F-6FF374517D69}" name="Column5754"/>
    <tableColumn id="5775" xr3:uid="{D3C21B5A-CF2D-4750-B66F-078D3C6C06B7}" name="Column5755"/>
    <tableColumn id="5776" xr3:uid="{3BB022C3-0BE2-4D2A-904C-5909E19CE57C}" name="Column5756"/>
    <tableColumn id="5777" xr3:uid="{CA93A06B-3DCF-4677-9965-AC4427628719}" name="Column5757"/>
    <tableColumn id="5778" xr3:uid="{4F5063E9-01F0-4162-9462-4BD287848E1F}" name="Column5758"/>
    <tableColumn id="5779" xr3:uid="{34E1A525-DDF8-4E50-A31A-5A61B32EFF6E}" name="Column5759"/>
    <tableColumn id="5780" xr3:uid="{C1B8FD23-9517-4163-979F-6FCC25E315C3}" name="Column5760"/>
    <tableColumn id="5781" xr3:uid="{CC1530CF-CC7E-4881-B950-A6094E9EDDA5}" name="Column5761"/>
    <tableColumn id="5782" xr3:uid="{2FCB41BB-5D33-48F7-A7FE-B474196D67BD}" name="Column5762"/>
    <tableColumn id="5783" xr3:uid="{A5B472CB-E188-4722-BB41-72199D2BB5D2}" name="Column5763"/>
    <tableColumn id="5784" xr3:uid="{0B5B6291-21E9-45A0-A85F-938FA03ACDD7}" name="Column5764"/>
    <tableColumn id="5785" xr3:uid="{C649C018-2BDF-490D-B0F5-68FFAF0D2A09}" name="Column5765"/>
    <tableColumn id="5786" xr3:uid="{63820414-748B-4D54-B734-2E85C6AECBAB}" name="Column5766"/>
    <tableColumn id="5787" xr3:uid="{BA5DB07B-38E4-439E-A27E-F56397174993}" name="Column5767"/>
    <tableColumn id="5788" xr3:uid="{CD4CA469-BDBF-4033-AD4A-E984FC2035A5}" name="Column5768"/>
    <tableColumn id="5789" xr3:uid="{D8EF8E31-45C7-49B2-96B1-0C48B15D57BB}" name="Column5769"/>
    <tableColumn id="5790" xr3:uid="{26CBD7C2-D861-4684-9598-7C04F68F2F80}" name="Column5770"/>
    <tableColumn id="5791" xr3:uid="{35BF4BBF-3516-4EC3-9F9E-84C31CFBC028}" name="Column5771"/>
    <tableColumn id="5792" xr3:uid="{86199BC3-CF2A-483E-A07C-2BC64753BCC5}" name="Column5772"/>
    <tableColumn id="5793" xr3:uid="{680B35FF-49A1-4EF0-BF8E-B6EF43228AF6}" name="Column5773"/>
    <tableColumn id="5794" xr3:uid="{247504E3-61A5-480A-9F20-956EDDCAB46B}" name="Column5774"/>
    <tableColumn id="5795" xr3:uid="{5E03E094-AF75-4BDE-8C83-1A6301BBCBFA}" name="Column5775"/>
    <tableColumn id="5796" xr3:uid="{DB18747E-5127-47CA-8B9E-EBDC15D03A04}" name="Column5776"/>
    <tableColumn id="5797" xr3:uid="{5D6E58C0-B9EF-4BA1-B93B-4682A1B11FD0}" name="Column5777"/>
    <tableColumn id="5798" xr3:uid="{A534ABB7-16CC-49C4-A51C-AA698286526D}" name="Column5778"/>
    <tableColumn id="5799" xr3:uid="{8FC07125-986B-4CD0-B38A-9937BF3B38C8}" name="Column5779"/>
    <tableColumn id="5800" xr3:uid="{76EE11D7-257B-4646-8936-66EEAE7049A6}" name="Column5780"/>
    <tableColumn id="5801" xr3:uid="{83A34BC1-7505-4F07-AD45-B78E1A20BB44}" name="Column5781"/>
    <tableColumn id="5802" xr3:uid="{C6F8983B-0633-4186-BF03-16EBDF3F7209}" name="Column5782"/>
    <tableColumn id="5803" xr3:uid="{4F3B85C6-57AC-4461-92A3-C3F850336348}" name="Column5783"/>
    <tableColumn id="5804" xr3:uid="{B07501C8-A08C-41CE-8FF0-86C5B6258EE4}" name="Column5784"/>
    <tableColumn id="5805" xr3:uid="{21B715C2-F5A5-4A1B-BE6F-D75C4FE2D9DC}" name="Column5785"/>
    <tableColumn id="5806" xr3:uid="{63484D54-4AB0-4DC5-9AED-4C86906841C5}" name="Column5786"/>
    <tableColumn id="5807" xr3:uid="{41EFC5D4-415C-4C48-9AA8-0D5D53470755}" name="Column5787"/>
    <tableColumn id="5808" xr3:uid="{908E8F68-0F13-4726-B6B4-34508B4168B2}" name="Column5788"/>
    <tableColumn id="5809" xr3:uid="{D13C37D0-F19D-42C4-B2D4-8905F7F24DB1}" name="Column5789"/>
    <tableColumn id="5810" xr3:uid="{01A0BC00-BFF2-4957-8E17-E867FD0790A7}" name="Column5790"/>
    <tableColumn id="5811" xr3:uid="{E59ED0F4-99F1-41E8-92E3-F91642888941}" name="Column5791"/>
    <tableColumn id="5812" xr3:uid="{7BF43BFA-AFA4-45B4-A476-A661279ACD0B}" name="Column5792"/>
    <tableColumn id="5813" xr3:uid="{11890CE4-5CEF-4ACC-976B-82EEC9C5B4CB}" name="Column5793"/>
    <tableColumn id="5814" xr3:uid="{CED3DB72-9447-4A99-AF96-9C159C0BF295}" name="Column5794"/>
    <tableColumn id="5815" xr3:uid="{1A60DEAD-864D-45FE-B462-EE7C15BD1DA1}" name="Column5795"/>
    <tableColumn id="5816" xr3:uid="{1611C160-9B40-4D0A-AF5F-296B17A4B0C5}" name="Column5796"/>
    <tableColumn id="5817" xr3:uid="{2616AD34-79E8-43B3-89DD-4435AB36E254}" name="Column5797"/>
    <tableColumn id="5818" xr3:uid="{A27D4942-0048-4879-888F-A049F958BE38}" name="Column5798"/>
    <tableColumn id="5819" xr3:uid="{FC2920AE-1AE1-4EFC-8A1B-E23860AA0A31}" name="Column5799"/>
    <tableColumn id="5820" xr3:uid="{A65632DD-1279-4917-BBC0-B14A5C76E703}" name="Column5800"/>
    <tableColumn id="5821" xr3:uid="{EFF5F628-0108-4675-AA73-2461DC574167}" name="Column5801"/>
    <tableColumn id="5822" xr3:uid="{5CBCC440-53F2-40D9-87E1-ADC1BD462946}" name="Column5802"/>
    <tableColumn id="5823" xr3:uid="{52CD33E4-9912-4518-8007-472E51D7D132}" name="Column5803"/>
    <tableColumn id="5824" xr3:uid="{330A3960-5301-4B33-B5F9-C90AFCF10B18}" name="Column5804"/>
    <tableColumn id="5825" xr3:uid="{3E145E3C-3E5F-40E2-AF4A-3EAEB83CA0E3}" name="Column5805"/>
    <tableColumn id="5826" xr3:uid="{B8BE3F7C-5C88-4BB4-9824-4424B3FB0C6F}" name="Column5806"/>
    <tableColumn id="5827" xr3:uid="{228117F2-3C84-4BB7-8995-DF1B33957EB9}" name="Column5807"/>
    <tableColumn id="5828" xr3:uid="{27005804-CC06-46E0-A10E-1AC0838D8FB5}" name="Column5808"/>
    <tableColumn id="5829" xr3:uid="{F5211195-B511-4D3E-946D-F84F18D1702A}" name="Column5809"/>
    <tableColumn id="5830" xr3:uid="{50D483FC-8C4E-474F-99D5-4B13B28604DF}" name="Column5810"/>
    <tableColumn id="5831" xr3:uid="{92831733-2DE9-4198-95C7-69D4FFAAFAF5}" name="Column5811"/>
    <tableColumn id="5832" xr3:uid="{3A9CD1BC-7DFB-41A8-912A-18159229E01A}" name="Column5812"/>
    <tableColumn id="5833" xr3:uid="{CBE5006E-4881-4B24-B9B1-9CA7CC2108BB}" name="Column5813"/>
    <tableColumn id="5834" xr3:uid="{51D1F32B-FD43-4E7C-812C-05D42F764082}" name="Column5814"/>
    <tableColumn id="5835" xr3:uid="{36004B8B-00D4-4CA7-B1EC-F34C4270D451}" name="Column5815"/>
    <tableColumn id="5836" xr3:uid="{57D9ADD6-E043-44F4-8225-BD02B3ADC12E}" name="Column5816"/>
    <tableColumn id="5837" xr3:uid="{A6520780-ED77-4B2E-9F30-D814AA28576D}" name="Column5817"/>
    <tableColumn id="5838" xr3:uid="{40BE4DC8-0626-4B04-B355-57B8F5936CB8}" name="Column5818"/>
    <tableColumn id="5839" xr3:uid="{6598E978-51A4-4B30-859F-0839C9F254C0}" name="Column5819"/>
    <tableColumn id="5840" xr3:uid="{2BFBD650-3AC0-4C57-B04F-2F3D36C41D5F}" name="Column5820"/>
    <tableColumn id="5841" xr3:uid="{1401674E-2072-4F34-BA3D-6333CFCFA927}" name="Column5821"/>
    <tableColumn id="5842" xr3:uid="{6F936CD5-E7DF-460D-A259-239C36A4AF2E}" name="Column5822"/>
    <tableColumn id="5843" xr3:uid="{568277DD-928F-480C-B744-2111E257B1C5}" name="Column5823"/>
    <tableColumn id="5844" xr3:uid="{543A0C70-03FC-4DCF-A90E-2DB249BE2369}" name="Column5824"/>
    <tableColumn id="5845" xr3:uid="{30525C63-FDF4-4E5B-8DA3-3F6B1D5DF945}" name="Column5825"/>
    <tableColumn id="5846" xr3:uid="{FF7412D7-C636-4E1E-961C-A0D704FFDDCD}" name="Column5826"/>
    <tableColumn id="5847" xr3:uid="{C5B65A82-AD81-4D42-8092-10E6C1E94629}" name="Column5827"/>
    <tableColumn id="5848" xr3:uid="{1AB878D4-F16C-4CA5-A5E8-633DD0B0951D}" name="Column5828"/>
    <tableColumn id="5849" xr3:uid="{5199D1B2-4BDF-4767-9A66-2466B89B960D}" name="Column5829"/>
    <tableColumn id="5850" xr3:uid="{DD0043E0-B277-4BBE-850F-FC8DA7BB5A14}" name="Column5830"/>
    <tableColumn id="5851" xr3:uid="{825CE65E-E7DE-4E91-BBBE-509249190AB0}" name="Column5831"/>
    <tableColumn id="5852" xr3:uid="{4E970B0D-FC3C-43F6-BB38-09FA2A1DB710}" name="Column5832"/>
    <tableColumn id="5853" xr3:uid="{76BEF9D4-16F4-4039-81D9-3B9FE43AFDF5}" name="Column5833"/>
    <tableColumn id="5854" xr3:uid="{018797F9-B12F-47E9-B5B0-65992214A076}" name="Column5834"/>
    <tableColumn id="5855" xr3:uid="{6563556C-0687-45B1-8633-CA7F2F98114F}" name="Column5835"/>
    <tableColumn id="5856" xr3:uid="{41E62420-458A-49C7-BB35-F743FC92435A}" name="Column5836"/>
    <tableColumn id="5857" xr3:uid="{7AB5B747-63F9-42D9-A59E-C0A5FEA91E4E}" name="Column5837"/>
    <tableColumn id="5858" xr3:uid="{E91DB8C0-E13A-491E-9F0A-7192B13D4159}" name="Column5838"/>
    <tableColumn id="5859" xr3:uid="{49BD0708-BC4A-44E1-8359-256C45ED3556}" name="Column5839"/>
    <tableColumn id="5860" xr3:uid="{B59FACFC-1799-4DAD-99A9-34B0AE76C128}" name="Column5840"/>
    <tableColumn id="5861" xr3:uid="{DDC02A96-A2AF-4E8C-82FF-7A17AECAEBD9}" name="Column5841"/>
    <tableColumn id="5862" xr3:uid="{5BB90460-B383-44E7-9082-97EAB749BCC1}" name="Column5842"/>
    <tableColumn id="5863" xr3:uid="{54306A6E-811A-47A1-BFC8-47910FF00A89}" name="Column5843"/>
    <tableColumn id="5864" xr3:uid="{DD0B14D5-B99A-48EF-8817-F8FAF02349BB}" name="Column5844"/>
    <tableColumn id="5865" xr3:uid="{981F1FE8-9EDC-4352-8682-A999876953CC}" name="Column5845"/>
    <tableColumn id="5866" xr3:uid="{461C1748-34AE-4AEC-B631-20FF4C4375C3}" name="Column5846"/>
    <tableColumn id="5867" xr3:uid="{A3A2A997-C149-4918-B58F-DEA1D724FF77}" name="Column5847"/>
    <tableColumn id="5868" xr3:uid="{2792CEEF-8686-40C8-839B-A003BF67CE32}" name="Column5848"/>
    <tableColumn id="5869" xr3:uid="{E27FD62D-0A58-443E-B59D-FD7DD9C805C3}" name="Column5849"/>
    <tableColumn id="5870" xr3:uid="{2B321206-A845-4D9C-9E16-49ABB89728E1}" name="Column5850"/>
    <tableColumn id="5871" xr3:uid="{34D56ACB-7B42-4071-988E-1B5C391E0E03}" name="Column5851"/>
    <tableColumn id="5872" xr3:uid="{55ADEE11-2DFA-493C-B61D-27DEA7D49AA2}" name="Column5852"/>
    <tableColumn id="5873" xr3:uid="{5BE4D815-28F4-4B62-BFAE-5A9F20FE861D}" name="Column5853"/>
    <tableColumn id="5874" xr3:uid="{F3682BD8-4EF0-4CE5-8256-CC295EA36229}" name="Column5854"/>
    <tableColumn id="5875" xr3:uid="{8F36AEC6-DA5A-44E3-82B2-D26C3B95AC93}" name="Column5855"/>
    <tableColumn id="5876" xr3:uid="{D1B05698-4010-442F-8A4D-75AC8FB69D35}" name="Column5856"/>
    <tableColumn id="5877" xr3:uid="{E5C9F81D-1626-48A9-A497-4ED5B1923A8C}" name="Column5857"/>
    <tableColumn id="5878" xr3:uid="{4BFB3DE4-4328-4405-A41A-EF3BEE6DE39F}" name="Column5858"/>
    <tableColumn id="5879" xr3:uid="{6E326937-5C59-4AA2-95E7-31EEE4E30591}" name="Column5859"/>
    <tableColumn id="5880" xr3:uid="{6DB512A4-12AA-4FDF-9CC9-682D7ACB302A}" name="Column5860"/>
    <tableColumn id="5881" xr3:uid="{5AFE2021-63C3-4794-BF3A-5F505023352C}" name="Column5861"/>
    <tableColumn id="5882" xr3:uid="{AA3BA052-2209-4869-B354-A7D4EBF7F849}" name="Column5862"/>
    <tableColumn id="5883" xr3:uid="{81F32D9D-FA55-4FE0-AB07-82FC365A9B11}" name="Column5863"/>
    <tableColumn id="5884" xr3:uid="{2D37684E-02A1-4334-98C6-E53C230415CB}" name="Column5864"/>
    <tableColumn id="5885" xr3:uid="{297D9C29-F54E-437F-9099-83FE666CB708}" name="Column5865"/>
    <tableColumn id="5886" xr3:uid="{8B1F87FA-5C3F-4C69-A5B2-093D721AC8E8}" name="Column5866"/>
    <tableColumn id="5887" xr3:uid="{5E8479FE-7399-49EB-AF61-28390E6C5E01}" name="Column5867"/>
    <tableColumn id="5888" xr3:uid="{79B7F978-D678-4640-9D3C-D27AC3182FF2}" name="Column5868"/>
    <tableColumn id="5889" xr3:uid="{A4C2FC71-23AF-40E4-B19B-610F9CB60A2A}" name="Column5869"/>
    <tableColumn id="5890" xr3:uid="{C320FDEB-A0CD-4705-9DA6-60EC620E3300}" name="Column5870"/>
    <tableColumn id="5891" xr3:uid="{5C2BDFCB-0BC2-4C54-BF73-D4CDF04F2680}" name="Column5871"/>
    <tableColumn id="5892" xr3:uid="{BBE9F142-FD0A-4CD6-AE5F-C35F335053FA}" name="Column5872"/>
    <tableColumn id="5893" xr3:uid="{D3093A59-BA3F-4CE1-BD9C-B6ACABF234CB}" name="Column5873"/>
    <tableColumn id="5894" xr3:uid="{0C3646C3-93BE-4ED7-A785-F489638939D6}" name="Column5874"/>
    <tableColumn id="5895" xr3:uid="{BA5CAE01-3ED8-4D01-8C61-6851CE4CF85B}" name="Column5875"/>
    <tableColumn id="5896" xr3:uid="{CB04BCEF-CD1F-4279-B07D-AB388B72355F}" name="Column5876"/>
    <tableColumn id="5897" xr3:uid="{EA454F3E-11E5-4F4C-A677-2A80424D4E51}" name="Column5877"/>
    <tableColumn id="5898" xr3:uid="{3833FFB9-A283-47BF-A0E6-E8E92D537A48}" name="Column5878"/>
    <tableColumn id="5899" xr3:uid="{B03A1567-AD32-4C2C-AEE4-69CFEFEB802C}" name="Column5879"/>
    <tableColumn id="5900" xr3:uid="{338DAD20-0938-4C9F-A9A8-53CB85C44DD2}" name="Column5880"/>
    <tableColumn id="5901" xr3:uid="{5ABB3C94-08E4-4C1E-AF1D-72F474CE2E25}" name="Column5881"/>
    <tableColumn id="5902" xr3:uid="{A8B5305D-2B12-41AE-A964-84D98352BBC7}" name="Column5882"/>
    <tableColumn id="5903" xr3:uid="{281F83B5-EE5D-4258-B4F0-97CD5D6702C8}" name="Column5883"/>
    <tableColumn id="5904" xr3:uid="{E08AF242-C243-44DE-B6AA-179757651DE4}" name="Column5884"/>
    <tableColumn id="5905" xr3:uid="{17F7B690-DC6E-48E4-9405-46760F5EC18B}" name="Column5885"/>
    <tableColumn id="5906" xr3:uid="{A9099C62-4289-457F-BC96-1D446F67CFA3}" name="Column5886"/>
    <tableColumn id="5907" xr3:uid="{FA43FF39-F6F4-4AFB-B5DC-50EFF5DF73E6}" name="Column5887"/>
    <tableColumn id="5908" xr3:uid="{545C2B9B-C0AB-4166-8096-0323B30E0E58}" name="Column5888"/>
    <tableColumn id="5909" xr3:uid="{54765E8F-5638-4FED-AA72-AD56DE42A6E2}" name="Column5889"/>
    <tableColumn id="5910" xr3:uid="{2F36C061-BDD4-48FB-A47C-7150DB67D24B}" name="Column5890"/>
    <tableColumn id="5911" xr3:uid="{7F433136-6E4B-4B2F-A094-83209468FA43}" name="Column5891"/>
    <tableColumn id="5912" xr3:uid="{00CA95DD-5715-47B2-9D68-C1A46EB08CC2}" name="Column5892"/>
    <tableColumn id="5913" xr3:uid="{B2A07686-5A53-4CEE-8957-6589DA488774}" name="Column5893"/>
    <tableColumn id="5914" xr3:uid="{98A46A77-3C39-4CB2-9169-CDE846E7DFBD}" name="Column5894"/>
    <tableColumn id="5915" xr3:uid="{33B2DA53-8948-4571-99B6-079008E440DF}" name="Column5895"/>
    <tableColumn id="5916" xr3:uid="{3199C88C-D9D7-4AE2-AB14-6FF4DA4B3EB8}" name="Column5896"/>
    <tableColumn id="5917" xr3:uid="{C7E58D6D-E3F3-432A-A57F-CEE7CE6D8E2A}" name="Column5897"/>
    <tableColumn id="5918" xr3:uid="{7B13165B-9AA5-42F8-ADBE-FFFAABA2773C}" name="Column5898"/>
    <tableColumn id="5919" xr3:uid="{FB694886-6909-4498-B424-6648CDEAF4F7}" name="Column5899"/>
    <tableColumn id="5920" xr3:uid="{DB8CF6CC-0F66-4175-96D0-A3DCAB0D0D1D}" name="Column5900"/>
    <tableColumn id="5921" xr3:uid="{7E4938FC-B781-4D76-BA6D-03A18E81A70A}" name="Column5901"/>
    <tableColumn id="5922" xr3:uid="{A4D53D0F-90EB-4C69-B2CC-52B3DC2CA63D}" name="Column5902"/>
    <tableColumn id="5923" xr3:uid="{85F19379-F8A9-411B-8A2F-55541C5F24A8}" name="Column5903"/>
    <tableColumn id="5924" xr3:uid="{8233BF35-C340-494A-B3F8-2C6D3E81E2DE}" name="Column5904"/>
    <tableColumn id="5925" xr3:uid="{41AF24CE-6A80-4FDD-8B18-F82F8E01D553}" name="Column5905"/>
    <tableColumn id="5926" xr3:uid="{2B68A87A-3734-4518-920D-7B681C126B2A}" name="Column5906"/>
    <tableColumn id="5927" xr3:uid="{9C3E1E2F-4188-4110-B449-E02DF2741818}" name="Column5907"/>
    <tableColumn id="5928" xr3:uid="{D7071903-F1F9-4C96-81E0-6385DF5B6C81}" name="Column5908"/>
    <tableColumn id="5929" xr3:uid="{BEB2BF9B-6222-4721-8DE8-C6959E8FAD8A}" name="Column5909"/>
    <tableColumn id="5930" xr3:uid="{6901D0D0-A2F9-4B67-82FF-97D65FC920EF}" name="Column5910"/>
    <tableColumn id="5931" xr3:uid="{BE120002-5D1E-410D-A81A-5B111F4EA588}" name="Column5911"/>
    <tableColumn id="5932" xr3:uid="{69262B61-C352-4E3E-BF55-FB6F3C03259E}" name="Column5912"/>
    <tableColumn id="5933" xr3:uid="{056380B7-9BF3-464B-9807-FA08CD193EE2}" name="Column5913"/>
    <tableColumn id="5934" xr3:uid="{061BE0F8-B473-49C5-942B-A7CC21B6AB3C}" name="Column5914"/>
    <tableColumn id="5935" xr3:uid="{644AF414-596C-4971-B41D-46985052A618}" name="Column5915"/>
    <tableColumn id="5936" xr3:uid="{750BD02D-7E63-4924-98D8-7DA69D82A045}" name="Column5916"/>
    <tableColumn id="5937" xr3:uid="{D4EEACAE-2CB1-4401-A7F1-B15286F31107}" name="Column5917"/>
    <tableColumn id="5938" xr3:uid="{51AFAE9C-CDAF-4D65-8C9C-330FCECA8188}" name="Column5918"/>
    <tableColumn id="5939" xr3:uid="{CF78CA46-3B9A-4F9C-8F05-ACC28E018C4A}" name="Column5919"/>
    <tableColumn id="5940" xr3:uid="{41E0B7F3-6699-4DF9-9A55-8839D5F70F35}" name="Column5920"/>
    <tableColumn id="5941" xr3:uid="{1D332EE7-6B2D-4EE5-9A0F-657348389B9E}" name="Column5921"/>
    <tableColumn id="5942" xr3:uid="{197A1E41-F843-493E-903C-342A67086711}" name="Column5922"/>
    <tableColumn id="5943" xr3:uid="{21CF43F7-8134-4F13-95AF-C301170EB778}" name="Column5923"/>
    <tableColumn id="5944" xr3:uid="{6FA53786-0804-4F6A-9729-05C1A77FB024}" name="Column5924"/>
    <tableColumn id="5945" xr3:uid="{2F2DF578-9BA5-47F6-82B5-C35A9590B61A}" name="Column5925"/>
    <tableColumn id="5946" xr3:uid="{90B38B5D-EBCE-43EA-97F9-1ED373B95FAE}" name="Column5926"/>
    <tableColumn id="5947" xr3:uid="{2CA7366F-FF94-4209-BF1F-075A4F3316DF}" name="Column5927"/>
    <tableColumn id="5948" xr3:uid="{12C8EB21-0C26-4D1E-A35E-79F94D1B1879}" name="Column5928"/>
    <tableColumn id="5949" xr3:uid="{C0DDEF18-7AB3-436D-960F-23CD673BB4E6}" name="Column5929"/>
    <tableColumn id="5950" xr3:uid="{F827585E-D17F-406B-8EBB-782372B9C614}" name="Column5930"/>
    <tableColumn id="5951" xr3:uid="{67325D8A-6B77-4B8F-8BA1-84CF7547B5CC}" name="Column5931"/>
    <tableColumn id="5952" xr3:uid="{2230EEAB-33F8-4581-BB0A-AAB596AB371D}" name="Column5932"/>
    <tableColumn id="5953" xr3:uid="{8D71F290-6B34-4B5C-802B-E5CAF1C8DC3D}" name="Column5933"/>
    <tableColumn id="5954" xr3:uid="{1169A3C2-A0E2-4D50-BDCA-303F7192289F}" name="Column5934"/>
    <tableColumn id="5955" xr3:uid="{BD78BA51-DC3E-46E6-B3B2-E6FEDE880000}" name="Column5935"/>
    <tableColumn id="5956" xr3:uid="{4DD0C05A-E32D-40E0-8214-0DD592773053}" name="Column5936"/>
    <tableColumn id="5957" xr3:uid="{28DE7367-3ACF-4018-BACC-FC415D3BDE10}" name="Column5937"/>
    <tableColumn id="5958" xr3:uid="{34562C71-251D-4B04-B901-243B116C3D4F}" name="Column5938"/>
    <tableColumn id="5959" xr3:uid="{E9DF7DAD-1430-4A38-848B-1302CCFB3FDE}" name="Column5939"/>
    <tableColumn id="5960" xr3:uid="{7BB89F63-70A0-4AF6-BB15-8F3B3B636935}" name="Column5940"/>
    <tableColumn id="5961" xr3:uid="{0BF762E5-7AE6-47B2-97A5-DD0A660B19B4}" name="Column5941"/>
    <tableColumn id="5962" xr3:uid="{0D6C4A9C-8ABA-4CF7-A08F-EFA3A0844AF1}" name="Column5942"/>
    <tableColumn id="5963" xr3:uid="{A4192587-22D6-4C28-A152-F5950CB7CBBD}" name="Column5943"/>
    <tableColumn id="5964" xr3:uid="{A16C0A69-5809-4500-B8DD-FC96EEA4C69E}" name="Column5944"/>
    <tableColumn id="5965" xr3:uid="{05F0DD05-BB61-42F1-9FC8-798B3E580FBB}" name="Column5945"/>
    <tableColumn id="5966" xr3:uid="{070DB481-9ADE-4927-BFC0-AD8F2B46D9C0}" name="Column5946"/>
    <tableColumn id="5967" xr3:uid="{C328A5F9-B29C-4977-8657-EF5895DDFAC4}" name="Column5947"/>
    <tableColumn id="5968" xr3:uid="{185645D8-0C72-412B-8DA4-966B4F20233E}" name="Column5948"/>
    <tableColumn id="5969" xr3:uid="{99FE2F60-6FAE-4196-BA27-25E40CC8C463}" name="Column5949"/>
    <tableColumn id="5970" xr3:uid="{16B60681-7822-45EF-99D1-D21D0256A2FC}" name="Column5950"/>
    <tableColumn id="5971" xr3:uid="{7BFBB839-7F71-4784-81DD-E79B8CE60EF2}" name="Column5951"/>
    <tableColumn id="5972" xr3:uid="{9FACE76A-5332-4DA4-927D-8FA2DAFF320E}" name="Column5952"/>
    <tableColumn id="5973" xr3:uid="{A3A3EC8B-5B95-4EDF-93F3-863774F15C8D}" name="Column5953"/>
    <tableColumn id="5974" xr3:uid="{FC10D718-A12D-4BCD-BEAA-7FFB40C2D465}" name="Column5954"/>
    <tableColumn id="5975" xr3:uid="{5AB0ED4B-D88C-43A0-83B5-64B7650BDF91}" name="Column5955"/>
    <tableColumn id="5976" xr3:uid="{E67E9207-1157-4F92-AF6D-D1EF172D6C63}" name="Column5956"/>
    <tableColumn id="5977" xr3:uid="{C42F6F16-793A-43F2-8AD4-A368FCDCA4B8}" name="Column5957"/>
    <tableColumn id="5978" xr3:uid="{44E62E91-8C20-4F70-9715-20D58203629C}" name="Column5958"/>
    <tableColumn id="5979" xr3:uid="{F46096D6-022C-49F4-9BF3-2661C9E32618}" name="Column5959"/>
    <tableColumn id="5980" xr3:uid="{60EEEC40-623A-4058-8D65-098D86D9D3AA}" name="Column5960"/>
    <tableColumn id="5981" xr3:uid="{22809A41-A6FD-475E-B0B9-7CF5D0BBB2E6}" name="Column5961"/>
    <tableColumn id="5982" xr3:uid="{DE6B8286-C4B3-4B1E-8000-33B387A2ACD1}" name="Column5962"/>
    <tableColumn id="5983" xr3:uid="{455622C4-C485-41AF-8C65-EE7C88AC8F5F}" name="Column5963"/>
    <tableColumn id="5984" xr3:uid="{BF72F771-1F20-49BD-8CC5-2FFB1DAF8B60}" name="Column5964"/>
    <tableColumn id="5985" xr3:uid="{0B6E462E-6BCF-4386-A980-C5B7B527A6C4}" name="Column5965"/>
    <tableColumn id="5986" xr3:uid="{72292ABF-E0BB-454F-AC82-B986B3BF08ED}" name="Column5966"/>
    <tableColumn id="5987" xr3:uid="{8B3475F0-8F42-4D8E-AB48-E38EF54CED1F}" name="Column5967"/>
    <tableColumn id="5988" xr3:uid="{8E0792C7-F7D4-4982-9959-5A1FA5511F56}" name="Column5968"/>
    <tableColumn id="5989" xr3:uid="{C9BA6A47-4EDB-4E06-B861-D5C7B0A5BA27}" name="Column5969"/>
    <tableColumn id="5990" xr3:uid="{56BDFCF6-624C-49C2-A4F5-9A7931B43E61}" name="Column5970"/>
    <tableColumn id="5991" xr3:uid="{8C068ACB-C794-4A5E-B2FA-0B0C03FCA250}" name="Column5971"/>
    <tableColumn id="5992" xr3:uid="{31DD5050-7B5D-442B-977C-0E67CE7C4963}" name="Column5972"/>
    <tableColumn id="5993" xr3:uid="{C00CB62B-C570-498B-9D3F-BE51E1532BA0}" name="Column5973"/>
    <tableColumn id="5994" xr3:uid="{43257CC1-A2D2-4A32-BA3C-B83E78A033AD}" name="Column5974"/>
    <tableColumn id="5995" xr3:uid="{D03F721E-04F0-4496-9425-B611C353435F}" name="Column5975"/>
    <tableColumn id="5996" xr3:uid="{157C24F7-6494-47F4-841F-03B8A22EA9A6}" name="Column5976"/>
    <tableColumn id="5997" xr3:uid="{8ED8F040-857F-47D9-9EDA-E2D2052A8028}" name="Column5977"/>
    <tableColumn id="5998" xr3:uid="{5D4FDCEB-3968-44E4-8A6E-84599A023B83}" name="Column5978"/>
    <tableColumn id="5999" xr3:uid="{64A4640F-DE25-4F55-96B8-C8D2894994D4}" name="Column5979"/>
    <tableColumn id="6000" xr3:uid="{9535E457-EB6C-47AE-98F2-530C3B0D33D1}" name="Column5980"/>
    <tableColumn id="6001" xr3:uid="{D0BDEEB3-4FBC-4428-8F37-79F307DCC52E}" name="Column5981"/>
    <tableColumn id="6002" xr3:uid="{8C78CF0D-0BAE-4650-BBC4-A6D44E37A9BA}" name="Column5982"/>
    <tableColumn id="6003" xr3:uid="{965923D2-924C-494E-A780-34EC080B701E}" name="Column5983"/>
    <tableColumn id="6004" xr3:uid="{0ABAFADE-1058-47C7-B505-1C90B391635B}" name="Column5984"/>
    <tableColumn id="6005" xr3:uid="{C489FC92-ADBA-4E0B-8B95-1CACA380CF42}" name="Column5985"/>
    <tableColumn id="6006" xr3:uid="{4374ECBE-0838-4C7B-A691-D2FBC1452809}" name="Column5986"/>
    <tableColumn id="6007" xr3:uid="{106782DE-54F3-4CCD-84FA-46C2421B5DF2}" name="Column5987"/>
    <tableColumn id="6008" xr3:uid="{53F840D2-5F16-4CE2-9864-28C3D4D4DBEE}" name="Column5988"/>
    <tableColumn id="6009" xr3:uid="{23E16187-C5F0-41FB-A7EC-51B3AF2FD8FB}" name="Column5989"/>
    <tableColumn id="6010" xr3:uid="{9118C8AC-31AD-4D2C-91DE-560961590EE5}" name="Column5990"/>
    <tableColumn id="6011" xr3:uid="{051BEF63-DD30-491E-890B-6C36B4594A5C}" name="Column5991"/>
    <tableColumn id="6012" xr3:uid="{2556F623-AB87-424E-A10D-374E2CA61A62}" name="Column5992"/>
    <tableColumn id="6013" xr3:uid="{0C5AC8E3-2D4D-4E9F-8AB6-F5F841BCFB8F}" name="Column5993"/>
    <tableColumn id="6014" xr3:uid="{D5EEF277-63F6-41BB-B829-93477A90FA3D}" name="Column5994"/>
    <tableColumn id="6015" xr3:uid="{ED264355-5911-4E80-A8F2-5A08767855D6}" name="Column5995"/>
    <tableColumn id="6016" xr3:uid="{8DB59CBF-CEDA-4155-8DB5-93F5C1A5A587}" name="Column5996"/>
    <tableColumn id="6017" xr3:uid="{870F92A8-F80F-4A5C-9FDD-8D5569C5B285}" name="Column5997"/>
    <tableColumn id="6018" xr3:uid="{73E664F1-D673-43C1-A1D9-25C7F2C3BEE0}" name="Column5998"/>
    <tableColumn id="6019" xr3:uid="{93AB47A8-B432-480A-8418-1A32E0F844C4}" name="Column5999"/>
    <tableColumn id="6020" xr3:uid="{EFAC5A45-BC0D-4397-BC65-26D62C209F5C}" name="Column6000"/>
    <tableColumn id="6021" xr3:uid="{BD50C55D-E94E-490D-9847-4879688EDA9D}" name="Column6001"/>
    <tableColumn id="6022" xr3:uid="{BE70AF27-5069-43C5-BF52-F5B0158E0AFD}" name="Column6002"/>
    <tableColumn id="6023" xr3:uid="{23ECC230-3DC1-4515-AB14-6D15E31FAD36}" name="Column6003"/>
    <tableColumn id="6024" xr3:uid="{DB401041-A8F5-4D91-A0AD-1B49879C38DF}" name="Column6004"/>
    <tableColumn id="6025" xr3:uid="{D3447E40-D7E3-4C25-9832-16BB849BD4B1}" name="Column6005"/>
    <tableColumn id="6026" xr3:uid="{45FF393D-8E5C-4186-ABD9-A3AA4A0A9D70}" name="Column6006"/>
    <tableColumn id="6027" xr3:uid="{EF6B57A5-82A3-4441-ABB9-030C5FBDCE72}" name="Column6007"/>
    <tableColumn id="6028" xr3:uid="{DC83D9FF-EF5D-4879-941A-ABB724BE353D}" name="Column6008"/>
    <tableColumn id="6029" xr3:uid="{EA9814DA-C1E6-4C9D-B962-37A54F32CC3E}" name="Column6009"/>
    <tableColumn id="6030" xr3:uid="{94BB856B-CF3E-4EDA-A20C-13BB60F16025}" name="Column6010"/>
    <tableColumn id="6031" xr3:uid="{2E8854CB-5E95-4274-826F-5302D2035507}" name="Column6011"/>
    <tableColumn id="6032" xr3:uid="{3BB6D3CA-32E7-4DF9-B7C7-CE30BF614B74}" name="Column6012"/>
    <tableColumn id="6033" xr3:uid="{E5224938-4E78-4476-95F5-A8D5EC314269}" name="Column6013"/>
    <tableColumn id="6034" xr3:uid="{5565B688-6DB9-41A0-A5F9-4F7895CA053E}" name="Column6014"/>
    <tableColumn id="6035" xr3:uid="{0A5113B5-EEFB-4E15-8490-614EBC492D68}" name="Column6015"/>
    <tableColumn id="6036" xr3:uid="{7FCB3F17-8508-4F8C-9B92-6260B6DD2F10}" name="Column6016"/>
    <tableColumn id="6037" xr3:uid="{E3D104F9-DE11-46C9-8B0C-76A48743A6A9}" name="Column6017"/>
    <tableColumn id="6038" xr3:uid="{696C78D0-23A9-4BE0-AFBD-B8AEDFD7608C}" name="Column6018"/>
    <tableColumn id="6039" xr3:uid="{B8CD71DB-C7C3-4025-B70F-7F014BFD3931}" name="Column6019"/>
    <tableColumn id="6040" xr3:uid="{11675452-9198-4DB2-A0A7-D4331FA59D79}" name="Column6020"/>
    <tableColumn id="6041" xr3:uid="{F104D293-9BF0-42B9-B6D3-385C23578E03}" name="Column6021"/>
    <tableColumn id="6042" xr3:uid="{C957FACF-1ED9-47D2-93ED-792B27FA50FA}" name="Column6022"/>
    <tableColumn id="6043" xr3:uid="{C672E5F5-5B92-402B-AA41-955C4869EE82}" name="Column6023"/>
    <tableColumn id="6044" xr3:uid="{B9AAD5EB-4BDD-4BA0-89D9-C0BE87A3136D}" name="Column6024"/>
    <tableColumn id="6045" xr3:uid="{C6A6B71A-6E81-491C-9994-40DA0A69542A}" name="Column6025"/>
    <tableColumn id="6046" xr3:uid="{696E8365-BD88-458F-9BE5-9372E87C2E10}" name="Column6026"/>
    <tableColumn id="6047" xr3:uid="{643FA0B8-FE4F-46B9-98CC-37364B29CE66}" name="Column6027"/>
    <tableColumn id="6048" xr3:uid="{E4D856AA-3921-446D-91F3-FBD14FF877E4}" name="Column6028"/>
    <tableColumn id="6049" xr3:uid="{6E899497-54CC-4167-8A7F-507F6DBCA44A}" name="Column6029"/>
    <tableColumn id="6050" xr3:uid="{F6069B3C-2FF4-45D5-9991-067B47B08F57}" name="Column6030"/>
    <tableColumn id="6051" xr3:uid="{06B6A848-CF56-4E2D-98BA-78A65B1D8852}" name="Column6031"/>
    <tableColumn id="6052" xr3:uid="{17FC606B-8E51-45C5-BA8F-543CFED7E2AC}" name="Column6032"/>
    <tableColumn id="6053" xr3:uid="{533F5119-8895-4F92-8C78-6F2F1E3215F2}" name="Column6033"/>
    <tableColumn id="6054" xr3:uid="{28D6EAA1-D658-4D53-921A-00FE280D31D0}" name="Column6034"/>
    <tableColumn id="6055" xr3:uid="{429F2C35-AE33-4075-A4B1-5C35961E465C}" name="Column6035"/>
    <tableColumn id="6056" xr3:uid="{F324A36F-2B28-4050-853C-C6E81B478BDE}" name="Column6036"/>
    <tableColumn id="6057" xr3:uid="{2FD1DCFC-E0B2-4A54-A129-D5236B7A80CA}" name="Column6037"/>
    <tableColumn id="6058" xr3:uid="{B7AACA47-23A8-4F2E-BA99-3BF04577872A}" name="Column6038"/>
    <tableColumn id="6059" xr3:uid="{F2B940C0-652E-4B2B-A94D-A2F76546B66D}" name="Column6039"/>
    <tableColumn id="6060" xr3:uid="{56AE5DEE-B73B-48C2-8F8F-5D9AE94DFDB0}" name="Column6040"/>
    <tableColumn id="6061" xr3:uid="{045893D6-88BC-405D-9574-6B35D0E9906D}" name="Column6041"/>
    <tableColumn id="6062" xr3:uid="{880FE0CB-350A-454B-AA3B-1C980A5489F9}" name="Column6042"/>
    <tableColumn id="6063" xr3:uid="{2683437E-ADA8-4153-8518-2C1CE1F696EF}" name="Column6043"/>
    <tableColumn id="6064" xr3:uid="{FD66EF0E-F678-4B4F-84C5-1FA3E4486BEC}" name="Column6044"/>
    <tableColumn id="6065" xr3:uid="{F1F209AE-B0DC-4E23-8CE2-3590BA6B95B6}" name="Column6045"/>
    <tableColumn id="6066" xr3:uid="{A738745A-45AE-4D17-880C-1FABBEAC8852}" name="Column6046"/>
    <tableColumn id="6067" xr3:uid="{3E45AB01-97D0-4A25-AD13-DD899F4D5575}" name="Column6047"/>
    <tableColumn id="6068" xr3:uid="{592B8CF0-A7D1-4D6C-A80A-2066864DF5FD}" name="Column6048"/>
    <tableColumn id="6069" xr3:uid="{FCDB5C72-882B-4016-8D8C-4F522BFDF748}" name="Column6049"/>
    <tableColumn id="6070" xr3:uid="{5E93C506-B21B-44BC-90A3-A4C6CFE2F23E}" name="Column6050"/>
    <tableColumn id="6071" xr3:uid="{E39D7E2D-F711-44F6-84D1-1AC25DC61052}" name="Column6051"/>
    <tableColumn id="6072" xr3:uid="{8BD42067-99CE-472F-96B0-3F328E38CA15}" name="Column6052"/>
    <tableColumn id="6073" xr3:uid="{B338DCB9-6AD2-4F47-B986-DDFA9CEC9A55}" name="Column6053"/>
    <tableColumn id="6074" xr3:uid="{0F2AE4A0-4B12-4B28-88E5-F92F79CA3024}" name="Column6054"/>
    <tableColumn id="6075" xr3:uid="{CCE7A512-50F3-4213-B195-FEB7D671896C}" name="Column6055"/>
    <tableColumn id="6076" xr3:uid="{DF25CFF6-912D-4296-93C1-58E8C002CA25}" name="Column6056"/>
    <tableColumn id="6077" xr3:uid="{F5D13738-106E-46D0-B2E6-7929C8B0B62D}" name="Column6057"/>
    <tableColumn id="6078" xr3:uid="{450D7B88-1109-4386-9C29-498083A1EDE2}" name="Column6058"/>
    <tableColumn id="6079" xr3:uid="{C777FB97-8ED3-429C-85DE-346401A6FAEF}" name="Column6059"/>
    <tableColumn id="6080" xr3:uid="{7F8403C0-5EEB-4A1D-92F1-672D78184CF7}" name="Column6060"/>
    <tableColumn id="6081" xr3:uid="{EA33A15E-348D-4C7C-889A-BD8103B9DBFA}" name="Column6061"/>
    <tableColumn id="6082" xr3:uid="{A6925B41-7802-408D-BAF1-DA1B1FB97B5A}" name="Column6062"/>
    <tableColumn id="6083" xr3:uid="{6346E265-18F4-484E-8358-7C538432237C}" name="Column6063"/>
    <tableColumn id="6084" xr3:uid="{01D0BD91-094A-49C6-8973-A2437781F4BE}" name="Column6064"/>
    <tableColumn id="6085" xr3:uid="{08A56FB5-A711-4C81-A5FA-492A86B651C7}" name="Column6065"/>
    <tableColumn id="6086" xr3:uid="{D476408F-988A-4516-876C-AD58F4A64A60}" name="Column6066"/>
    <tableColumn id="6087" xr3:uid="{04AE1363-FB66-41E6-A944-291A8436F555}" name="Column6067"/>
    <tableColumn id="6088" xr3:uid="{FDD3A612-23D9-4451-AFD5-EC05591B6724}" name="Column6068"/>
    <tableColumn id="6089" xr3:uid="{1C0D2798-01EE-4A32-84D8-AAE1C90DF82D}" name="Column6069"/>
    <tableColumn id="6090" xr3:uid="{2AEE7BAE-49C3-4034-848B-03F0BCE402D6}" name="Column6070"/>
    <tableColumn id="6091" xr3:uid="{DCBEA39B-59E7-4317-A16E-FB0BE5DB44D3}" name="Column6071"/>
    <tableColumn id="6092" xr3:uid="{C091CAB2-4CC8-459A-9A8D-77243F1D752D}" name="Column6072"/>
    <tableColumn id="6093" xr3:uid="{DEC1092C-C99C-4888-8272-7F80C89681C0}" name="Column6073"/>
    <tableColumn id="6094" xr3:uid="{36080AF3-6695-4D17-A5EB-7F134F891909}" name="Column6074"/>
    <tableColumn id="6095" xr3:uid="{CA395BC3-A225-41B4-9A97-297F2C3AE1FD}" name="Column6075"/>
    <tableColumn id="6096" xr3:uid="{756B18DC-E0E2-482E-95D4-F6A050C92E3F}" name="Column6076"/>
    <tableColumn id="6097" xr3:uid="{E3250129-6E40-4CFC-A831-66125F42EC25}" name="Column6077"/>
    <tableColumn id="6098" xr3:uid="{C2DA806A-2C9F-4883-911B-42DDE32C015E}" name="Column6078"/>
    <tableColumn id="6099" xr3:uid="{DC9A897A-688F-4DEF-A126-26CA9EF86CB7}" name="Column6079"/>
    <tableColumn id="6100" xr3:uid="{08FB6A67-8ABF-405A-853A-DF596536A842}" name="Column6080"/>
    <tableColumn id="6101" xr3:uid="{A637C53C-157F-4CA1-B7B0-664A3E0914D4}" name="Column6081"/>
    <tableColumn id="6102" xr3:uid="{5BF31B78-0C95-404A-9CDA-ED07C0D60C46}" name="Column6082"/>
    <tableColumn id="6103" xr3:uid="{5A4E5065-0955-41A9-BE12-F3D6EE01A9BD}" name="Column6083"/>
    <tableColumn id="6104" xr3:uid="{A63390C4-EB3F-461C-AF9A-5C6032C7FDD6}" name="Column6084"/>
    <tableColumn id="6105" xr3:uid="{582B8E6B-8F1F-436D-B4B6-7A2856D26CAF}" name="Column6085"/>
    <tableColumn id="6106" xr3:uid="{7D25E234-34AB-429D-8FDA-0DCC710BF523}" name="Column6086"/>
    <tableColumn id="6107" xr3:uid="{02740E50-2C33-4C1A-9AF2-DF4C3A7DE85B}" name="Column6087"/>
    <tableColumn id="6108" xr3:uid="{11D0D532-6BB8-46CE-BA73-49350A95A0DA}" name="Column6088"/>
    <tableColumn id="6109" xr3:uid="{94E519B8-4450-439E-B227-A6915E91D5C0}" name="Column6089"/>
    <tableColumn id="6110" xr3:uid="{6A7B4DB5-500F-4E15-AAEE-B549B8B69225}" name="Column6090"/>
    <tableColumn id="6111" xr3:uid="{1AAE470A-8AFA-4BDB-923F-6C992DB2390D}" name="Column6091"/>
    <tableColumn id="6112" xr3:uid="{542857E0-FFFF-4C17-BEE8-8E3619EF0D26}" name="Column6092"/>
    <tableColumn id="6113" xr3:uid="{03A1BF3A-AFBD-4808-96DD-933E40F4F9D6}" name="Column6093"/>
    <tableColumn id="6114" xr3:uid="{FF13B5BA-0917-4FAE-B7DF-1317EE1FDD3E}" name="Column6094"/>
    <tableColumn id="6115" xr3:uid="{8EC23E34-327F-4E76-ABAF-D58A54D0E53D}" name="Column6095"/>
    <tableColumn id="6116" xr3:uid="{DF0FE3E5-3FA3-4843-A614-74344F6D7A94}" name="Column6096"/>
    <tableColumn id="6117" xr3:uid="{713A253C-84A1-43C6-88E2-7F3397360CEA}" name="Column6097"/>
    <tableColumn id="6118" xr3:uid="{903DA890-9300-4976-8047-4716C00FF1CF}" name="Column6098"/>
    <tableColumn id="6119" xr3:uid="{87680F05-1B92-42B7-8E6A-64168C58D2A7}" name="Column6099"/>
    <tableColumn id="6120" xr3:uid="{9ED76CD6-8F54-43AE-AC79-D92C40395717}" name="Column6100"/>
    <tableColumn id="6121" xr3:uid="{77A4BDD2-A1A6-4660-BDC3-D42D18DA8552}" name="Column6101"/>
    <tableColumn id="6122" xr3:uid="{1C14661B-0FEA-4E0B-9410-0866D2CBF6FE}" name="Column6102"/>
    <tableColumn id="6123" xr3:uid="{1504DE02-0CD2-499A-A077-CA2F1D2438A7}" name="Column6103"/>
    <tableColumn id="6124" xr3:uid="{93D77D1C-0E70-4227-8C3C-09FA73AD0F0B}" name="Column6104"/>
    <tableColumn id="6125" xr3:uid="{F29D2E88-50B6-4F62-AC65-3EFEA2728A8A}" name="Column6105"/>
    <tableColumn id="6126" xr3:uid="{04477879-9C4F-4E20-941F-4A1009454DF9}" name="Column6106"/>
    <tableColumn id="6127" xr3:uid="{9317728E-6331-4C07-8B93-ED2B6595A96D}" name="Column6107"/>
    <tableColumn id="6128" xr3:uid="{6867BFE2-39FF-46B3-BD76-A65452C20C5C}" name="Column6108"/>
    <tableColumn id="6129" xr3:uid="{AD24C393-6555-4481-966F-890F7575570F}" name="Column6109"/>
    <tableColumn id="6130" xr3:uid="{E5CBE1EF-A96E-4531-91E1-DF090160044E}" name="Column6110"/>
    <tableColumn id="6131" xr3:uid="{AE4C7E44-ABA4-4ABA-90CB-09D609911922}" name="Column6111"/>
    <tableColumn id="6132" xr3:uid="{CDC93D33-008B-4114-8B54-15A6D09E64C6}" name="Column6112"/>
    <tableColumn id="6133" xr3:uid="{38381737-F1E7-4B1D-9E51-210773E0954A}" name="Column6113"/>
    <tableColumn id="6134" xr3:uid="{CFC64D17-FE59-4BF2-A18F-1584F730574A}" name="Column6114"/>
    <tableColumn id="6135" xr3:uid="{7314C291-71D7-4E5E-8FCD-3FF131519414}" name="Column6115"/>
    <tableColumn id="6136" xr3:uid="{ADF9D50A-6F07-46F7-8E7C-08BA9A93469B}" name="Column6116"/>
    <tableColumn id="6137" xr3:uid="{3F0019EE-97B4-498B-B701-61F5323E6880}" name="Column6117"/>
    <tableColumn id="6138" xr3:uid="{28BEB644-983E-4262-B754-F825A994C5EE}" name="Column6118"/>
    <tableColumn id="6139" xr3:uid="{AA73490A-32BA-469F-9C0D-88B3CB8E4AFF}" name="Column6119"/>
    <tableColumn id="6140" xr3:uid="{DBE72D5F-EB16-4ED2-8723-0E7033E82BB7}" name="Column6120"/>
    <tableColumn id="6141" xr3:uid="{17B96A2F-47DE-42DA-ABB9-D6946FFC5939}" name="Column6121"/>
    <tableColumn id="6142" xr3:uid="{FE6730AA-E2F4-4F65-8FEB-8147D5E910D6}" name="Column6122"/>
    <tableColumn id="6143" xr3:uid="{FBA54B3C-F25C-4AD2-8929-C96DA5C41875}" name="Column6123"/>
    <tableColumn id="6144" xr3:uid="{41FE1637-8E2D-4671-814F-DCC115B2A361}" name="Column6124"/>
    <tableColumn id="6145" xr3:uid="{46AD74EC-98C3-40BE-9309-136E7EB9E405}" name="Column6125"/>
    <tableColumn id="6146" xr3:uid="{EF4AAB29-7A87-4F47-A100-3438E155245E}" name="Column6126"/>
    <tableColumn id="6147" xr3:uid="{F3CA9650-4B11-4D2B-BFDE-D78772453874}" name="Column6127"/>
    <tableColumn id="6148" xr3:uid="{03074F33-3C21-4EAC-BC69-E332AF74CAAC}" name="Column6128"/>
    <tableColumn id="6149" xr3:uid="{76D87A9F-166E-43E0-BF50-19A7FFECA608}" name="Column6129"/>
    <tableColumn id="6150" xr3:uid="{23FFD843-CBEB-4C85-8EA5-9B9BE34B1356}" name="Column6130"/>
    <tableColumn id="6151" xr3:uid="{5A20BFEB-8DB7-469E-B945-2F77783C1E4D}" name="Column6131"/>
    <tableColumn id="6152" xr3:uid="{D98BD5B1-8C1D-4772-9E15-AA484017FE48}" name="Column6132"/>
    <tableColumn id="6153" xr3:uid="{D0463A49-78C2-4074-AA94-A5548E03779D}" name="Column6133"/>
    <tableColumn id="6154" xr3:uid="{71494012-C624-4810-A897-BCE1C53CF192}" name="Column6134"/>
    <tableColumn id="6155" xr3:uid="{6BE76841-6792-4869-98D3-A8E8B486B559}" name="Column6135"/>
    <tableColumn id="6156" xr3:uid="{7EEDC3F3-B246-4049-9297-AB7C518D4BCE}" name="Column6136"/>
    <tableColumn id="6157" xr3:uid="{AF3EC7CA-8AA9-44FD-AE5A-454B0A795632}" name="Column6137"/>
    <tableColumn id="6158" xr3:uid="{D90626F5-DDAD-4F30-B4D9-D4A8BB01ECE3}" name="Column6138"/>
    <tableColumn id="6159" xr3:uid="{80948F93-4A29-4EE5-B299-4C694E84464A}" name="Column6139"/>
    <tableColumn id="6160" xr3:uid="{24E59A2A-4CC2-4E84-A973-D71E36CC0BA8}" name="Column6140"/>
    <tableColumn id="6161" xr3:uid="{258CDB82-94D4-48ED-9B91-A43AD05A82C3}" name="Column6141"/>
    <tableColumn id="6162" xr3:uid="{D2A57972-BE51-4724-BD8E-29C4F7AC5920}" name="Column6142"/>
    <tableColumn id="6163" xr3:uid="{5FF50029-5F65-42CE-BDFA-7A42DFC691A4}" name="Column6143"/>
    <tableColumn id="6164" xr3:uid="{A5EAE7C8-8EA6-4B49-8C03-4C5DE22E9A41}" name="Column6144"/>
    <tableColumn id="6165" xr3:uid="{504BD3CB-07CB-4935-B19B-53345BB5657E}" name="Column6145"/>
    <tableColumn id="6166" xr3:uid="{466ADCC6-2CD7-4076-9630-03E84F743E5B}" name="Column6146"/>
    <tableColumn id="6167" xr3:uid="{FE4835E7-C83C-4656-A68D-A4E29D592664}" name="Column6147"/>
    <tableColumn id="6168" xr3:uid="{37860C39-5A5A-4D00-B8DD-360DC13C74BC}" name="Column6148"/>
    <tableColumn id="6169" xr3:uid="{136D545D-2F30-4F90-8BAF-2173E0C63992}" name="Column6149"/>
    <tableColumn id="6170" xr3:uid="{4F1D2DF9-80E0-4356-8A98-B58D46A77703}" name="Column6150"/>
    <tableColumn id="6171" xr3:uid="{0A54D43C-43AB-4CEE-9552-EEE43815C36A}" name="Column6151"/>
    <tableColumn id="6172" xr3:uid="{C5AE71EA-C6E2-481D-8180-8595E5744F5D}" name="Column6152"/>
    <tableColumn id="6173" xr3:uid="{3F9D04E0-FCBE-41EA-A3B0-CA3930DB9102}" name="Column6153"/>
    <tableColumn id="6174" xr3:uid="{F2E4E3DC-DCE4-4592-B2DD-020260F1A18A}" name="Column6154"/>
    <tableColumn id="6175" xr3:uid="{6820F063-4BEB-4426-8817-631F08F8CADE}" name="Column6155"/>
    <tableColumn id="6176" xr3:uid="{1B488EF4-2324-49DB-BD22-AD82B03E4247}" name="Column6156"/>
    <tableColumn id="6177" xr3:uid="{EE17EE50-C691-42A7-93A4-03AA0606AB0C}" name="Column6157"/>
    <tableColumn id="6178" xr3:uid="{44A71CFA-6D5E-49D1-AAB8-357A322D3A7B}" name="Column6158"/>
    <tableColumn id="6179" xr3:uid="{E1DA1E67-2396-4852-82E4-07537BB2039D}" name="Column6159"/>
    <tableColumn id="6180" xr3:uid="{3A265351-EF25-4C86-A16C-794B9CAE7730}" name="Column6160"/>
    <tableColumn id="6181" xr3:uid="{79E9E0C5-816D-43C2-A2F2-63BACE46A18E}" name="Column6161"/>
    <tableColumn id="6182" xr3:uid="{0CB10B91-4AED-43F8-A84C-C0DA17DE9333}" name="Column6162"/>
    <tableColumn id="6183" xr3:uid="{6D165770-39B6-47BC-8D7A-B8C0C99E4D39}" name="Column6163"/>
    <tableColumn id="6184" xr3:uid="{2B214FA9-CD95-4EF5-A9D5-B0E6F089B958}" name="Column6164"/>
    <tableColumn id="6185" xr3:uid="{FB2778C5-4D8D-42C9-AD37-CFFBAEDC0878}" name="Column6165"/>
    <tableColumn id="6186" xr3:uid="{A3298FCE-3910-4262-853C-E1A6746690F4}" name="Column6166"/>
    <tableColumn id="6187" xr3:uid="{BF136909-D2E4-4A44-98AB-672FFD019B3E}" name="Column6167"/>
    <tableColumn id="6188" xr3:uid="{B7F87AE4-39C0-460C-A9E2-2B1790C04A20}" name="Column6168"/>
    <tableColumn id="6189" xr3:uid="{C982D888-BFDC-4A6F-A105-2251FE6AD14C}" name="Column6169"/>
    <tableColumn id="6190" xr3:uid="{D8BF4491-9A5F-4943-B4C0-CD2CF38F698B}" name="Column6170"/>
    <tableColumn id="6191" xr3:uid="{932D583A-2495-443B-BD32-0299F9B48A61}" name="Column6171"/>
    <tableColumn id="6192" xr3:uid="{BB6D3FE5-8985-41FA-9CDB-C63CC1B972EA}" name="Column6172"/>
    <tableColumn id="6193" xr3:uid="{D139F716-0424-4A35-8301-48C2800916F2}" name="Column6173"/>
    <tableColumn id="6194" xr3:uid="{FF219DBA-3B78-49D2-A757-38532A766647}" name="Column6174"/>
    <tableColumn id="6195" xr3:uid="{21856D9C-EE8E-4907-8DF9-19FD7FF24AAB}" name="Column6175"/>
    <tableColumn id="6196" xr3:uid="{537EB5C5-C792-44AF-84D7-85DF2D5DB587}" name="Column6176"/>
    <tableColumn id="6197" xr3:uid="{9F4043DE-8562-4C39-922A-16E2FC5940D3}" name="Column6177"/>
    <tableColumn id="6198" xr3:uid="{1AEA2E97-8084-4F3F-A322-F55471EEBF4C}" name="Column6178"/>
    <tableColumn id="6199" xr3:uid="{81B30007-F15A-4415-BD2F-C1D3A9231676}" name="Column6179"/>
    <tableColumn id="6200" xr3:uid="{A3E70AAE-A1C6-4928-97C1-2AAE7A77AD57}" name="Column6180"/>
    <tableColumn id="6201" xr3:uid="{40391FEB-4D24-483E-B759-E8DAA4646ED9}" name="Column6181"/>
    <tableColumn id="6202" xr3:uid="{6226AE5B-4C29-4648-AA45-EE9A9404F25B}" name="Column6182"/>
    <tableColumn id="6203" xr3:uid="{9C14881C-840C-4F67-938B-6B5B4112AF28}" name="Column6183"/>
    <tableColumn id="6204" xr3:uid="{0EDB0221-2B55-4EB8-9EA8-D8BC8CFC4ECF}" name="Column6184"/>
    <tableColumn id="6205" xr3:uid="{CA967975-617D-44E1-83C8-661A2A68409A}" name="Column6185"/>
    <tableColumn id="6206" xr3:uid="{BE0F9718-A428-41F9-8A27-FE4DB144942D}" name="Column6186"/>
    <tableColumn id="6207" xr3:uid="{7FF6A8D3-3F6A-46DC-8A10-233E7ED2A1F7}" name="Column6187"/>
    <tableColumn id="6208" xr3:uid="{88973CFE-DBD6-4287-8A92-B50973F03786}" name="Column6188"/>
    <tableColumn id="6209" xr3:uid="{5F5A2906-E913-4079-A543-A026725E734A}" name="Column6189"/>
    <tableColumn id="6210" xr3:uid="{99935F8D-D677-453F-A184-E94CFAC621DC}" name="Column6190"/>
    <tableColumn id="6211" xr3:uid="{DD218671-D009-49CB-BC40-99230A6F54A9}" name="Column6191"/>
    <tableColumn id="6212" xr3:uid="{4081B2A7-D76A-43F9-AE72-B6B581C1E72D}" name="Column6192"/>
    <tableColumn id="6213" xr3:uid="{74BECB32-C593-4BBF-B603-56083CF50F2A}" name="Column6193"/>
    <tableColumn id="6214" xr3:uid="{0674EC47-8288-4767-AC91-15AB431083D3}" name="Column6194"/>
    <tableColumn id="6215" xr3:uid="{8961CEEF-A651-462D-A32B-B17C9DC65686}" name="Column6195"/>
    <tableColumn id="6216" xr3:uid="{3E032FEA-9C80-4C3B-884A-CE03A1DC1EAE}" name="Column6196"/>
    <tableColumn id="6217" xr3:uid="{77D163FB-3CFB-400F-9911-440E7AAA32D3}" name="Column6197"/>
    <tableColumn id="6218" xr3:uid="{BAF56CAA-003D-44CB-B61D-25DDACDAA6F8}" name="Column6198"/>
    <tableColumn id="6219" xr3:uid="{9629AE63-66F3-4AD1-9933-3B9E08AFCCE7}" name="Column6199"/>
    <tableColumn id="6220" xr3:uid="{EFE62B96-496D-49C7-8C0F-C4E136752C59}" name="Column6200"/>
    <tableColumn id="6221" xr3:uid="{84E3844D-1A5B-44D7-9347-B4A8B62CE50A}" name="Column6201"/>
    <tableColumn id="6222" xr3:uid="{49623265-740C-4BCA-8C6A-FEC17378E0E6}" name="Column6202"/>
    <tableColumn id="6223" xr3:uid="{72CB0B6A-F58C-4093-A6B6-94F4E6D9578F}" name="Column6203"/>
    <tableColumn id="6224" xr3:uid="{BB7B58EE-D392-4CE2-AC63-BD476401496D}" name="Column6204"/>
    <tableColumn id="6225" xr3:uid="{C84A4E03-505F-43D7-9D7D-389DD1AEAB03}" name="Column6205"/>
    <tableColumn id="6226" xr3:uid="{5E2ABD46-9C2B-4B39-A41C-952136B5F1E1}" name="Column6206"/>
    <tableColumn id="6227" xr3:uid="{3C91FF6E-F674-497D-8C1B-A6D9A79CE25A}" name="Column6207"/>
    <tableColumn id="6228" xr3:uid="{EB8917C4-E21C-42FB-954A-5AA16780ABA4}" name="Column6208"/>
    <tableColumn id="6229" xr3:uid="{F90F8F35-E18D-4F62-AB6F-7345BA71F724}" name="Column6209"/>
    <tableColumn id="6230" xr3:uid="{B3221C7A-B398-47C3-BBDA-650185927408}" name="Column6210"/>
    <tableColumn id="6231" xr3:uid="{5A5111DD-C44A-4211-BE39-103E352EAB9E}" name="Column6211"/>
    <tableColumn id="6232" xr3:uid="{88D53459-2C36-49FA-AC84-8ADC657A65B5}" name="Column6212"/>
    <tableColumn id="6233" xr3:uid="{98185B10-4C63-40F7-8E19-2BBD40D97976}" name="Column6213"/>
    <tableColumn id="6234" xr3:uid="{88CB9AC8-02BF-4844-9449-4F3C3610ADAA}" name="Column6214"/>
    <tableColumn id="6235" xr3:uid="{4DDAA5A2-69CB-4148-828D-3D238C119716}" name="Column6215"/>
    <tableColumn id="6236" xr3:uid="{F1D42287-6B81-462C-AA1F-CA452CD3E6DF}" name="Column6216"/>
    <tableColumn id="6237" xr3:uid="{49903B5B-4495-4AC6-9155-7E221AF42CEB}" name="Column6217"/>
    <tableColumn id="6238" xr3:uid="{5A214539-487C-4372-890A-3CF69CAF4966}" name="Column6218"/>
    <tableColumn id="6239" xr3:uid="{FD0AD071-C6B0-4EED-A27B-DBA748FC4BD7}" name="Column6219"/>
    <tableColumn id="6240" xr3:uid="{F74684FC-2653-4B48-92BF-8114AA954912}" name="Column6220"/>
    <tableColumn id="6241" xr3:uid="{F8D04862-300C-4C4B-9E47-B174EB529F2A}" name="Column6221"/>
    <tableColumn id="6242" xr3:uid="{855EC975-74C4-4139-AF2A-46911ED0EED5}" name="Column6222"/>
    <tableColumn id="6243" xr3:uid="{9BB95D0A-3002-4E54-84CD-148BE70CBA38}" name="Column6223"/>
    <tableColumn id="6244" xr3:uid="{9FF73805-0F19-4BF5-892D-C7D95C679412}" name="Column6224"/>
    <tableColumn id="6245" xr3:uid="{7E0B0476-5729-42B2-A371-AD3A9DE1F043}" name="Column6225"/>
    <tableColumn id="6246" xr3:uid="{165FBEC3-84E9-4F34-A755-91909956AA7F}" name="Column6226"/>
    <tableColumn id="6247" xr3:uid="{526BE5F5-8902-49F9-A78F-2948F627B43A}" name="Column6227"/>
    <tableColumn id="6248" xr3:uid="{D4F81A04-463B-411E-ABEC-5B7DC5AB7BCE}" name="Column6228"/>
    <tableColumn id="6249" xr3:uid="{FE7B0B19-1B18-40FE-8157-4B52E0BE0C91}" name="Column6229"/>
    <tableColumn id="6250" xr3:uid="{7F1B6292-F01D-4BCD-A1F0-9D2B9A6F7107}" name="Column6230"/>
    <tableColumn id="6251" xr3:uid="{C9A639F3-7AAB-486F-A66E-98B10689EC39}" name="Column6231"/>
    <tableColumn id="6252" xr3:uid="{BA6BE739-C9F4-4910-95A5-E522A5411558}" name="Column6232"/>
    <tableColumn id="6253" xr3:uid="{C181AF9F-C801-4DD7-BA5A-D659375F759E}" name="Column6233"/>
    <tableColumn id="6254" xr3:uid="{12E60BDB-C74F-4364-AD83-FD414A051B59}" name="Column6234"/>
    <tableColumn id="6255" xr3:uid="{586A028D-3B88-443A-B431-419817EA05C0}" name="Column6235"/>
    <tableColumn id="6256" xr3:uid="{58578FC6-35E1-4C29-AAB8-2E6A7426BC14}" name="Column6236"/>
    <tableColumn id="6257" xr3:uid="{1B381B5B-3C4A-43C2-AFC5-A78A5A4B91DF}" name="Column6237"/>
    <tableColumn id="6258" xr3:uid="{2E38CE61-E5AD-4040-B0E0-9C14CB295AE8}" name="Column6238"/>
    <tableColumn id="6259" xr3:uid="{D419AB7B-21E2-4C52-9F57-0FDD66C0B73F}" name="Column6239"/>
    <tableColumn id="6260" xr3:uid="{E1596C24-FCFC-4285-A981-B7E0B136D6F9}" name="Column6240"/>
    <tableColumn id="6261" xr3:uid="{4AFE7936-3C20-4A80-9634-A308A7FE63DD}" name="Column6241"/>
    <tableColumn id="6262" xr3:uid="{A3E792CD-58FF-4438-A2B5-1AD352192320}" name="Column6242"/>
    <tableColumn id="6263" xr3:uid="{5C1DEC76-E898-48AC-BE8C-19C4F64D2F6B}" name="Column6243"/>
    <tableColumn id="6264" xr3:uid="{CA693559-65EC-489C-B0F7-87E0E6EB5129}" name="Column6244"/>
    <tableColumn id="6265" xr3:uid="{F3F5C152-6155-43DA-AA3A-4A8BD9045AA2}" name="Column6245"/>
    <tableColumn id="6266" xr3:uid="{D1ED0BB1-973B-4E20-A0A4-3CDD00FBE0A4}" name="Column6246"/>
    <tableColumn id="6267" xr3:uid="{46BF6C6A-53DB-434A-9E5C-A31F0658E60F}" name="Column6247"/>
    <tableColumn id="6268" xr3:uid="{B2BCB885-9A4B-4637-8512-B2771DDA7DBA}" name="Column6248"/>
    <tableColumn id="6269" xr3:uid="{E9827899-164B-431D-9335-EC85DEF969B1}" name="Column6249"/>
    <tableColumn id="6270" xr3:uid="{5398D665-6C4E-4964-8F2C-A3D4059DF9F1}" name="Column6250"/>
    <tableColumn id="6271" xr3:uid="{1BCBE636-DE93-4723-8582-84858B07B979}" name="Column6251"/>
    <tableColumn id="6272" xr3:uid="{91686C67-94E2-497C-84D2-5B20D152FF72}" name="Column6252"/>
    <tableColumn id="6273" xr3:uid="{570C1825-C7D5-48F8-9421-42B252F7CF37}" name="Column6253"/>
    <tableColumn id="6274" xr3:uid="{F9E0479A-7538-48A9-893B-1093D4129AB9}" name="Column6254"/>
    <tableColumn id="6275" xr3:uid="{FDF6BEA7-C966-4064-A9B7-92586E55EE31}" name="Column6255"/>
    <tableColumn id="6276" xr3:uid="{8F2D2BE7-68F1-4829-A3FD-5DEDB5F01240}" name="Column6256"/>
    <tableColumn id="6277" xr3:uid="{4C1C369E-4F63-45E7-9C24-8B33400DBA80}" name="Column6257"/>
    <tableColumn id="6278" xr3:uid="{4B1DD008-4036-41FA-821D-C8474B841965}" name="Column6258"/>
    <tableColumn id="6279" xr3:uid="{01FB82CA-68F5-4AC0-8DF6-3F959541D6CB}" name="Column6259"/>
    <tableColumn id="6280" xr3:uid="{B9390FB8-BCE8-4803-9BA0-D5492BC0376B}" name="Column6260"/>
    <tableColumn id="6281" xr3:uid="{6AF01846-B7D7-4A3C-890A-8A27049649C7}" name="Column6261"/>
    <tableColumn id="6282" xr3:uid="{F92320D5-C5CE-46B9-B3DA-0BC874E15748}" name="Column6262"/>
    <tableColumn id="6283" xr3:uid="{747BD303-BAFF-423E-ABF9-2126AA0B46F7}" name="Column6263"/>
    <tableColumn id="6284" xr3:uid="{10FA0B8E-8A34-4DFD-9E49-74CAC3250003}" name="Column6264"/>
    <tableColumn id="6285" xr3:uid="{CC786D5A-7653-4F9D-9A58-55C688F90187}" name="Column6265"/>
    <tableColumn id="6286" xr3:uid="{ABF35887-91A5-4B8B-9863-52129E70206E}" name="Column6266"/>
    <tableColumn id="6287" xr3:uid="{80E0B403-72FD-49AB-87D2-2AF78C6444CD}" name="Column6267"/>
    <tableColumn id="6288" xr3:uid="{CD369398-8DA6-40F7-AB10-E8E8FB96C0CE}" name="Column6268"/>
    <tableColumn id="6289" xr3:uid="{757DB318-2EC4-4C9F-939C-786946F53B9A}" name="Column6269"/>
    <tableColumn id="6290" xr3:uid="{E18219AD-BFC3-497D-B3FA-3E350ED01A9C}" name="Column6270"/>
    <tableColumn id="6291" xr3:uid="{5590CF3C-7B5D-4082-BE29-3363692A6824}" name="Column6271"/>
    <tableColumn id="6292" xr3:uid="{00CA7248-D4FF-4216-A165-1E276B53FC57}" name="Column6272"/>
    <tableColumn id="6293" xr3:uid="{4699FB00-4C3C-4A6A-9D8E-2EBBD594CB71}" name="Column6273"/>
    <tableColumn id="6294" xr3:uid="{690F5144-6F5D-4142-97A2-4080A3BF7A7A}" name="Column6274"/>
    <tableColumn id="6295" xr3:uid="{99FA2395-E6BF-4558-BF96-CD717167F846}" name="Column6275"/>
    <tableColumn id="6296" xr3:uid="{CCA1404B-143A-4CCC-A3B2-C5824C51844A}" name="Column6276"/>
    <tableColumn id="6297" xr3:uid="{FA6A12CF-B6CE-4DED-8F9A-095D88A4A740}" name="Column6277"/>
    <tableColumn id="6298" xr3:uid="{43E6ABE2-0531-4E22-9239-536902AA9420}" name="Column6278"/>
    <tableColumn id="6299" xr3:uid="{1F6067F4-D402-471A-A763-5A3F97946FEF}" name="Column6279"/>
    <tableColumn id="6300" xr3:uid="{19A91377-7BF7-4CA6-B98D-774A1A8F6009}" name="Column6280"/>
    <tableColumn id="6301" xr3:uid="{6CE3A964-968C-4174-823D-53BBC3225492}" name="Column6281"/>
    <tableColumn id="6302" xr3:uid="{CEF8B20F-D45D-431F-9060-4276EAAA5A5E}" name="Column6282"/>
    <tableColumn id="6303" xr3:uid="{EFEB6C37-1BE2-47B5-8EAA-98831FC4FC53}" name="Column6283"/>
    <tableColumn id="6304" xr3:uid="{CFC0863B-A161-4855-B277-015153CE66EA}" name="Column6284"/>
    <tableColumn id="6305" xr3:uid="{99216300-EAA4-410C-A3D1-61FEA205BAA1}" name="Column6285"/>
    <tableColumn id="6306" xr3:uid="{5EB87F5A-9721-4B81-8432-A6B7146D580F}" name="Column6286"/>
    <tableColumn id="6307" xr3:uid="{C6ACB62E-5E2A-46FD-B7FD-08F12CEF7DB8}" name="Column6287"/>
    <tableColumn id="6308" xr3:uid="{7838E0DD-0EE0-45A1-B0F2-1DC8EBE5ABAF}" name="Column6288"/>
    <tableColumn id="6309" xr3:uid="{B192793E-51B0-4C87-B2F8-9B3D40C638F7}" name="Column6289"/>
    <tableColumn id="6310" xr3:uid="{3E5FE31A-4055-4C6C-8A05-7CB618E23EA0}" name="Column6290"/>
    <tableColumn id="6311" xr3:uid="{D7DA89D7-ED33-4AF8-ABBF-E6E914078A59}" name="Column6291"/>
    <tableColumn id="6312" xr3:uid="{19566762-EA34-4339-8E0E-99BE3C699C59}" name="Column6292"/>
    <tableColumn id="6313" xr3:uid="{CA93E2A5-C081-439E-AE1D-6ECF7E1E9703}" name="Column6293"/>
    <tableColumn id="6314" xr3:uid="{D9838EDC-3E6F-4B76-834F-52DE54C64253}" name="Column6294"/>
    <tableColumn id="6315" xr3:uid="{4BE7DF8C-B93C-4DF3-9852-857AB9C9ECDC}" name="Column6295"/>
    <tableColumn id="6316" xr3:uid="{E739EA5E-B2A7-48CD-8DC1-DFED6DB7B80F}" name="Column6296"/>
    <tableColumn id="6317" xr3:uid="{DF2B7E83-D3CA-46BF-8771-54697BBDFF06}" name="Column6297"/>
    <tableColumn id="6318" xr3:uid="{BBC37E6F-C90E-41A6-86B9-72E1A502394E}" name="Column6298"/>
    <tableColumn id="6319" xr3:uid="{3198B262-0980-430B-B374-9D407203642C}" name="Column6299"/>
    <tableColumn id="6320" xr3:uid="{416C169D-BB10-4188-8E98-C866A08D7B8E}" name="Column6300"/>
    <tableColumn id="6321" xr3:uid="{6A397AF6-0891-4591-A29C-5A27B41D4B05}" name="Column6301"/>
    <tableColumn id="6322" xr3:uid="{F3B1F5B7-16DF-40D0-8541-F2E9EFE7E0D4}" name="Column6302"/>
    <tableColumn id="6323" xr3:uid="{38AEF677-EB9E-4594-9E98-DD2C9967B775}" name="Column6303"/>
    <tableColumn id="6324" xr3:uid="{7784A0EE-02EE-49D9-BA39-D5735BE39744}" name="Column6304"/>
    <tableColumn id="6325" xr3:uid="{F1D10795-9133-425E-BE09-12385E75FEBF}" name="Column6305"/>
    <tableColumn id="6326" xr3:uid="{D493A63A-A709-4C54-B69A-0017AC78C46E}" name="Column6306"/>
    <tableColumn id="6327" xr3:uid="{BD6886E0-D671-48D7-9D71-43B5C614D5C8}" name="Column6307"/>
    <tableColumn id="6328" xr3:uid="{8BB97269-34DD-498A-8F07-62FBBA642591}" name="Column6308"/>
    <tableColumn id="6329" xr3:uid="{00EFDC20-A75B-44E5-80D1-8AC5880124F8}" name="Column6309"/>
    <tableColumn id="6330" xr3:uid="{85B68F4E-19FA-4E61-A492-4F7869482005}" name="Column6310"/>
    <tableColumn id="6331" xr3:uid="{44F5774E-377D-487C-91B4-EF39DC17E5C8}" name="Column6311"/>
    <tableColumn id="6332" xr3:uid="{DA9F471D-3D48-4C69-9703-410AC404DE2B}" name="Column6312"/>
    <tableColumn id="6333" xr3:uid="{B11E7DC5-F8C1-468B-95EA-3235527CB30E}" name="Column6313"/>
    <tableColumn id="6334" xr3:uid="{4C8CB907-1817-4399-96DA-FB9A30448212}" name="Column6314"/>
    <tableColumn id="6335" xr3:uid="{B4B2D44F-0BEC-432E-B42D-807A8A307E7D}" name="Column6315"/>
    <tableColumn id="6336" xr3:uid="{9BD6FDB3-757E-4B2D-8ABA-FA8D284094BA}" name="Column6316"/>
    <tableColumn id="6337" xr3:uid="{390348B6-F349-40C4-B2C4-A5ABEF4D954E}" name="Column6317"/>
    <tableColumn id="6338" xr3:uid="{5AC7FA55-EBC7-49A2-9DD4-BCB0A86E8867}" name="Column6318"/>
    <tableColumn id="6339" xr3:uid="{06B946EF-D893-44ED-BD25-E64001D17BDF}" name="Column6319"/>
    <tableColumn id="6340" xr3:uid="{FCCACBC5-7C58-4969-8716-D82D87F08E52}" name="Column6320"/>
    <tableColumn id="6341" xr3:uid="{C26396A3-EE99-4598-B1D3-BFAA9CD8D309}" name="Column6321"/>
    <tableColumn id="6342" xr3:uid="{2BC80AA1-961F-4866-8F1B-621EFEC14B40}" name="Column6322"/>
    <tableColumn id="6343" xr3:uid="{747F71F6-D89A-41FB-8E40-95A74C484157}" name="Column6323"/>
    <tableColumn id="6344" xr3:uid="{226CD450-D6A4-40C0-90F2-269935106B89}" name="Column6324"/>
    <tableColumn id="6345" xr3:uid="{5F0E6A79-BF70-40B9-9A9F-AFDE4F8820F7}" name="Column6325"/>
    <tableColumn id="6346" xr3:uid="{0FF183B7-87FC-4F87-A469-617A23074173}" name="Column6326"/>
    <tableColumn id="6347" xr3:uid="{53CBE87A-0AEF-482F-ABF0-B47FBB7EFB22}" name="Column6327"/>
    <tableColumn id="6348" xr3:uid="{25CD2396-3842-4C30-B8AA-CB62F2FB097B}" name="Column6328"/>
    <tableColumn id="6349" xr3:uid="{00FE0502-9B72-463D-A8CE-040D31209940}" name="Column6329"/>
    <tableColumn id="6350" xr3:uid="{3E937380-45C0-4505-9BC6-0A5C46256038}" name="Column6330"/>
    <tableColumn id="6351" xr3:uid="{A608DE0F-E8DA-4F38-8A81-2FBE7613F6C9}" name="Column6331"/>
    <tableColumn id="6352" xr3:uid="{DB43841D-5770-49F7-871B-7F2ADD6E07D0}" name="Column6332"/>
    <tableColumn id="6353" xr3:uid="{67203F2B-D434-4947-AFF7-621F850750E3}" name="Column6333"/>
    <tableColumn id="6354" xr3:uid="{93FC80F8-13BA-4265-95B9-10F88DC863A0}" name="Column6334"/>
    <tableColumn id="6355" xr3:uid="{86FC38AA-0EC3-4DBC-9785-975ECAF41542}" name="Column6335"/>
    <tableColumn id="6356" xr3:uid="{009AAF5F-2334-4286-8D86-795BB5194083}" name="Column6336"/>
    <tableColumn id="6357" xr3:uid="{9C6CDF38-9CEE-4CBE-A7D0-EF9F85AB101C}" name="Column6337"/>
    <tableColumn id="6358" xr3:uid="{CCC05F46-88A4-471E-A427-D47F3A7EB50E}" name="Column6338"/>
    <tableColumn id="6359" xr3:uid="{E72ABB3E-0DAE-4C6D-B636-1C81828EED64}" name="Column6339"/>
    <tableColumn id="6360" xr3:uid="{BE734523-E504-4B5D-8BC7-76E9D28864C5}" name="Column6340"/>
    <tableColumn id="6361" xr3:uid="{20F86EA8-95C5-4940-A36D-DDF60A1368EE}" name="Column6341"/>
    <tableColumn id="6362" xr3:uid="{281D19E5-AC08-48E8-882F-CE966393E9E1}" name="Column6342"/>
    <tableColumn id="6363" xr3:uid="{2CB08B7A-E975-4599-9374-44BBB15B62C5}" name="Column6343"/>
    <tableColumn id="6364" xr3:uid="{7740D91A-1ABB-46BD-810E-55D9CBD40778}" name="Column6344"/>
    <tableColumn id="6365" xr3:uid="{30A56E72-8107-49AD-9819-D575A7DD2702}" name="Column6345"/>
    <tableColumn id="6366" xr3:uid="{533E1903-C45B-420C-B73C-447C84CBCAB6}" name="Column6346"/>
    <tableColumn id="6367" xr3:uid="{D8E986F3-43BC-4C9C-8FD7-53270B711DC1}" name="Column6347"/>
    <tableColumn id="6368" xr3:uid="{1091EBD0-3746-4DC1-AC73-9215EAB352E3}" name="Column6348"/>
    <tableColumn id="6369" xr3:uid="{204731C1-35DA-4A65-964D-CE9E308DCE73}" name="Column6349"/>
    <tableColumn id="6370" xr3:uid="{E71A2A67-BC6C-4A8D-9883-E7EDCCC2B512}" name="Column6350"/>
    <tableColumn id="6371" xr3:uid="{39167BA4-C15C-43BC-B764-B74F31DCECA5}" name="Column6351"/>
    <tableColumn id="6372" xr3:uid="{8BF12037-3946-47B7-8492-B52DFB576BB0}" name="Column6352"/>
    <tableColumn id="6373" xr3:uid="{EE56275E-D8B0-432D-A3C9-6C13750E3B6A}" name="Column6353"/>
    <tableColumn id="6374" xr3:uid="{41937945-6852-4802-8FF7-7E1D4F027ACB}" name="Column6354"/>
    <tableColumn id="6375" xr3:uid="{13F8B886-922A-4464-A1D4-1CCABC4BFC53}" name="Column6355"/>
    <tableColumn id="6376" xr3:uid="{43638A2A-7393-4840-87DA-E3341824F90F}" name="Column6356"/>
    <tableColumn id="6377" xr3:uid="{9910F3AD-3327-4E28-B98B-E1BE4D1191EA}" name="Column6357"/>
    <tableColumn id="6378" xr3:uid="{71A8CAC4-CED6-4CC8-9557-C9F6CCC6FE03}" name="Column6358"/>
    <tableColumn id="6379" xr3:uid="{1FA82419-F3FD-4963-9067-628BE2085C93}" name="Column6359"/>
    <tableColumn id="6380" xr3:uid="{108FDFCC-94C1-494C-90BE-9CB7A40004A2}" name="Column6360"/>
    <tableColumn id="6381" xr3:uid="{E84B5982-A595-4758-B157-4430ED5FE5BD}" name="Column6361"/>
    <tableColumn id="6382" xr3:uid="{E424CB93-F3FC-4B74-ACA3-9D0FB08E88C9}" name="Column6362"/>
    <tableColumn id="6383" xr3:uid="{8D8CD033-9C87-473B-AF2D-1BF85CDFA34C}" name="Column6363"/>
    <tableColumn id="6384" xr3:uid="{C0870BCD-F96C-4241-AC2A-8C55E950CE2B}" name="Column6364"/>
    <tableColumn id="6385" xr3:uid="{80CCB177-4A5E-4B88-AC5E-9445B42C3AF0}" name="Column6365"/>
    <tableColumn id="6386" xr3:uid="{3140B135-C612-4BAB-897A-F3C8A6025E93}" name="Column6366"/>
    <tableColumn id="6387" xr3:uid="{F4713439-2933-49BC-83D2-291315B5D20F}" name="Column6367"/>
    <tableColumn id="6388" xr3:uid="{2BC2711F-84CE-4FD0-8770-9C65973C0845}" name="Column6368"/>
    <tableColumn id="6389" xr3:uid="{7391D277-2C61-42C0-B228-7D872E9EC8DA}" name="Column6369"/>
    <tableColumn id="6390" xr3:uid="{0F7A5EC3-80A8-4551-98E4-51FE34FB13E2}" name="Column6370"/>
    <tableColumn id="6391" xr3:uid="{9379F3E7-6EBD-467B-AA5B-82EA4A44373D}" name="Column6371"/>
    <tableColumn id="6392" xr3:uid="{0BDE4855-8B07-427C-8F5B-242064C5424C}" name="Column6372"/>
    <tableColumn id="6393" xr3:uid="{92123E6B-753B-4BC5-B947-0A54878D9A82}" name="Column6373"/>
    <tableColumn id="6394" xr3:uid="{92BB3103-2E3B-49B9-8F11-4D5F488FE586}" name="Column6374"/>
    <tableColumn id="6395" xr3:uid="{C10EE235-A799-44EB-942B-E7FAA811BFE7}" name="Column6375"/>
    <tableColumn id="6396" xr3:uid="{804DC5C7-89D5-41C7-8DE2-C5953D2B1A33}" name="Column6376"/>
    <tableColumn id="6397" xr3:uid="{3B981390-52E3-4257-B7F5-623B2A35FE41}" name="Column6377"/>
    <tableColumn id="6398" xr3:uid="{AF533934-D0EB-4A5E-B1DE-6C190C0A5FCD}" name="Column6378"/>
    <tableColumn id="6399" xr3:uid="{62530AC8-EAE7-49BB-B6AA-243BC899EBCB}" name="Column6379"/>
    <tableColumn id="6400" xr3:uid="{D67FF529-E9FA-4AB0-9416-0AD8569842E6}" name="Column6380"/>
    <tableColumn id="6401" xr3:uid="{1118D364-34B2-4349-A8F7-6F8DC733A8B1}" name="Column6381"/>
    <tableColumn id="6402" xr3:uid="{F4A17460-0956-417A-8E7C-32492CB0763D}" name="Column6382"/>
    <tableColumn id="6403" xr3:uid="{B7C6B9A6-F41B-4802-8088-BE7681494936}" name="Column6383"/>
    <tableColumn id="6404" xr3:uid="{BAB1A42C-EBED-4251-A6E4-A36778A7ACA0}" name="Column6384"/>
    <tableColumn id="6405" xr3:uid="{DFCC77FE-6CBF-4846-A48A-F36B330C1CF7}" name="Column6385"/>
    <tableColumn id="6406" xr3:uid="{D83DB57A-5AA7-4EFA-B55C-EF036FA73339}" name="Column6386"/>
    <tableColumn id="6407" xr3:uid="{D6402CBB-6CB6-4E87-BC91-F63469B4A8C6}" name="Column6387"/>
    <tableColumn id="6408" xr3:uid="{258BE8E2-0DC3-4F27-868E-A70938450717}" name="Column6388"/>
    <tableColumn id="6409" xr3:uid="{CB938272-E8F5-4586-AB11-C89E75B087C7}" name="Column6389"/>
    <tableColumn id="6410" xr3:uid="{BEB0266C-48B3-4567-BBC1-226ABEA4D7D9}" name="Column6390"/>
    <tableColumn id="6411" xr3:uid="{571D0D8B-0EAF-47C1-989B-EBA46E548B12}" name="Column6391"/>
    <tableColumn id="6412" xr3:uid="{1E549EDA-5FB9-4DC3-9BE3-BF327FD8EE69}" name="Column6392"/>
    <tableColumn id="6413" xr3:uid="{92D05DA2-1B5C-48BB-95B1-78855513FFD3}" name="Column6393"/>
    <tableColumn id="6414" xr3:uid="{D402D001-E5BC-498A-9866-7A7B582DDD59}" name="Column6394"/>
    <tableColumn id="6415" xr3:uid="{B65C5713-32F9-4103-AF65-1896F172976D}" name="Column6395"/>
    <tableColumn id="6416" xr3:uid="{8B14D765-C223-4644-8E22-C4786FE9EEA1}" name="Column6396"/>
    <tableColumn id="6417" xr3:uid="{15E0C33C-8EEF-49FF-B005-9D3E402690F2}" name="Column6397"/>
    <tableColumn id="6418" xr3:uid="{5CE51C7A-A841-4C74-8F63-DFFF574DA41C}" name="Column6398"/>
    <tableColumn id="6419" xr3:uid="{88E62877-4925-4DD9-9234-3FB4653D01DC}" name="Column6399"/>
    <tableColumn id="6420" xr3:uid="{CBE5382E-4043-446C-A0EF-61D998C3B29D}" name="Column6400"/>
    <tableColumn id="6421" xr3:uid="{6047C52B-AD36-4E04-89A9-FA408E67901E}" name="Column6401"/>
    <tableColumn id="6422" xr3:uid="{76170CD6-E988-45B9-8301-111942823DFA}" name="Column6402"/>
    <tableColumn id="6423" xr3:uid="{C481AFA7-83DC-43B4-B7BE-8CC6AA4D6ED5}" name="Column6403"/>
    <tableColumn id="6424" xr3:uid="{7EB5C2F3-BBE4-4642-A5BE-EF967F3E2ACF}" name="Column6404"/>
    <tableColumn id="6425" xr3:uid="{9F1E198C-2C14-490A-B745-9923FFE1E398}" name="Column6405"/>
    <tableColumn id="6426" xr3:uid="{65C89B4D-C9CE-44EC-B56A-A993253C0EB2}" name="Column6406"/>
    <tableColumn id="6427" xr3:uid="{D1976154-6385-4EB5-AEF5-0A3869E35737}" name="Column6407"/>
    <tableColumn id="6428" xr3:uid="{903684BD-7926-402A-95C3-0D79A62114F3}" name="Column6408"/>
    <tableColumn id="6429" xr3:uid="{0403F0B2-A4C3-41A5-90DC-B2FBCC09C55C}" name="Column6409"/>
    <tableColumn id="6430" xr3:uid="{06C83B4B-2B5A-4F91-A2B5-E2E64406A6A2}" name="Column6410"/>
    <tableColumn id="6431" xr3:uid="{45529726-EEC8-4D5A-B996-47EFC42A7203}" name="Column6411"/>
    <tableColumn id="6432" xr3:uid="{9406B707-E95B-4240-83EE-F8747559F50B}" name="Column6412"/>
    <tableColumn id="6433" xr3:uid="{5623199A-1939-4B44-9037-1B4FE82F624E}" name="Column6413"/>
    <tableColumn id="6434" xr3:uid="{1CEB4C49-C794-42AE-A4B4-F2026B73BAE7}" name="Column6414"/>
    <tableColumn id="6435" xr3:uid="{B0525072-16AC-450E-9DEC-E0D1E4275DCF}" name="Column6415"/>
    <tableColumn id="6436" xr3:uid="{1B093ECD-B468-4797-9F1A-66975DBBB90E}" name="Column6416"/>
    <tableColumn id="6437" xr3:uid="{7DE5BF72-6B51-48E6-A1D0-EEC49AE7B73B}" name="Column6417"/>
    <tableColumn id="6438" xr3:uid="{FF1F837E-51F0-4829-A7EE-92B15CB15A7F}" name="Column6418"/>
    <tableColumn id="6439" xr3:uid="{9A625F84-429B-458C-BF13-4294029AADC1}" name="Column6419"/>
    <tableColumn id="6440" xr3:uid="{BFABDB80-0BD8-4231-93B3-64CE6B4A73B8}" name="Column6420"/>
    <tableColumn id="6441" xr3:uid="{D6A3708F-222D-4821-BB8C-C6C7ABE3CFDA}" name="Column6421"/>
    <tableColumn id="6442" xr3:uid="{FD92AB0B-23F8-43FE-B479-8105FED15775}" name="Column6422"/>
    <tableColumn id="6443" xr3:uid="{A5619224-5077-4038-96F7-5D0A617C0923}" name="Column6423"/>
    <tableColumn id="6444" xr3:uid="{56B2C60A-252C-4945-BF46-5CC7C0C43867}" name="Column6424"/>
    <tableColumn id="6445" xr3:uid="{F5029A1C-768D-4B1B-A0EB-79AF38B39A20}" name="Column6425"/>
    <tableColumn id="6446" xr3:uid="{534F42E6-68C3-43B9-9074-BF2965CD68F6}" name="Column6426"/>
    <tableColumn id="6447" xr3:uid="{21021EB9-3A1E-4381-8C99-B9B38B4AC72C}" name="Column6427"/>
    <tableColumn id="6448" xr3:uid="{AAC0873A-15E7-4906-94FE-FCD76A716EB4}" name="Column6428"/>
    <tableColumn id="6449" xr3:uid="{C198ED74-B2BB-40D3-B1C3-6135438F51BF}" name="Column6429"/>
    <tableColumn id="6450" xr3:uid="{176CE963-8A5B-421C-AFAD-99911D9F859E}" name="Column6430"/>
    <tableColumn id="6451" xr3:uid="{84EF4E80-011B-4716-A08E-3E30F6F42793}" name="Column6431"/>
    <tableColumn id="6452" xr3:uid="{EADD17B5-34DB-41A4-BD1B-6EF1E2F646EC}" name="Column6432"/>
    <tableColumn id="6453" xr3:uid="{F07FEDB4-B238-438F-B296-DF75B1C3C620}" name="Column6433"/>
    <tableColumn id="6454" xr3:uid="{8F7DB7E1-8A07-4972-8B58-341E1BD15CAA}" name="Column6434"/>
    <tableColumn id="6455" xr3:uid="{FA908F95-76E2-4A16-AFD6-A8320FB47975}" name="Column6435"/>
    <tableColumn id="6456" xr3:uid="{D4E41D43-7384-4460-A8E0-B7D375882EAF}" name="Column6436"/>
    <tableColumn id="6457" xr3:uid="{1AC26D1A-9AB4-4BEB-A733-3E3BCB078548}" name="Column6437"/>
    <tableColumn id="6458" xr3:uid="{6CE84873-9AD1-4919-ADEF-4CF31E70D7FA}" name="Column6438"/>
    <tableColumn id="6459" xr3:uid="{2C355BB0-0B22-4950-BDF5-B8AF37290C01}" name="Column6439"/>
    <tableColumn id="6460" xr3:uid="{3434CC49-C389-428B-861B-3F027D5D64EA}" name="Column6440"/>
    <tableColumn id="6461" xr3:uid="{9546E340-9D1C-4DDF-8AD1-4212A132489A}" name="Column6441"/>
    <tableColumn id="6462" xr3:uid="{C72B9D85-1AA9-430C-8D80-436E7F81F2A2}" name="Column6442"/>
    <tableColumn id="6463" xr3:uid="{62D68D7D-CD23-4B3F-A1C5-A3446CCD5716}" name="Column6443"/>
    <tableColumn id="6464" xr3:uid="{B1A786FF-0371-4228-B15F-04B267B9A49F}" name="Column6444"/>
    <tableColumn id="6465" xr3:uid="{629A1B81-18EF-4774-8734-9B844DF1AC9C}" name="Column6445"/>
    <tableColumn id="6466" xr3:uid="{07A8F1A2-26AF-4B4C-A648-276C5FB8AA63}" name="Column6446"/>
    <tableColumn id="6467" xr3:uid="{235B67FB-E97A-4B04-8330-55F634835A89}" name="Column6447"/>
    <tableColumn id="6468" xr3:uid="{4FE0528F-697F-4771-9F5E-CA8C9B2D974D}" name="Column6448"/>
    <tableColumn id="6469" xr3:uid="{41A93BE5-9607-49D2-B765-8008FC744252}" name="Column6449"/>
    <tableColumn id="6470" xr3:uid="{A81830DB-12EB-49B6-8AA6-C663D70CD673}" name="Column6450"/>
    <tableColumn id="6471" xr3:uid="{59287AEA-2C52-4FF2-9C24-8152647844D1}" name="Column6451"/>
    <tableColumn id="6472" xr3:uid="{E750A94F-D896-4281-B8C9-A858697DC07C}" name="Column6452"/>
    <tableColumn id="6473" xr3:uid="{B0EB09EB-C94E-4BE5-AA24-434C8B974411}" name="Column6453"/>
    <tableColumn id="6474" xr3:uid="{8C7BDEA9-F5C4-4068-81A0-7345F2957271}" name="Column6454"/>
    <tableColumn id="6475" xr3:uid="{87D29F1E-37E0-4EB8-94DC-76F15979A4A1}" name="Column6455"/>
    <tableColumn id="6476" xr3:uid="{A775CB66-E145-4336-8FE4-A82A213FEE15}" name="Column6456"/>
    <tableColumn id="6477" xr3:uid="{CC7AF444-EE94-412E-80B1-BF511DF60276}" name="Column6457"/>
    <tableColumn id="6478" xr3:uid="{E6D40F27-45F4-4052-84F1-4B85382B75DE}" name="Column6458"/>
    <tableColumn id="6479" xr3:uid="{E3D3CEAE-0415-4AA6-AF78-5E696B1A555A}" name="Column6459"/>
    <tableColumn id="6480" xr3:uid="{54A9AD6A-8C34-4CAD-BE62-2685BB2D47EE}" name="Column6460"/>
    <tableColumn id="6481" xr3:uid="{037494BB-F8D6-412A-9CC0-4590A4CF8274}" name="Column6461"/>
    <tableColumn id="6482" xr3:uid="{E5476C5F-D13A-4272-AADC-4D2A8E0D7DC1}" name="Column6462"/>
    <tableColumn id="6483" xr3:uid="{41CE4DF5-7F00-4058-B389-DD6BE558726D}" name="Column6463"/>
    <tableColumn id="6484" xr3:uid="{19A812B8-5ECC-4B92-B246-9B8031FBE553}" name="Column6464"/>
    <tableColumn id="6485" xr3:uid="{4CA94932-7E2F-474B-804B-01AE70EE49FE}" name="Column6465"/>
    <tableColumn id="6486" xr3:uid="{1446E267-C76F-4959-974C-6CBB2AC1D744}" name="Column6466"/>
    <tableColumn id="6487" xr3:uid="{57BA02C3-6B85-47E4-8506-4360356732B9}" name="Column6467"/>
    <tableColumn id="6488" xr3:uid="{484D0891-E715-4285-9CB1-7E467AB59A59}" name="Column6468"/>
    <tableColumn id="6489" xr3:uid="{D444BF62-4AF1-4B7D-A613-C311C3896EF7}" name="Column6469"/>
    <tableColumn id="6490" xr3:uid="{8365D7FA-B19B-46D1-87BD-EEAE5F1CC504}" name="Column6470"/>
    <tableColumn id="6491" xr3:uid="{6952EE53-4FF1-4B01-BAC3-762A20BC9D7A}" name="Column6471"/>
    <tableColumn id="6492" xr3:uid="{796703D5-64B1-48F4-AEB5-24689D3F4254}" name="Column6472"/>
    <tableColumn id="6493" xr3:uid="{89B8F1CF-5A02-4627-8ECA-870257C92ADE}" name="Column6473"/>
    <tableColumn id="6494" xr3:uid="{11C09A05-2A7E-44C8-8DE2-95B790280EFF}" name="Column6474"/>
    <tableColumn id="6495" xr3:uid="{D64C7907-98F4-4DF6-8B6E-B87E6F86C875}" name="Column6475"/>
    <tableColumn id="6496" xr3:uid="{088ACE59-5D98-4A61-BB98-3588A4D01116}" name="Column6476"/>
    <tableColumn id="6497" xr3:uid="{B167B68F-1838-4851-98DC-67F4B0CBF5FC}" name="Column6477"/>
    <tableColumn id="6498" xr3:uid="{D06EF3AF-7586-4C53-B863-8CE830CF4AC9}" name="Column6478"/>
    <tableColumn id="6499" xr3:uid="{9F3BAD38-4DC8-46F2-A292-3EE002DF57A0}" name="Column6479"/>
    <tableColumn id="6500" xr3:uid="{D08A2CC1-6B75-4328-8659-3BEC90C5E193}" name="Column6480"/>
    <tableColumn id="6501" xr3:uid="{B207FCA2-9FA2-4A44-B4C2-ED4708AF4CE6}" name="Column6481"/>
    <tableColumn id="6502" xr3:uid="{47C74E32-F664-419F-A029-4DA02B5F88B7}" name="Column6482"/>
    <tableColumn id="6503" xr3:uid="{B4E7B41A-0212-41D8-9FD3-C7FBDED47003}" name="Column6483"/>
    <tableColumn id="6504" xr3:uid="{02046EB0-5639-4512-8F52-46E750F10FD3}" name="Column6484"/>
    <tableColumn id="6505" xr3:uid="{C495D811-7070-4D2B-BE41-8A62AB97BF0F}" name="Column6485"/>
    <tableColumn id="6506" xr3:uid="{EFBD4F14-94F9-405E-A957-DE7B44B3A4D4}" name="Column6486"/>
    <tableColumn id="6507" xr3:uid="{DD34A7FE-DB3B-4D7F-8F29-2D78DA9A556C}" name="Column6487"/>
    <tableColumn id="6508" xr3:uid="{D4D929B0-4229-4BFF-9CDA-2D6019E7A178}" name="Column6488"/>
    <tableColumn id="6509" xr3:uid="{4266F8D0-1331-471B-9E18-979FE67ED022}" name="Column6489"/>
    <tableColumn id="6510" xr3:uid="{079CBB16-FA48-4032-817E-3A468DD94C16}" name="Column6490"/>
    <tableColumn id="6511" xr3:uid="{A4B93E6C-7041-4564-8FC0-BAA426B70933}" name="Column6491"/>
    <tableColumn id="6512" xr3:uid="{A8AD6B1C-B3F2-47D8-BE12-7A56DBC8C08C}" name="Column6492"/>
    <tableColumn id="6513" xr3:uid="{DAA8C7D3-974B-44F5-A4E8-1BBBC3008D9F}" name="Column6493"/>
    <tableColumn id="6514" xr3:uid="{48B0CA59-9440-473F-9D62-D97F7E7EBE74}" name="Column6494"/>
    <tableColumn id="6515" xr3:uid="{65B9290E-3E0E-455F-9D76-58E592FE1AC9}" name="Column6495"/>
    <tableColumn id="6516" xr3:uid="{0B04A6E5-4879-4E30-B306-0749AB0A6193}" name="Column6496"/>
    <tableColumn id="6517" xr3:uid="{C041B8A1-01A5-4ABD-A4DD-65441BD94A5D}" name="Column6497"/>
    <tableColumn id="6518" xr3:uid="{E1D03A97-A80E-4597-986B-79EA33BCA651}" name="Column6498"/>
    <tableColumn id="6519" xr3:uid="{6E57491F-810A-430B-BEE8-CF9152FF8100}" name="Column6499"/>
    <tableColumn id="6520" xr3:uid="{EC1AD222-85AE-4376-AB96-AA85FC5193F2}" name="Column6500"/>
    <tableColumn id="6521" xr3:uid="{C85DF05D-CDD3-44F8-9D10-AA2B08FFFE55}" name="Column6501"/>
    <tableColumn id="6522" xr3:uid="{D15EF934-5360-48BB-905C-5E200B70C5E0}" name="Column6502"/>
    <tableColumn id="6523" xr3:uid="{D7290729-C775-4AC0-936D-F7A9C1DC8100}" name="Column6503"/>
    <tableColumn id="6524" xr3:uid="{80D76F8C-4267-44F3-B680-A9E7363B412D}" name="Column6504"/>
    <tableColumn id="6525" xr3:uid="{AC7E496F-934A-461A-829C-F465B7454DDF}" name="Column6505"/>
    <tableColumn id="6526" xr3:uid="{FD9AFC59-1338-4AB0-9AE8-8106253539B5}" name="Column6506"/>
    <tableColumn id="6527" xr3:uid="{46D5CC42-1A89-47E1-8448-12369B04A2DD}" name="Column6507"/>
    <tableColumn id="6528" xr3:uid="{01E354C5-7513-48D1-95BA-F259DE14E643}" name="Column6508"/>
    <tableColumn id="6529" xr3:uid="{C9A9E982-24B4-4DBE-92A3-96E9523FCE21}" name="Column6509"/>
    <tableColumn id="6530" xr3:uid="{D52A8459-C650-414A-93CA-21A391BA2346}" name="Column6510"/>
    <tableColumn id="6531" xr3:uid="{9E565EB7-A8A3-4B3C-BA51-4B9F8A747A09}" name="Column6511"/>
    <tableColumn id="6532" xr3:uid="{1FCD6874-7604-47E4-9F69-F35621CBFD14}" name="Column6512"/>
    <tableColumn id="6533" xr3:uid="{4B39C540-67B0-4CF3-A74C-3CA4ED6CA241}" name="Column6513"/>
    <tableColumn id="6534" xr3:uid="{AB327BA1-4270-40E4-B8EE-118512EB8AE9}" name="Column6514"/>
    <tableColumn id="6535" xr3:uid="{81C1B341-DBFF-49EA-9913-05E74AEAAAD2}" name="Column6515"/>
    <tableColumn id="6536" xr3:uid="{C798E976-CB35-4447-9441-04A2D80025EB}" name="Column6516"/>
    <tableColumn id="6537" xr3:uid="{38BE2AB6-FCAD-4E61-A2C0-B868F4D62A1E}" name="Column6517"/>
    <tableColumn id="6538" xr3:uid="{66302746-CA07-4AA2-BA5A-E776A0B562F7}" name="Column6518"/>
    <tableColumn id="6539" xr3:uid="{1FDABC4B-71DF-4143-B528-66E93EA69975}" name="Column6519"/>
    <tableColumn id="6540" xr3:uid="{C3809C47-7829-4331-B83E-036A31739DBF}" name="Column6520"/>
    <tableColumn id="6541" xr3:uid="{5C8F34BE-AC0D-4D46-B95C-05ED744EB520}" name="Column6521"/>
    <tableColumn id="6542" xr3:uid="{D29C1D3B-B3B9-4298-8B28-17D9594C1677}" name="Column6522"/>
    <tableColumn id="6543" xr3:uid="{B40491C3-7740-4438-AF0C-8AE71C1BA905}" name="Column6523"/>
    <tableColumn id="6544" xr3:uid="{0E1BB8D5-F192-49F2-8BFA-9D67895813F6}" name="Column6524"/>
    <tableColumn id="6545" xr3:uid="{CD614846-CBBD-487D-A313-77509FF61FBE}" name="Column6525"/>
    <tableColumn id="6546" xr3:uid="{EF89ABF1-BD95-4967-A0D8-AB1B2356A901}" name="Column6526"/>
    <tableColumn id="6547" xr3:uid="{1DBDC96E-EB1C-4AA2-9EE9-E5FCD0286977}" name="Column6527"/>
    <tableColumn id="6548" xr3:uid="{511C1795-3845-4DCE-90E4-684ED91CE01B}" name="Column6528"/>
    <tableColumn id="6549" xr3:uid="{45ACD77F-D0E1-4A01-8BD7-6D54733C9B30}" name="Column6529"/>
    <tableColumn id="6550" xr3:uid="{38B2FD61-BCE6-4836-A2E7-0548E508CB4E}" name="Column6530"/>
    <tableColumn id="6551" xr3:uid="{509BC79B-67EA-466D-8D08-1B8AB0B4EE07}" name="Column6531"/>
    <tableColumn id="6552" xr3:uid="{7257398B-3E4A-4BB9-B133-E2B585F9FC29}" name="Column6532"/>
    <tableColumn id="6553" xr3:uid="{5DCF8555-12B4-4108-8DFE-B8A4578ED71D}" name="Column6533"/>
    <tableColumn id="6554" xr3:uid="{ABFEF552-E863-4A7B-837E-8F239E6C288B}" name="Column6534"/>
    <tableColumn id="6555" xr3:uid="{81E5DAC7-1EA2-424B-9D7D-385CB87B6271}" name="Column6535"/>
    <tableColumn id="6556" xr3:uid="{44293B40-CBF6-434D-9B5E-014131E18DAE}" name="Column6536"/>
    <tableColumn id="6557" xr3:uid="{AD474E25-0DAC-488F-B1E4-EFE4B36B3075}" name="Column6537"/>
    <tableColumn id="6558" xr3:uid="{FDB9B585-A209-4582-B344-4CD8E5E2F487}" name="Column6538"/>
    <tableColumn id="6559" xr3:uid="{D907612C-31F5-4586-BF4B-5EA9775AA007}" name="Column6539"/>
    <tableColumn id="6560" xr3:uid="{8E45E0AE-E4E9-41EB-92E0-D3504C85442E}" name="Column6540"/>
    <tableColumn id="6561" xr3:uid="{9945D207-B12D-4F7A-99B4-3BE7E5EBAAE0}" name="Column6541"/>
    <tableColumn id="6562" xr3:uid="{F0E812A0-E235-4823-A3B1-8E3E67FB346E}" name="Column6542"/>
    <tableColumn id="6563" xr3:uid="{DDD12916-895B-4845-88FE-A6B39D91D08C}" name="Column6543"/>
    <tableColumn id="6564" xr3:uid="{BD7EFB75-369D-4F0A-8DCE-B526F16E1A9C}" name="Column6544"/>
    <tableColumn id="6565" xr3:uid="{66CD2D36-71FF-4A39-BC29-EB7AF9185287}" name="Column6545"/>
    <tableColumn id="6566" xr3:uid="{16D39964-68BB-427B-B304-16652061CD2F}" name="Column6546"/>
    <tableColumn id="6567" xr3:uid="{AB4BBDAB-5984-4355-A7AC-3C304283D307}" name="Column6547"/>
    <tableColumn id="6568" xr3:uid="{CEF9C658-FE3D-4B2F-AA07-D9AD940ADC86}" name="Column6548"/>
    <tableColumn id="6569" xr3:uid="{C9038548-9349-446D-9352-1A1E11B1458E}" name="Column6549"/>
    <tableColumn id="6570" xr3:uid="{6F482054-BCD3-4832-A170-F5929858D52A}" name="Column6550"/>
    <tableColumn id="6571" xr3:uid="{AAE1D259-4034-4D82-A4DA-8179E0D6164A}" name="Column6551"/>
    <tableColumn id="6572" xr3:uid="{29A8ED5D-E43F-498B-B390-F422081107A9}" name="Column6552"/>
    <tableColumn id="6573" xr3:uid="{D62CA8C4-D781-446E-8A48-34831B5F3DF9}" name="Column6553"/>
    <tableColumn id="6574" xr3:uid="{27C0CC22-9E63-4387-85CC-A1D6D5885701}" name="Column6554"/>
    <tableColumn id="6575" xr3:uid="{E8B0FD42-0C60-42B6-9063-AF02DE9CC3A6}" name="Column6555"/>
    <tableColumn id="6576" xr3:uid="{C579EFAB-507D-45F7-9DB2-9469906DA20C}" name="Column6556"/>
    <tableColumn id="6577" xr3:uid="{D3702FDB-7A36-4BF0-AEC2-C716E05B64AC}" name="Column6557"/>
    <tableColumn id="6578" xr3:uid="{58AAF365-C847-4388-8BC4-CEE77ACCD4B6}" name="Column6558"/>
    <tableColumn id="6579" xr3:uid="{755143B3-38A4-4837-91F5-6E4E84BDE0C5}" name="Column6559"/>
    <tableColumn id="6580" xr3:uid="{5D947FEC-75EA-4D88-B87D-2A9CDACD48A6}" name="Column6560"/>
    <tableColumn id="6581" xr3:uid="{5AEBAE1D-685E-4740-830B-8885115A845E}" name="Column6561"/>
    <tableColumn id="6582" xr3:uid="{24AB472C-E5B6-45FC-AAB6-707093CF74BA}" name="Column6562"/>
    <tableColumn id="6583" xr3:uid="{FAB17980-BCAB-4FF0-8484-0A42FB862D56}" name="Column6563"/>
    <tableColumn id="6584" xr3:uid="{EDA29D29-1D64-4CF3-A18D-BB5D555FCA67}" name="Column6564"/>
    <tableColumn id="6585" xr3:uid="{823D8909-753D-49E2-AA55-D9C1DF8375A6}" name="Column6565"/>
    <tableColumn id="6586" xr3:uid="{5175A80C-8BDA-419E-8427-2695E5C9844E}" name="Column6566"/>
    <tableColumn id="6587" xr3:uid="{ECFED678-3F44-40EC-8EAF-955CDA97FC71}" name="Column6567"/>
    <tableColumn id="6588" xr3:uid="{C2F1F74F-A5D7-407D-B247-C355D64E4AF6}" name="Column6568"/>
    <tableColumn id="6589" xr3:uid="{DC3FF7B7-BFDE-481E-A2A2-3D58C5842600}" name="Column6569"/>
    <tableColumn id="6590" xr3:uid="{B2905135-2DAA-4ECF-A186-C9AA51697CD6}" name="Column6570"/>
    <tableColumn id="6591" xr3:uid="{D77ED3E4-201B-4D78-AA5F-EBBD7525FE15}" name="Column6571"/>
    <tableColumn id="6592" xr3:uid="{5F1B6980-F0B6-40DD-9D97-1A821CBBF389}" name="Column6572"/>
    <tableColumn id="6593" xr3:uid="{46E904CB-E787-42F4-B6A6-17A7609814EE}" name="Column6573"/>
    <tableColumn id="6594" xr3:uid="{A7C0FD46-6B90-483F-80CD-83A032281E2E}" name="Column6574"/>
    <tableColumn id="6595" xr3:uid="{FB670BAF-BADB-472D-A335-0F61CF2F1AB2}" name="Column6575"/>
    <tableColumn id="6596" xr3:uid="{7482C2E8-CF36-4DD8-8CAB-C79E8E871F4D}" name="Column6576"/>
    <tableColumn id="6597" xr3:uid="{661D096E-9DD8-41BD-BD39-B81D85F1CA71}" name="Column6577"/>
    <tableColumn id="6598" xr3:uid="{0BA18B53-3537-4BEA-9973-1F1FBE6E73F5}" name="Column6578"/>
    <tableColumn id="6599" xr3:uid="{6BEF896B-DDE4-46E1-9B1A-A9B32C79C6BD}" name="Column6579"/>
    <tableColumn id="6600" xr3:uid="{A7ABD677-C316-43E1-BBBD-82AF6E1C2C83}" name="Column6580"/>
    <tableColumn id="6601" xr3:uid="{13156CD4-3E18-43E3-86CA-C1228E13F2FB}" name="Column6581"/>
    <tableColumn id="6602" xr3:uid="{F22A2673-DA66-4600-AB92-A9251760BAEA}" name="Column6582"/>
    <tableColumn id="6603" xr3:uid="{2E04BBCD-687A-472B-8A26-C14EE77F6F90}" name="Column6583"/>
    <tableColumn id="6604" xr3:uid="{2A3CA7FA-1A60-4AC7-8C71-C4868872DB3E}" name="Column6584"/>
    <tableColumn id="6605" xr3:uid="{27940185-354B-4271-B283-BFF568AB7891}" name="Column6585"/>
    <tableColumn id="6606" xr3:uid="{60DCB48A-2107-4ECE-85C5-442D76892C61}" name="Column6586"/>
    <tableColumn id="6607" xr3:uid="{DBF72700-F650-4A00-8917-BD80A29CA4F3}" name="Column6587"/>
    <tableColumn id="6608" xr3:uid="{D9022560-AD09-4C36-898C-735613CFB959}" name="Column6588"/>
    <tableColumn id="6609" xr3:uid="{10A92C36-41E1-4581-B1A3-846C48838B8B}" name="Column6589"/>
    <tableColumn id="6610" xr3:uid="{99D94850-1C98-4197-BEC9-CAE375A36B35}" name="Column6590"/>
    <tableColumn id="6611" xr3:uid="{6805034F-D2F0-44FE-993D-8BDD2EB0F61D}" name="Column6591"/>
    <tableColumn id="6612" xr3:uid="{AF98F276-758F-40F6-B3F1-A77EDBA2C9AD}" name="Column6592"/>
    <tableColumn id="6613" xr3:uid="{8A27C18B-BD0F-4AA5-99C8-C9916EF51727}" name="Column6593"/>
    <tableColumn id="6614" xr3:uid="{1FB98039-EBDC-498C-84D6-A79AE71F0998}" name="Column6594"/>
    <tableColumn id="6615" xr3:uid="{51347CC6-D4DE-472C-9D32-3A5566CD9B29}" name="Column6595"/>
    <tableColumn id="6616" xr3:uid="{3DD14508-1295-4051-AC24-B6E30A5F519F}" name="Column6596"/>
    <tableColumn id="6617" xr3:uid="{2FCF2967-F278-4F85-9EEE-56081A52A190}" name="Column6597"/>
    <tableColumn id="6618" xr3:uid="{3E531468-D24C-4079-887D-5D5396D165E2}" name="Column6598"/>
    <tableColumn id="6619" xr3:uid="{949DE5F1-775C-4C5E-9751-94A73D184272}" name="Column6599"/>
    <tableColumn id="6620" xr3:uid="{08987017-52D6-44D9-AF28-379EDBE76B23}" name="Column6600"/>
    <tableColumn id="6621" xr3:uid="{0D680F51-4961-4B62-8BBC-67E7D2DD3411}" name="Column6601"/>
    <tableColumn id="6622" xr3:uid="{931DA48E-27F3-4199-A7A2-82C9E0C065B5}" name="Column6602"/>
    <tableColumn id="6623" xr3:uid="{4726682B-1902-409E-B561-3D635B4E39C1}" name="Column6603"/>
    <tableColumn id="6624" xr3:uid="{0A416805-005A-4470-BEC4-BE911E0CCE79}" name="Column6604"/>
    <tableColumn id="6625" xr3:uid="{4145D997-E748-4B9D-8EFB-876BAD5BD704}" name="Column6605"/>
    <tableColumn id="6626" xr3:uid="{AB22C354-89DF-43AB-BFB3-4E264E1A54FE}" name="Column6606"/>
    <tableColumn id="6627" xr3:uid="{E54D2BD2-C9BF-4C4C-A61D-8B7D443739F8}" name="Column6607"/>
    <tableColumn id="6628" xr3:uid="{D07B0BCC-BAD0-452B-A296-3F957C7B7040}" name="Column6608"/>
    <tableColumn id="6629" xr3:uid="{7BCB9534-4C70-4B98-BCA1-13B2B2362558}" name="Column6609"/>
    <tableColumn id="6630" xr3:uid="{483549B3-C610-46DB-BAD2-2838CB489A27}" name="Column6610"/>
    <tableColumn id="6631" xr3:uid="{5FF93465-F070-4196-9EF7-BF6784363CBD}" name="Column6611"/>
    <tableColumn id="6632" xr3:uid="{CF9A126F-4570-44AD-8B98-520CA2B23AFC}" name="Column6612"/>
    <tableColumn id="6633" xr3:uid="{2082DA7A-CE4E-44E3-A5AC-349AEFBB7568}" name="Column6613"/>
    <tableColumn id="6634" xr3:uid="{46EC044E-FC99-499A-B94C-005B9EC2F81B}" name="Column6614"/>
    <tableColumn id="6635" xr3:uid="{501875CD-1BFE-499E-8F73-865431041083}" name="Column6615"/>
    <tableColumn id="6636" xr3:uid="{95184B2B-52E2-4E5F-A52E-B78C06FD2BC8}" name="Column6616"/>
    <tableColumn id="6637" xr3:uid="{4407B72E-0C6E-414E-8A03-205BCA3A8CF9}" name="Column6617"/>
    <tableColumn id="6638" xr3:uid="{3A612AFD-B119-4C20-A152-B3251121BE66}" name="Column6618"/>
    <tableColumn id="6639" xr3:uid="{7BD0D225-5656-47EE-8723-409F9A635B6B}" name="Column6619"/>
    <tableColumn id="6640" xr3:uid="{CF928E23-3A03-4DA5-8498-507FDF830CCB}" name="Column6620"/>
    <tableColumn id="6641" xr3:uid="{0FB9820C-003A-41D6-B784-F4683D751333}" name="Column6621"/>
    <tableColumn id="6642" xr3:uid="{FD42FF29-21DF-41D1-AD7A-14137A924B1D}" name="Column6622"/>
    <tableColumn id="6643" xr3:uid="{D8BB956E-DBFD-4B47-9D93-31A020F062E5}" name="Column6623"/>
    <tableColumn id="6644" xr3:uid="{AE3E4EFA-6725-4763-B096-5BB0CDAF5CA5}" name="Column6624"/>
    <tableColumn id="6645" xr3:uid="{A084ABEC-21DA-4F7C-8CC4-FF85385EC965}" name="Column6625"/>
    <tableColumn id="6646" xr3:uid="{0B8166C6-0A22-427C-BEA9-02FCCCFAE579}" name="Column6626"/>
    <tableColumn id="6647" xr3:uid="{BB6E9971-2C1E-478F-9266-0D581753A381}" name="Column6627"/>
    <tableColumn id="6648" xr3:uid="{2C57E03B-C9C9-4039-A3D4-16978DC6D507}" name="Column6628"/>
    <tableColumn id="6649" xr3:uid="{E21FB1B6-B740-41C9-A474-B9ADFB280B5E}" name="Column6629"/>
    <tableColumn id="6650" xr3:uid="{84EA4A99-2D7F-4199-BE89-01B0FE72C539}" name="Column6630"/>
    <tableColumn id="6651" xr3:uid="{9D87D839-2E3C-4CE7-BB61-A64561A2E887}" name="Column6631"/>
    <tableColumn id="6652" xr3:uid="{6C0A56E7-EEA8-44EC-A80B-47E3AB4BCA09}" name="Column6632"/>
    <tableColumn id="6653" xr3:uid="{42341B75-535F-45FF-A5BE-3BB5F369616A}" name="Column6633"/>
    <tableColumn id="6654" xr3:uid="{93310A67-9B53-494A-A011-8C1292EF2E7A}" name="Column6634"/>
    <tableColumn id="6655" xr3:uid="{72A7982E-F2A5-4FC1-8791-6BCA93E74534}" name="Column6635"/>
    <tableColumn id="6656" xr3:uid="{6EE41174-70E0-41E2-BC7F-40643F4564E6}" name="Column6636"/>
    <tableColumn id="6657" xr3:uid="{26B1DA86-FBC1-4097-A15A-8029F4954CEE}" name="Column6637"/>
    <tableColumn id="6658" xr3:uid="{386A3952-F17E-40AB-8427-C73EA0AD2BED}" name="Column6638"/>
    <tableColumn id="6659" xr3:uid="{28E00D9C-4635-40BD-ADB5-EAF8D0F21BF6}" name="Column6639"/>
    <tableColumn id="6660" xr3:uid="{464D97F6-D99A-4D19-B0D2-A4AB6B6ED541}" name="Column6640"/>
    <tableColumn id="6661" xr3:uid="{D03D3FC8-BFD7-4815-9269-3A2A0AB581E7}" name="Column6641"/>
    <tableColumn id="6662" xr3:uid="{F24E3A9D-A7DC-4146-9ED8-72B336F340C4}" name="Column6642"/>
    <tableColumn id="6663" xr3:uid="{56AA687B-1EB0-4785-8453-54FB8330E9C8}" name="Column6643"/>
    <tableColumn id="6664" xr3:uid="{9713DEC8-3F43-4773-A141-4C8674013E2E}" name="Column6644"/>
    <tableColumn id="6665" xr3:uid="{2CB36598-CF40-4DA8-A105-3B722FA2B7E1}" name="Column6645"/>
    <tableColumn id="6666" xr3:uid="{A7B4458D-20F1-4908-948A-FA79CD891516}" name="Column6646"/>
    <tableColumn id="6667" xr3:uid="{6851B857-B78B-4547-A912-67DF4DD48415}" name="Column6647"/>
    <tableColumn id="6668" xr3:uid="{AD4674E1-EB94-4916-A520-B6F9CA465576}" name="Column6648"/>
    <tableColumn id="6669" xr3:uid="{A3D151D5-B47D-4250-9147-8F78AF2C82E5}" name="Column6649"/>
    <tableColumn id="6670" xr3:uid="{9F9C32CE-2E74-4DE0-86AD-121A06070CDF}" name="Column6650"/>
    <tableColumn id="6671" xr3:uid="{18C4CE6F-0692-43DC-9E0E-793A5AA69CBB}" name="Column6651"/>
    <tableColumn id="6672" xr3:uid="{D746DD05-8D7A-42C3-9EC8-72FED40F0902}" name="Column6652"/>
    <tableColumn id="6673" xr3:uid="{1F476F41-4279-412F-97C6-C3CFB58E79CE}" name="Column6653"/>
    <tableColumn id="6674" xr3:uid="{FCB1F0F4-6F09-4D72-81D5-0BCD72121F61}" name="Column6654"/>
    <tableColumn id="6675" xr3:uid="{FE646131-A474-4A15-85E5-159D650E7D14}" name="Column6655"/>
    <tableColumn id="6676" xr3:uid="{A9B73023-305A-40BA-8868-BE6C44EEDD52}" name="Column6656"/>
    <tableColumn id="6677" xr3:uid="{AB86857D-0405-43D8-8F9C-63DDB8FDA304}" name="Column6657"/>
    <tableColumn id="6678" xr3:uid="{70857BF2-DF3B-4531-B130-9ECBC5CB4471}" name="Column6658"/>
    <tableColumn id="6679" xr3:uid="{F820BCA9-6496-442A-ABD5-3248CC07E504}" name="Column6659"/>
    <tableColumn id="6680" xr3:uid="{796583B7-8E86-48DB-A526-EC5131521B3B}" name="Column6660"/>
    <tableColumn id="6681" xr3:uid="{10CB72BA-E4EC-4922-991D-FF9C14BB25F8}" name="Column6661"/>
    <tableColumn id="6682" xr3:uid="{28DDF1A6-AE76-44B8-9D62-AADF15C481B9}" name="Column6662"/>
    <tableColumn id="6683" xr3:uid="{F05E1A71-D3FD-4699-87CB-52C11EAABBC6}" name="Column6663"/>
    <tableColumn id="6684" xr3:uid="{7D3A8A8B-6D1C-4E25-B75D-111EA41BD35F}" name="Column6664"/>
    <tableColumn id="6685" xr3:uid="{B15DF1C0-CEC7-4B4A-817C-4A5F2EFAA6AF}" name="Column6665"/>
    <tableColumn id="6686" xr3:uid="{B3FEF848-A22E-4DD1-9F79-9B47D8F9DE2B}" name="Column6666"/>
    <tableColumn id="6687" xr3:uid="{BB7C0974-A5C8-46D6-8B4C-5FFCEE69BCBB}" name="Column6667"/>
    <tableColumn id="6688" xr3:uid="{3C5B601A-D431-4B7E-B1ED-AEFC972FE9E7}" name="Column6668"/>
    <tableColumn id="6689" xr3:uid="{ADA316CF-01BF-42AB-B4BE-FEA96D66207D}" name="Column6669"/>
    <tableColumn id="6690" xr3:uid="{2CB21E32-BF32-4E44-8B62-2C8BEF975066}" name="Column6670"/>
    <tableColumn id="6691" xr3:uid="{3B6B5B2E-6CDA-43D8-8595-28DB46DBC62A}" name="Column6671"/>
    <tableColumn id="6692" xr3:uid="{538A4F92-6F67-43DF-B7E9-2B926193AD60}" name="Column6672"/>
    <tableColumn id="6693" xr3:uid="{757041E4-99A0-43C1-89BE-0066BA05666B}" name="Column6673"/>
    <tableColumn id="6694" xr3:uid="{5FEF8D2A-4EB6-46AB-894E-CA421DFF3B7A}" name="Column6674"/>
    <tableColumn id="6695" xr3:uid="{BABA7DBA-0D9D-4785-A3DE-DF8FF28CB9B9}" name="Column6675"/>
    <tableColumn id="6696" xr3:uid="{1A38B5E5-2AE5-4CAB-B82B-F2853AB447EC}" name="Column6676"/>
    <tableColumn id="6697" xr3:uid="{A02E4AE1-21F7-4B3E-AF8B-0A9A3D3A4E70}" name="Column6677"/>
    <tableColumn id="6698" xr3:uid="{EC8AA73D-032F-4BB1-BB61-07BD4F9C59B6}" name="Column6678"/>
    <tableColumn id="6699" xr3:uid="{11CED5AC-056E-444A-85D9-0B1B77AC6535}" name="Column6679"/>
    <tableColumn id="6700" xr3:uid="{0C17FD4A-EC43-4236-8ED3-C91C56D758E2}" name="Column6680"/>
    <tableColumn id="6701" xr3:uid="{A681C585-FE96-4872-BDAA-8C2FA77FA06F}" name="Column6681"/>
    <tableColumn id="6702" xr3:uid="{2B66A5AC-C9A8-403A-92D8-E5BA77304500}" name="Column6682"/>
    <tableColumn id="6703" xr3:uid="{FCE526D5-98C1-4827-BA65-69380CCD5CC8}" name="Column6683"/>
    <tableColumn id="6704" xr3:uid="{73FC76AE-7B48-4551-8825-6811DDD7CE55}" name="Column6684"/>
    <tableColumn id="6705" xr3:uid="{EB4F887D-944C-4B93-91F3-216BAD1838D5}" name="Column6685"/>
    <tableColumn id="6706" xr3:uid="{BAD5A01C-B49F-47C2-8520-D5E043AB564E}" name="Column6686"/>
    <tableColumn id="6707" xr3:uid="{035A87C6-F600-409E-83D7-AF5A46831E76}" name="Column6687"/>
    <tableColumn id="6708" xr3:uid="{11E460B2-FDA2-4C11-A49D-5DB16D919CDE}" name="Column6688"/>
    <tableColumn id="6709" xr3:uid="{930D7B51-124E-4CED-9CE0-F5C7D2DBEA87}" name="Column6689"/>
    <tableColumn id="6710" xr3:uid="{D12F0ACC-D19D-4FDB-9E09-4DD829640614}" name="Column6690"/>
    <tableColumn id="6711" xr3:uid="{5A7A4ED7-2CD1-4FEF-B074-82F08E9D8526}" name="Column6691"/>
    <tableColumn id="6712" xr3:uid="{01B04D07-5486-4687-8702-18EE9A72C67E}" name="Column6692"/>
    <tableColumn id="6713" xr3:uid="{E1FB67F6-73D2-49CD-92FD-503C9F66AB23}" name="Column6693"/>
    <tableColumn id="6714" xr3:uid="{6E3F46C9-1C22-4333-B589-39078A764023}" name="Column6694"/>
    <tableColumn id="6715" xr3:uid="{D02FBB58-89CE-4E02-8942-15F1E7CA086D}" name="Column6695"/>
    <tableColumn id="6716" xr3:uid="{FAD9E18D-B898-468B-A777-530DA4C2816A}" name="Column6696"/>
    <tableColumn id="6717" xr3:uid="{4F0B6687-9836-4142-9DA7-A46BD72D50F0}" name="Column6697"/>
    <tableColumn id="6718" xr3:uid="{7B403CD8-8E0F-4931-B08F-3F3DD29B18F3}" name="Column6698"/>
    <tableColumn id="6719" xr3:uid="{5519318A-6A99-457E-98B3-25AC38275BAC}" name="Column6699"/>
    <tableColumn id="6720" xr3:uid="{A2CC2BAE-E936-43AB-93F3-C57CBDA49E22}" name="Column6700"/>
    <tableColumn id="6721" xr3:uid="{68C701EE-37D1-41B6-99C7-F7EAAE51C91A}" name="Column6701"/>
    <tableColumn id="6722" xr3:uid="{37E5E1D7-F902-480A-ACE8-F1A153FB942B}" name="Column6702"/>
    <tableColumn id="6723" xr3:uid="{029C8D22-9594-48D7-934D-75A2E87E3561}" name="Column6703"/>
    <tableColumn id="6724" xr3:uid="{637D962F-9FE7-4FFB-9706-7490AC27963C}" name="Column6704"/>
    <tableColumn id="6725" xr3:uid="{C1A186CB-281A-46A0-A9EC-2DDE2DE5791A}" name="Column6705"/>
    <tableColumn id="6726" xr3:uid="{5A142538-EEC2-478F-960E-6632AD7EAFF7}" name="Column6706"/>
    <tableColumn id="6727" xr3:uid="{8AE49893-BA55-4628-9B2A-DB7425A701DB}" name="Column6707"/>
    <tableColumn id="6728" xr3:uid="{60CCA94F-6133-4A16-A3EE-C122829D6BC0}" name="Column6708"/>
    <tableColumn id="6729" xr3:uid="{8FFC320D-9B80-484E-B398-1604311793B5}" name="Column6709"/>
    <tableColumn id="6730" xr3:uid="{F666980D-E18B-47B5-8391-6D93CC5042BE}" name="Column6710"/>
    <tableColumn id="6731" xr3:uid="{3C27EFF5-FC1A-4FB2-8E60-E21EC557A7BE}" name="Column6711"/>
    <tableColumn id="6732" xr3:uid="{7930C14C-43E0-4996-B9F6-93483A339846}" name="Column6712"/>
    <tableColumn id="6733" xr3:uid="{F91FF2C9-4E96-4699-8E95-BC2F3E8E4936}" name="Column6713"/>
    <tableColumn id="6734" xr3:uid="{E1529D08-BC51-4F16-B516-216F32D0DDC1}" name="Column6714"/>
    <tableColumn id="6735" xr3:uid="{6529C896-4E47-4BEB-A291-E4B532D2606D}" name="Column6715"/>
    <tableColumn id="6736" xr3:uid="{A9444E4F-C801-4011-AA4E-FAB3F167D758}" name="Column6716"/>
    <tableColumn id="6737" xr3:uid="{BFB33861-5BF4-4267-A306-0AD01B9CD2FD}" name="Column6717"/>
    <tableColumn id="6738" xr3:uid="{CB4ECD24-E7EA-47A5-AD0D-974FABD3FFC7}" name="Column6718"/>
    <tableColumn id="6739" xr3:uid="{9C7EF5BF-B07A-42DB-81BD-FA2F2B24FD0B}" name="Column6719"/>
    <tableColumn id="6740" xr3:uid="{46EBF11E-E167-4716-8E05-DFA9DA0E23A7}" name="Column6720"/>
    <tableColumn id="6741" xr3:uid="{90E8C6D9-0F3C-4927-8F22-1496AD80F9AA}" name="Column6721"/>
    <tableColumn id="6742" xr3:uid="{043FCE24-DF8F-4BB9-A98C-FA26ABDC311E}" name="Column6722"/>
    <tableColumn id="6743" xr3:uid="{B2209F2B-0077-4AEA-BDEC-8FF7206B16CF}" name="Column6723"/>
    <tableColumn id="6744" xr3:uid="{3C46E146-7022-4AA2-9B4F-0AE9F9CD3D6A}" name="Column6724"/>
    <tableColumn id="6745" xr3:uid="{516313DC-0162-4864-963B-9763C464FED6}" name="Column6725"/>
    <tableColumn id="6746" xr3:uid="{F138FED5-E7F7-48BA-9E04-9CBD2D28F944}" name="Column6726"/>
    <tableColumn id="6747" xr3:uid="{FCB28DAD-9B09-413D-A014-E692FE25B96D}" name="Column6727"/>
    <tableColumn id="6748" xr3:uid="{64047563-32B5-4A25-90AD-90B1523815A9}" name="Column6728"/>
    <tableColumn id="6749" xr3:uid="{E11AEAE8-5F5A-4BB3-AD73-5304DD565E92}" name="Column6729"/>
    <tableColumn id="6750" xr3:uid="{C2920EE3-6FC2-48BE-8F09-E3F9E3B00951}" name="Column6730"/>
    <tableColumn id="6751" xr3:uid="{BBF54E52-B342-4B40-A78F-DB51A5781103}" name="Column6731"/>
    <tableColumn id="6752" xr3:uid="{B336B347-B468-43EE-8F15-B10EF91EEAD9}" name="Column6732"/>
    <tableColumn id="6753" xr3:uid="{25235DB1-EBB4-4C56-8D4D-5ED80859BE94}" name="Column6733"/>
    <tableColumn id="6754" xr3:uid="{815767A5-5AD1-4109-908E-3BD31CD4E3DE}" name="Column6734"/>
    <tableColumn id="6755" xr3:uid="{FAD25580-E8D7-41CA-88E0-F2BF0DE8F8AC}" name="Column6735"/>
    <tableColumn id="6756" xr3:uid="{107DF975-7B41-4D69-A8A3-4DFB5C202577}" name="Column6736"/>
    <tableColumn id="6757" xr3:uid="{494D3A4A-332C-487C-A3D8-C640D3983354}" name="Column6737"/>
    <tableColumn id="6758" xr3:uid="{08979198-7B64-4966-AF65-CE635B24850A}" name="Column6738"/>
    <tableColumn id="6759" xr3:uid="{92C1D884-7568-43E4-87B7-2AF91D084DF9}" name="Column6739"/>
    <tableColumn id="6760" xr3:uid="{E3ADBAFE-50AB-441D-80FF-D002040272D6}" name="Column6740"/>
    <tableColumn id="6761" xr3:uid="{C89074A5-22C7-4CB1-8045-C58648E0691D}" name="Column6741"/>
    <tableColumn id="6762" xr3:uid="{AB86ED17-9580-4EF1-968B-9C6966650406}" name="Column6742"/>
    <tableColumn id="6763" xr3:uid="{209A4EB7-0AFA-4939-8A1C-7A59CE8FEF94}" name="Column6743"/>
    <tableColumn id="6764" xr3:uid="{DB2EC20A-0BBB-4310-9A32-23BBBD60C7A2}" name="Column6744"/>
    <tableColumn id="6765" xr3:uid="{E1AB9B0F-F028-4C8F-9F31-E3833B216F73}" name="Column6745"/>
    <tableColumn id="6766" xr3:uid="{365CC64B-FD08-4558-BA58-CFA2C19D0320}" name="Column6746"/>
    <tableColumn id="6767" xr3:uid="{BB2641EB-59EC-4490-9FAD-663F157E2989}" name="Column6747"/>
    <tableColumn id="6768" xr3:uid="{8FD6182C-EC2D-4CFD-9230-74AFB3CD7E73}" name="Column6748"/>
    <tableColumn id="6769" xr3:uid="{30752CBF-C574-44F6-9496-F26C448A855E}" name="Column6749"/>
    <tableColumn id="6770" xr3:uid="{A2B68DBE-1FCD-4427-ACA5-A205A696B1FE}" name="Column6750"/>
    <tableColumn id="6771" xr3:uid="{32A719B5-DAD1-431F-8CA1-37FA59D6159E}" name="Column6751"/>
    <tableColumn id="6772" xr3:uid="{CE39E0E7-057F-4AEE-B1ED-6C92B036D8A4}" name="Column6752"/>
    <tableColumn id="6773" xr3:uid="{E0D24D7F-B0AB-4468-890F-E8BB963AD56E}" name="Column6753"/>
    <tableColumn id="6774" xr3:uid="{C50EC3B4-4673-4759-8805-A85E49F16E60}" name="Column6754"/>
    <tableColumn id="6775" xr3:uid="{3401C2BD-795A-49DB-9C2B-83108A7B4747}" name="Column6755"/>
    <tableColumn id="6776" xr3:uid="{4AF7895E-5980-4651-B2D3-20187BC1564F}" name="Column6756"/>
    <tableColumn id="6777" xr3:uid="{634F3129-098E-43F4-AEA7-AEC947FF8D99}" name="Column6757"/>
    <tableColumn id="6778" xr3:uid="{E613F95F-72FE-452B-B0B8-2D50392BB015}" name="Column6758"/>
    <tableColumn id="6779" xr3:uid="{35EBCC8A-BE7B-4282-8611-BEAB1DA78322}" name="Column6759"/>
    <tableColumn id="6780" xr3:uid="{685337E1-EC8F-44E0-A076-B4AFD0C4ACC9}" name="Column6760"/>
    <tableColumn id="6781" xr3:uid="{87C7EFA9-641B-4E4E-BC43-62A6B888B36E}" name="Column6761"/>
    <tableColumn id="6782" xr3:uid="{B5556E56-E495-4FE8-982A-2632E498D7E4}" name="Column6762"/>
    <tableColumn id="6783" xr3:uid="{4BA89CA2-6339-42C6-A302-ED74F911E910}" name="Column6763"/>
    <tableColumn id="6784" xr3:uid="{33CEBD8A-2BC4-42BD-8252-555DC80D8F7A}" name="Column6764"/>
    <tableColumn id="6785" xr3:uid="{941D8576-7A2D-4936-BC8B-3209094DD5AC}" name="Column6765"/>
    <tableColumn id="6786" xr3:uid="{F55B51AA-3A5B-4501-94ED-563FACF01B97}" name="Column6766"/>
    <tableColumn id="6787" xr3:uid="{D2DB5B9B-5740-4103-A05F-954BCF151E99}" name="Column6767"/>
    <tableColumn id="6788" xr3:uid="{F73F7ABC-2CD1-4BEA-917B-427491E85DD4}" name="Column6768"/>
    <tableColumn id="6789" xr3:uid="{50387F5F-06BD-4C72-87D0-D05B5039806D}" name="Column6769"/>
    <tableColumn id="6790" xr3:uid="{FE3D4893-03CC-48E5-B0F1-362774762078}" name="Column6770"/>
    <tableColumn id="6791" xr3:uid="{18E499D3-244B-4143-BF86-E39D1BA2F695}" name="Column6771"/>
    <tableColumn id="6792" xr3:uid="{6A5C7FCA-41E9-4CDA-9B68-B1E4B2580DCC}" name="Column6772"/>
    <tableColumn id="6793" xr3:uid="{40BE6207-112F-480B-939B-45FDBC0F763C}" name="Column6773"/>
    <tableColumn id="6794" xr3:uid="{C04AFD7E-E59C-4932-8144-02B52EF1AE77}" name="Column6774"/>
    <tableColumn id="6795" xr3:uid="{A88E901A-E70D-4541-AB40-C436161FAF5B}" name="Column6775"/>
    <tableColumn id="6796" xr3:uid="{A26C6827-63C5-42A2-87C5-A2A732E628B2}" name="Column6776"/>
    <tableColumn id="6797" xr3:uid="{9D209CA3-7002-4AB1-80F3-EA607B72136E}" name="Column6777"/>
    <tableColumn id="6798" xr3:uid="{A415DB21-6E56-42E2-BEEF-3B826AFD1705}" name="Column6778"/>
    <tableColumn id="6799" xr3:uid="{1A3874CF-5848-4C49-8730-F503E39165AA}" name="Column6779"/>
    <tableColumn id="6800" xr3:uid="{78714B8F-60C1-435C-AA86-6F48D0ADAC85}" name="Column6780"/>
    <tableColumn id="6801" xr3:uid="{B5F58114-62A1-4512-8D93-28AE5BDB0421}" name="Column6781"/>
    <tableColumn id="6802" xr3:uid="{30BBE982-371B-44A1-AA25-E697F48DE6AC}" name="Column6782"/>
    <tableColumn id="6803" xr3:uid="{9FFDCF70-5F7E-40EA-A7D6-66434A07B4EC}" name="Column6783"/>
    <tableColumn id="6804" xr3:uid="{31448502-AC56-4693-B85F-18AECD890757}" name="Column6784"/>
    <tableColumn id="6805" xr3:uid="{81A97B93-58BB-4F59-B491-DE9579E8BF9C}" name="Column6785"/>
    <tableColumn id="6806" xr3:uid="{659174C5-4305-450E-BEEF-AD7D2DD1033A}" name="Column6786"/>
    <tableColumn id="6807" xr3:uid="{208F32AA-7FD8-4713-84CC-BEF7FC454B44}" name="Column6787"/>
    <tableColumn id="6808" xr3:uid="{3319F0A3-C407-4BF2-BCED-4CC0719DD2AA}" name="Column6788"/>
    <tableColumn id="6809" xr3:uid="{71318D2C-0A02-407E-8D53-72A4BB48A23E}" name="Column6789"/>
    <tableColumn id="6810" xr3:uid="{0E517340-5717-4DF0-B91D-2AC50A6256F4}" name="Column6790"/>
    <tableColumn id="6811" xr3:uid="{DC00B8B1-13C6-4F4C-AECA-CF9E1F9052EA}" name="Column6791"/>
    <tableColumn id="6812" xr3:uid="{CC521CE1-6F4A-4999-A213-345BB30359F6}" name="Column6792"/>
    <tableColumn id="6813" xr3:uid="{3130A79C-48DD-47EB-B38B-EB57F569E601}" name="Column6793"/>
    <tableColumn id="6814" xr3:uid="{3E4A1EF2-8C5C-4E84-A34B-67B7FC7E6EDA}" name="Column6794"/>
    <tableColumn id="6815" xr3:uid="{DD9021D0-E78E-4221-8A46-D66CC0D78B57}" name="Column6795"/>
    <tableColumn id="6816" xr3:uid="{C7F9440B-1D0D-466F-9632-88B9069161EA}" name="Column6796"/>
    <tableColumn id="6817" xr3:uid="{A61CB8AF-3090-4690-8617-1136B6B285BD}" name="Column6797"/>
    <tableColumn id="6818" xr3:uid="{915401A8-55BE-41AA-A948-EF73153063D9}" name="Column6798"/>
    <tableColumn id="6819" xr3:uid="{12CDE3F8-14BD-4A27-92FB-F14C7F9B7494}" name="Column6799"/>
    <tableColumn id="6820" xr3:uid="{279B9571-A626-4710-B204-EA199E395FD5}" name="Column6800"/>
    <tableColumn id="6821" xr3:uid="{D9E6E2F3-8B1C-4EAC-AAA8-4A4E09369187}" name="Column6801"/>
    <tableColumn id="6822" xr3:uid="{26E1A3D5-5355-4102-BF78-78B692DF01B6}" name="Column6802"/>
    <tableColumn id="6823" xr3:uid="{3157579E-5A73-4D35-8A6D-369F41401DBE}" name="Column6803"/>
    <tableColumn id="6824" xr3:uid="{2E68DE66-2FB4-4975-8BAA-080129E88941}" name="Column6804"/>
    <tableColumn id="6825" xr3:uid="{AFBBE74C-89DC-4CEC-8E50-358FC1A27450}" name="Column6805"/>
    <tableColumn id="6826" xr3:uid="{F7D4FB83-F722-41FC-BDC7-A9F2051A7067}" name="Column6806"/>
    <tableColumn id="6827" xr3:uid="{6544BF1A-A786-44FD-BC8A-F4C6C371461C}" name="Column6807"/>
    <tableColumn id="6828" xr3:uid="{67B39BEB-A11E-4AF7-839C-A2046331CD1E}" name="Column6808"/>
    <tableColumn id="6829" xr3:uid="{D4A9E3E1-543E-4A9B-A60B-3F7D5959A7C3}" name="Column6809"/>
    <tableColumn id="6830" xr3:uid="{E814D5E3-256A-48E2-AAC7-16D2E65B2CD3}" name="Column6810"/>
    <tableColumn id="6831" xr3:uid="{9AF59521-48CC-472A-90D8-22B5ABC31143}" name="Column6811"/>
    <tableColumn id="6832" xr3:uid="{8E1A8E33-2600-41EA-B9AF-5B3B255437A0}" name="Column6812"/>
    <tableColumn id="6833" xr3:uid="{096774B9-CAD8-4C56-AFA1-567F1332B4EB}" name="Column6813"/>
    <tableColumn id="6834" xr3:uid="{E463D450-92F4-40E0-83A5-525B3C959AAD}" name="Column6814"/>
    <tableColumn id="6835" xr3:uid="{8CF70B58-BA7D-407A-BDED-4F6DFC50F6F7}" name="Column6815"/>
    <tableColumn id="6836" xr3:uid="{290F7232-DF43-49C8-B7FE-F98CE5E81F64}" name="Column6816"/>
    <tableColumn id="6837" xr3:uid="{89B7A7BC-CD19-42DE-9FD8-A73EF0B080F8}" name="Column6817"/>
    <tableColumn id="6838" xr3:uid="{6039A7DC-5EA4-4625-A68A-82D947044F77}" name="Column6818"/>
    <tableColumn id="6839" xr3:uid="{3CE01FEC-40DA-4235-99FD-CFDAE734393C}" name="Column6819"/>
    <tableColumn id="6840" xr3:uid="{680D81D8-510A-4747-8978-F74D58A13C23}" name="Column6820"/>
    <tableColumn id="6841" xr3:uid="{F33ED330-E9FB-4926-9D9A-2D880CB63503}" name="Column6821"/>
    <tableColumn id="6842" xr3:uid="{F1296CAC-3164-455F-AE07-D9EC9A34612B}" name="Column6822"/>
    <tableColumn id="6843" xr3:uid="{76E7B407-1D44-440E-85EF-6180B7A2FD49}" name="Column6823"/>
    <tableColumn id="6844" xr3:uid="{B6AE4387-C466-40B0-863C-279AE3755295}" name="Column6824"/>
    <tableColumn id="6845" xr3:uid="{0BF1C63B-EC8F-4706-A522-8BAD1E022988}" name="Column6825"/>
    <tableColumn id="6846" xr3:uid="{B75CA529-7760-438D-A18F-64F6CD23DD09}" name="Column6826"/>
    <tableColumn id="6847" xr3:uid="{5B37E3C8-0AA4-4B55-AB8E-4C89A08C8073}" name="Column6827"/>
    <tableColumn id="6848" xr3:uid="{A405E8D2-D092-4FD1-ACDE-87C7672A2BEA}" name="Column6828"/>
    <tableColumn id="6849" xr3:uid="{0E918FF9-CFEA-41EB-97A9-ABCB0E7944C9}" name="Column6829"/>
    <tableColumn id="6850" xr3:uid="{4FF25FC4-B512-46B7-B11B-68A9A4B0C127}" name="Column6830"/>
    <tableColumn id="6851" xr3:uid="{E84AAA3F-2CFD-475B-88B3-F08E7CF73BC7}" name="Column6831"/>
    <tableColumn id="6852" xr3:uid="{06205776-7B8E-4EFA-8CC4-D454A836A12B}" name="Column6832"/>
    <tableColumn id="6853" xr3:uid="{9382B6E1-93FD-4B70-9ACE-E46D4C5C320D}" name="Column6833"/>
    <tableColumn id="6854" xr3:uid="{C668B48C-0CAF-4B69-A782-C4E033602BDF}" name="Column6834"/>
    <tableColumn id="6855" xr3:uid="{A72EF524-231F-42BA-BBB3-844B6645F60C}" name="Column6835"/>
    <tableColumn id="6856" xr3:uid="{3F59A4BA-EA36-478A-9089-BDCF68E5ED36}" name="Column6836"/>
    <tableColumn id="6857" xr3:uid="{B2226A3A-7E5D-44DA-8BB9-FCAFBC95FBA3}" name="Column6837"/>
    <tableColumn id="6858" xr3:uid="{9E06469D-8C43-445A-B1A9-BE5B9FF97AC2}" name="Column6838"/>
    <tableColumn id="6859" xr3:uid="{ABF9E92A-6CBF-4694-87AE-528CB33153BD}" name="Column6839"/>
    <tableColumn id="6860" xr3:uid="{9120C52E-0AD9-439A-8427-CCDEC2A31D63}" name="Column6840"/>
    <tableColumn id="6861" xr3:uid="{1723476A-EF8F-4000-95A0-4635241E0E7A}" name="Column6841"/>
    <tableColumn id="6862" xr3:uid="{729C129A-CD7A-454B-9008-88DF5257E83D}" name="Column6842"/>
    <tableColumn id="6863" xr3:uid="{0B8BA85A-5ED6-424C-8C03-255951E63BC1}" name="Column6843"/>
    <tableColumn id="6864" xr3:uid="{E4DE638F-2A3F-41E2-B2DE-1CA1DFC013F0}" name="Column6844"/>
    <tableColumn id="6865" xr3:uid="{88E5F6F2-F841-4F6B-BE89-B82CD83E77D4}" name="Column6845"/>
    <tableColumn id="6866" xr3:uid="{3E85B592-FDE6-4435-B7A9-C67B0C30F05D}" name="Column6846"/>
    <tableColumn id="6867" xr3:uid="{40A5BD42-2C8C-42BB-9549-78479E6B0B98}" name="Column6847"/>
    <tableColumn id="6868" xr3:uid="{2B947CDF-C51F-4981-8CA4-B63EED0DF188}" name="Column6848"/>
    <tableColumn id="6869" xr3:uid="{C0354336-98DC-41C8-822D-BE3D2E255E2E}" name="Column6849"/>
    <tableColumn id="6870" xr3:uid="{98FE0C97-E4B7-4EFA-A64A-4AD2A3D0926A}" name="Column6850"/>
    <tableColumn id="6871" xr3:uid="{7BFD8C38-4F7B-4731-A489-03218FC93917}" name="Column6851"/>
    <tableColumn id="6872" xr3:uid="{BFD9DC3D-54A2-439B-9F06-3D4AE85485FC}" name="Column6852"/>
    <tableColumn id="6873" xr3:uid="{6CCB3EB1-002A-4BE6-BFB9-0FC9CB2A94F6}" name="Column6853"/>
    <tableColumn id="6874" xr3:uid="{71E3E7F5-475C-4FC6-AC04-F085519F488D}" name="Column6854"/>
    <tableColumn id="6875" xr3:uid="{8E7A2687-FE2D-4F5A-B128-6E3D616CC231}" name="Column6855"/>
    <tableColumn id="6876" xr3:uid="{9849ECBC-E735-4616-A215-9023057C2744}" name="Column6856"/>
    <tableColumn id="6877" xr3:uid="{7EE38DCD-6EA5-4EBC-B150-11EE18AEC6A6}" name="Column6857"/>
    <tableColumn id="6878" xr3:uid="{C6E284D3-87E3-4C46-B800-E494CFC23021}" name="Column6858"/>
    <tableColumn id="6879" xr3:uid="{220545F3-406E-4AA9-9343-250422B96CBE}" name="Column6859"/>
    <tableColumn id="6880" xr3:uid="{49596E85-0DF7-4646-9FA9-912C1BA69154}" name="Column6860"/>
    <tableColumn id="6881" xr3:uid="{42FD1B0E-E484-4C3F-B9EC-2E9870ECC9C6}" name="Column6861"/>
    <tableColumn id="6882" xr3:uid="{B39E9AFD-BE1D-44FF-B001-7BDEE1B16C08}" name="Column6862"/>
    <tableColumn id="6883" xr3:uid="{D5A79BAD-3612-4772-94E6-D599B7FA731E}" name="Column6863"/>
    <tableColumn id="6884" xr3:uid="{BF462D85-0641-4BDE-9D2E-F155C84850FD}" name="Column6864"/>
    <tableColumn id="6885" xr3:uid="{3AE81E0F-A7BD-4C66-9D0A-FB6F9B3703B5}" name="Column6865"/>
    <tableColumn id="6886" xr3:uid="{000EE743-F565-429E-BA66-F0167DE25B3B}" name="Column6866"/>
    <tableColumn id="6887" xr3:uid="{BD3A0900-8C45-4F94-AE8D-1AEAB6D233BD}" name="Column6867"/>
    <tableColumn id="6888" xr3:uid="{BD7E4B89-C198-4431-B95D-575F06F83D71}" name="Column6868"/>
    <tableColumn id="6889" xr3:uid="{D51EC1F8-52C6-4263-8F17-8BBC02BCE2A5}" name="Column6869"/>
    <tableColumn id="6890" xr3:uid="{D50504A3-4F96-4F70-89B7-F4A7B42F44EE}" name="Column6870"/>
    <tableColumn id="6891" xr3:uid="{9B021CEF-A1DE-4158-8F4B-138C7D8A36EA}" name="Column6871"/>
    <tableColumn id="6892" xr3:uid="{F55A92CF-4F49-46FD-9D10-A5DDF15DEC2B}" name="Column6872"/>
    <tableColumn id="6893" xr3:uid="{26F4E4AA-2652-492F-892A-F6A356B1964A}" name="Column6873"/>
    <tableColumn id="6894" xr3:uid="{291B2754-922C-4FF5-8503-74E5FF7BED4C}" name="Column6874"/>
    <tableColumn id="6895" xr3:uid="{C51E8355-292B-45DE-A072-4060EE20E994}" name="Column6875"/>
    <tableColumn id="6896" xr3:uid="{930E5D31-B25F-4616-9CF5-45CBB930A6FD}" name="Column6876"/>
    <tableColumn id="6897" xr3:uid="{CD14F6E0-F914-4C1A-8C28-120787926D66}" name="Column6877"/>
    <tableColumn id="6898" xr3:uid="{5061E580-BDFD-44FD-8DD3-9E3144FACA70}" name="Column6878"/>
    <tableColumn id="6899" xr3:uid="{E1FD6596-50D3-447D-975A-293F034234B5}" name="Column6879"/>
    <tableColumn id="6900" xr3:uid="{C389C7ED-C19D-433E-BE3E-62A311444FDC}" name="Column6880"/>
    <tableColumn id="6901" xr3:uid="{9B5F4DAA-6EAD-4742-9C39-3B2D94AABB4C}" name="Column6881"/>
    <tableColumn id="6902" xr3:uid="{C58C2991-5C62-48AD-AD39-FA48EB971D01}" name="Column6882"/>
    <tableColumn id="6903" xr3:uid="{C8ED04C8-5D54-4012-8E37-EA7180EC9BF5}" name="Column6883"/>
    <tableColumn id="6904" xr3:uid="{D68841F9-57D6-4C8B-9530-551053CE93F1}" name="Column6884"/>
    <tableColumn id="6905" xr3:uid="{6B739937-0196-4230-B3C0-4C0690D9E16A}" name="Column6885"/>
    <tableColumn id="6906" xr3:uid="{16841FBA-E126-41BD-9AC5-613246171AFE}" name="Column6886"/>
    <tableColumn id="6907" xr3:uid="{073287C0-A29B-42EE-801B-9EA59CAC1E63}" name="Column6887"/>
    <tableColumn id="6908" xr3:uid="{03652825-42A1-45B2-92C6-08E51B67311D}" name="Column6888"/>
    <tableColumn id="6909" xr3:uid="{D9B26A4F-BF3E-4954-8145-17C1375ADAB1}" name="Column6889"/>
    <tableColumn id="6910" xr3:uid="{BE22DEDB-5B28-40B5-BBC3-15DA3A25BA70}" name="Column6890"/>
    <tableColumn id="6911" xr3:uid="{03AF178A-E4E0-492E-92F5-1E229D2D4842}" name="Column6891"/>
    <tableColumn id="6912" xr3:uid="{B2C53D64-903C-4AC6-A873-18AD4A26A9A7}" name="Column6892"/>
    <tableColumn id="6913" xr3:uid="{D9E8B063-258D-49B5-A301-70C79DF761DF}" name="Column6893"/>
    <tableColumn id="6914" xr3:uid="{0532B727-1BE7-45FB-837C-8E685205BD9A}" name="Column6894"/>
    <tableColumn id="6915" xr3:uid="{645E13ED-8F5F-49E9-90A5-0204F0F1D1A9}" name="Column6895"/>
    <tableColumn id="6916" xr3:uid="{E72823AA-502F-45BB-B906-9263FDA2317D}" name="Column6896"/>
    <tableColumn id="6917" xr3:uid="{71579615-1546-4308-BA7E-A59CF0C1C4F9}" name="Column6897"/>
    <tableColumn id="6918" xr3:uid="{BA59D88D-0667-4638-B889-A596CAD067A4}" name="Column6898"/>
    <tableColumn id="6919" xr3:uid="{05A1461C-0ECE-49E3-A859-C1A6AA3C1DC8}" name="Column6899"/>
    <tableColumn id="6920" xr3:uid="{DB1FD296-ED4D-46B8-89C6-14445E2D83C5}" name="Column6900"/>
    <tableColumn id="6921" xr3:uid="{24BEEF5C-986B-498A-ADAB-BA2B1036476A}" name="Column6901"/>
    <tableColumn id="6922" xr3:uid="{03E255C1-AADA-4FDB-ABFB-3954827D53DC}" name="Column6902"/>
    <tableColumn id="6923" xr3:uid="{C0E79177-49FF-4FD8-B9BF-DE42DF8B0CD2}" name="Column6903"/>
    <tableColumn id="6924" xr3:uid="{3003D055-EFCE-4EFC-A0D7-8179023CC6A6}" name="Column6904"/>
    <tableColumn id="6925" xr3:uid="{E914B650-8695-4651-882C-46D87671F64C}" name="Column6905"/>
    <tableColumn id="6926" xr3:uid="{217DC2B2-6264-4342-AE94-FD9B76656E37}" name="Column6906"/>
    <tableColumn id="6927" xr3:uid="{44CC20F5-9E85-49A6-B5F4-D8A0203B747F}" name="Column6907"/>
    <tableColumn id="6928" xr3:uid="{B0BA728B-3B31-4724-8C30-0497C9FFDB54}" name="Column6908"/>
    <tableColumn id="6929" xr3:uid="{0B69EFEF-AE9D-4FF0-8EAC-1E9FBCF373C6}" name="Column6909"/>
    <tableColumn id="6930" xr3:uid="{16ED2B3F-33A6-47B3-92D7-9942F940C29B}" name="Column6910"/>
    <tableColumn id="6931" xr3:uid="{D19F8F42-58DD-4FBB-8529-7E7BEB5E59F3}" name="Column6911"/>
    <tableColumn id="6932" xr3:uid="{7EE46C26-3177-4926-A223-7E9BDF51693E}" name="Column6912"/>
    <tableColumn id="6933" xr3:uid="{70120606-C78C-4D3F-B297-25CCB26BF96A}" name="Column6913"/>
    <tableColumn id="6934" xr3:uid="{CF6C6231-D91A-4022-891B-08ECA8ED7878}" name="Column6914"/>
    <tableColumn id="6935" xr3:uid="{91F4595F-2B2C-4DC8-BFFB-BA7F06D0148E}" name="Column6915"/>
    <tableColumn id="6936" xr3:uid="{321B5217-306F-4D92-92EA-82A0B0E24EAE}" name="Column6916"/>
    <tableColumn id="6937" xr3:uid="{1EE029A5-1460-4301-A789-93703E4D750E}" name="Column6917"/>
    <tableColumn id="6938" xr3:uid="{DAF4779D-72F7-4E01-BE55-0541AC536CA6}" name="Column6918"/>
    <tableColumn id="6939" xr3:uid="{1CB6CB06-4E85-4A0D-9007-1B62E3CA3935}" name="Column6919"/>
    <tableColumn id="6940" xr3:uid="{BE7E7B70-A5D0-4EF2-902A-BAA176594C63}" name="Column6920"/>
    <tableColumn id="6941" xr3:uid="{C2C4D469-6DB1-4EA2-92C5-377229B27156}" name="Column6921"/>
    <tableColumn id="6942" xr3:uid="{6F7AFDFD-878F-47A2-878F-04AD0570DA39}" name="Column6922"/>
    <tableColumn id="6943" xr3:uid="{A2D0C568-FB5C-44BC-B818-CC65C1F9D23C}" name="Column6923"/>
    <tableColumn id="6944" xr3:uid="{1A7D5C9D-3169-4B82-A4D0-6C5DC8FE5190}" name="Column6924"/>
    <tableColumn id="6945" xr3:uid="{935C48E6-F037-48A4-A04B-60E550B85AB6}" name="Column6925"/>
    <tableColumn id="6946" xr3:uid="{1E6CAB0E-3A11-48E3-9E50-E867CC26AD52}" name="Column6926"/>
    <tableColumn id="6947" xr3:uid="{8EABAC2F-C92D-45F6-85D7-BEBB609667FE}" name="Column6927"/>
    <tableColumn id="6948" xr3:uid="{E692D454-CB6A-48C9-AEEC-0A3A55854A3E}" name="Column6928"/>
    <tableColumn id="6949" xr3:uid="{9365A257-F495-40F7-8947-F6AE78293AF1}" name="Column6929"/>
    <tableColumn id="6950" xr3:uid="{32F81075-95CF-4AB3-BCE0-C497F21019A2}" name="Column6930"/>
    <tableColumn id="6951" xr3:uid="{C1FA9D35-84C5-47E1-87BE-258F85C541CE}" name="Column6931"/>
    <tableColumn id="6952" xr3:uid="{7659FD5D-394F-4A11-A1AA-FC46C576F384}" name="Column6932"/>
    <tableColumn id="6953" xr3:uid="{0A21809C-7C57-4C32-AB68-AB6C5BD8C5E0}" name="Column6933"/>
    <tableColumn id="6954" xr3:uid="{C30FA305-DE15-4DDE-97F6-D340AC569856}" name="Column6934"/>
    <tableColumn id="6955" xr3:uid="{4E61FA2C-8D3D-4549-84EC-BD04A0F63E9B}" name="Column6935"/>
    <tableColumn id="6956" xr3:uid="{62A3E1BA-C5B7-42CD-891C-4E28BF4B081F}" name="Column6936"/>
    <tableColumn id="6957" xr3:uid="{975B6E47-60DD-4D7C-AE12-B262EC96A2AD}" name="Column6937"/>
    <tableColumn id="6958" xr3:uid="{330CEDD3-6CDB-4D27-8D6C-361745B0BC36}" name="Column6938"/>
    <tableColumn id="6959" xr3:uid="{16E45EF0-E87B-46EA-A29F-2A339D2654F9}" name="Column6939"/>
    <tableColumn id="6960" xr3:uid="{7C7FD1AE-F4BF-4824-82C8-C1EBB4694051}" name="Column6940"/>
    <tableColumn id="6961" xr3:uid="{580988A1-712F-4222-920F-35718B4B6512}" name="Column6941"/>
    <tableColumn id="6962" xr3:uid="{7BE3F2CA-38AA-4D46-9197-EE35F1A48FA1}" name="Column6942"/>
    <tableColumn id="6963" xr3:uid="{9B1F23B4-1A77-4572-8309-E99FC4FC74DC}" name="Column6943"/>
    <tableColumn id="6964" xr3:uid="{043C8F7D-CC83-4A12-9B8F-7738A2B3BA6A}" name="Column6944"/>
    <tableColumn id="6965" xr3:uid="{89B19CFA-3C09-480D-BCCB-4DD2EB3F9249}" name="Column6945"/>
    <tableColumn id="6966" xr3:uid="{C9B26835-1557-479C-83F2-487B9183FCC5}" name="Column6946"/>
    <tableColumn id="6967" xr3:uid="{A70C7D53-1B8A-4B78-8440-DF22E44F9FB8}" name="Column6947"/>
    <tableColumn id="6968" xr3:uid="{C8AA2A44-AA73-4CB0-B7E8-7C5C6B5F3316}" name="Column6948"/>
    <tableColumn id="6969" xr3:uid="{1F100B31-DA01-4DC4-A9A3-1DC6DE67CB63}" name="Column6949"/>
    <tableColumn id="6970" xr3:uid="{EFCD722E-2BFF-484D-8F1E-81970D8A4C36}" name="Column6950"/>
    <tableColumn id="6971" xr3:uid="{84A50E2F-CDDD-48EB-86B9-C32499D4A141}" name="Column6951"/>
    <tableColumn id="6972" xr3:uid="{08B44C02-8B49-48CA-8F2B-D27D08F9DEC6}" name="Column6952"/>
    <tableColumn id="6973" xr3:uid="{442432BE-3CE6-4C98-97B0-A932D4B6254D}" name="Column6953"/>
    <tableColumn id="6974" xr3:uid="{52520FB4-7A20-46A7-8123-CEB62B744EBA}" name="Column6954"/>
    <tableColumn id="6975" xr3:uid="{D428A2DB-89E1-492C-A257-1DF3D737E277}" name="Column6955"/>
    <tableColumn id="6976" xr3:uid="{DFEFC61B-7901-47AE-B048-7EC6E1C13A6B}" name="Column6956"/>
    <tableColumn id="6977" xr3:uid="{B1E8C2B1-B245-4040-87BB-FD150BE66C6D}" name="Column6957"/>
    <tableColumn id="6978" xr3:uid="{440E0FFD-DB39-4573-8483-706F518F3AA5}" name="Column6958"/>
    <tableColumn id="6979" xr3:uid="{32063231-A40F-4806-A7B5-76686A48940B}" name="Column6959"/>
    <tableColumn id="6980" xr3:uid="{49E90399-A53E-4778-AEED-9E7FAF7E306A}" name="Column6960"/>
    <tableColumn id="6981" xr3:uid="{D4EE976D-4C18-49D2-9791-E8E1B974F401}" name="Column6961"/>
    <tableColumn id="6982" xr3:uid="{76C974F7-FE48-40DD-917E-47C1BC9B5194}" name="Column6962"/>
    <tableColumn id="6983" xr3:uid="{730E05E2-9824-4441-90B9-1509BDADAB87}" name="Column6963"/>
    <tableColumn id="6984" xr3:uid="{42142921-C470-400F-8764-EC681F0A361A}" name="Column6964"/>
    <tableColumn id="6985" xr3:uid="{E271DE15-E508-41ED-AB9C-48C06A4A43DB}" name="Column6965"/>
    <tableColumn id="6986" xr3:uid="{1B9F38F3-73CF-49F9-BBDF-A2C4A755BEF4}" name="Column6966"/>
    <tableColumn id="6987" xr3:uid="{93B81674-F364-411D-8FB1-E3151025CBCC}" name="Column6967"/>
    <tableColumn id="6988" xr3:uid="{F79E639D-C5E1-4B86-962D-2096BADA2265}" name="Column6968"/>
    <tableColumn id="6989" xr3:uid="{3670B0C1-D58D-4F06-80D5-CA2A09E5C5A5}" name="Column6969"/>
    <tableColumn id="6990" xr3:uid="{F0E6D049-4BAD-4D13-A678-0C5E1E625E14}" name="Column6970"/>
    <tableColumn id="6991" xr3:uid="{23F463B2-11A9-4584-BFFB-E8AA41712C5F}" name="Column6971"/>
    <tableColumn id="6992" xr3:uid="{40DFA31E-E34A-4AC4-A68B-2E3868268919}" name="Column6972"/>
    <tableColumn id="6993" xr3:uid="{B997AE46-418E-4284-8A6B-1D1DCFEDF073}" name="Column6973"/>
    <tableColumn id="6994" xr3:uid="{327C923E-5A8E-4A62-807F-8E87D4DA7374}" name="Column6974"/>
    <tableColumn id="6995" xr3:uid="{7A697A0D-A59A-4E3A-92D5-4A2E3D62CFF0}" name="Column6975"/>
    <tableColumn id="6996" xr3:uid="{B10BDD8D-07BD-4A31-BBB4-74D1298683A5}" name="Column6976"/>
    <tableColumn id="6997" xr3:uid="{39C91D69-BCA6-41DD-A1FC-D7A4512F6AC8}" name="Column6977"/>
    <tableColumn id="6998" xr3:uid="{FDF34478-E68D-4265-AFEF-CC38CD254F81}" name="Column6978"/>
    <tableColumn id="6999" xr3:uid="{6AC80642-1A9D-4358-ACC4-2DC17B6F4248}" name="Column6979"/>
    <tableColumn id="7000" xr3:uid="{4A62A0C7-6117-4989-B150-2B42EF0DD1F7}" name="Column6980"/>
    <tableColumn id="7001" xr3:uid="{302EBAE6-B3EE-4B1B-9ACE-6AB4C6DE98C0}" name="Column6981"/>
    <tableColumn id="7002" xr3:uid="{21B0DD25-CB76-4003-9648-5F104AB21ADE}" name="Column6982"/>
    <tableColumn id="7003" xr3:uid="{A796912C-9704-4204-A7DD-2613B7374F14}" name="Column6983"/>
    <tableColumn id="7004" xr3:uid="{D3230D5B-37A2-450D-9010-9ECF136C1932}" name="Column6984"/>
    <tableColumn id="7005" xr3:uid="{9E3203EF-EEC6-47F5-BF27-BAB59B73F389}" name="Column6985"/>
    <tableColumn id="7006" xr3:uid="{1C4074CE-CD74-48C9-88FC-BDA6F2540E0F}" name="Column6986"/>
    <tableColumn id="7007" xr3:uid="{181BEC5A-91E7-4155-855A-F2D471CFCF0A}" name="Column6987"/>
    <tableColumn id="7008" xr3:uid="{E64B3580-0069-4784-BD4A-B50B996350C2}" name="Column6988"/>
    <tableColumn id="7009" xr3:uid="{0E08D3F9-BE0F-4F6B-8184-A301A3C10039}" name="Column6989"/>
    <tableColumn id="7010" xr3:uid="{73707A88-5EF9-4579-84A2-45BC8BF07D58}" name="Column6990"/>
    <tableColumn id="7011" xr3:uid="{7B7E96AD-C2AC-47DB-A249-7CA61D02FFD4}" name="Column6991"/>
    <tableColumn id="7012" xr3:uid="{2C4DBCDB-45FC-4E9C-88CD-91C9D737078E}" name="Column6992"/>
    <tableColumn id="7013" xr3:uid="{67445DDB-2A76-4EFB-880C-483B28B49525}" name="Column6993"/>
    <tableColumn id="7014" xr3:uid="{326D312E-D24B-4917-ABF2-F7AAE5099E0C}" name="Column6994"/>
    <tableColumn id="7015" xr3:uid="{6A6AE2E0-3775-4B2D-8D5A-C319E47105D2}" name="Column6995"/>
    <tableColumn id="7016" xr3:uid="{D037680D-1A5A-4C97-8DCB-ABB79A28FD6A}" name="Column6996"/>
    <tableColumn id="7017" xr3:uid="{AD72A9FE-6060-4BCE-95D3-D123D3118A3F}" name="Column6997"/>
    <tableColumn id="7018" xr3:uid="{CC493B68-E61E-44A3-A25C-F8676DDF191C}" name="Column6998"/>
    <tableColumn id="7019" xr3:uid="{28B64457-C63E-4D64-9418-8A9B16E209EE}" name="Column6999"/>
    <tableColumn id="7020" xr3:uid="{C230F0A4-8A47-4CCD-A9D5-C7B408496257}" name="Column7000"/>
    <tableColumn id="7021" xr3:uid="{513480B9-D4CD-4ADE-A469-1F3B20D0ABA9}" name="Column7001"/>
    <tableColumn id="7022" xr3:uid="{8488922D-DE64-4A04-9CD7-F6FCCC4595E5}" name="Column7002"/>
    <tableColumn id="7023" xr3:uid="{4F7F3241-81BF-40EA-B339-BB27EE04BA81}" name="Column7003"/>
    <tableColumn id="7024" xr3:uid="{A01DBB12-405C-413E-9E26-74C54888682F}" name="Column7004"/>
    <tableColumn id="7025" xr3:uid="{7A379AD1-A256-48FA-A142-E46F45675AA8}" name="Column7005"/>
    <tableColumn id="7026" xr3:uid="{D5571D1E-880C-4630-9468-2E1F163241EF}" name="Column7006"/>
    <tableColumn id="7027" xr3:uid="{9ABAEA7D-6084-4B56-A5CB-0E0C8957EE6C}" name="Column7007"/>
    <tableColumn id="7028" xr3:uid="{2AB55839-3EFE-4099-AB07-549DE294B090}" name="Column7008"/>
    <tableColumn id="7029" xr3:uid="{24A179A4-4490-4A0C-A839-7DF4CC518F9E}" name="Column7009"/>
    <tableColumn id="7030" xr3:uid="{8DAEE82C-CEF9-4D23-9BFD-991CCA9F90B1}" name="Column7010"/>
    <tableColumn id="7031" xr3:uid="{81A4736E-AC5C-4CB5-95AA-454039E83399}" name="Column7011"/>
    <tableColumn id="7032" xr3:uid="{C6941607-6886-4FFD-AE70-3D9ADF52BF51}" name="Column7012"/>
    <tableColumn id="7033" xr3:uid="{4D213652-EEA6-45DB-A89E-A06EF5863693}" name="Column7013"/>
    <tableColumn id="7034" xr3:uid="{DEB1D3A7-7987-4B59-9BD4-C33E61EF2033}" name="Column7014"/>
    <tableColumn id="7035" xr3:uid="{46F5CAF2-A7A5-4FC2-AA22-0941C0945E2A}" name="Column7015"/>
    <tableColumn id="7036" xr3:uid="{D7BF1F53-54A5-44AF-89E9-C0DF06C64FFE}" name="Column7016"/>
    <tableColumn id="7037" xr3:uid="{0C5A445D-9774-498D-9BE8-845341927556}" name="Column7017"/>
    <tableColumn id="7038" xr3:uid="{0509D6C9-7288-49E4-97A2-2776359181C2}" name="Column7018"/>
    <tableColumn id="7039" xr3:uid="{EECDF973-825A-487D-B779-CC3304F24EE7}" name="Column7019"/>
    <tableColumn id="7040" xr3:uid="{151CFFFB-B6C1-4289-8A99-9DC44F7164C4}" name="Column7020"/>
    <tableColumn id="7041" xr3:uid="{C5C03F6E-2C74-4758-A608-E1F80D5D897D}" name="Column7021"/>
    <tableColumn id="7042" xr3:uid="{9042D34F-0DEE-40C4-8B63-916391E4AF8F}" name="Column7022"/>
    <tableColumn id="7043" xr3:uid="{2CD7365E-0A6C-49EB-8630-BF6FD6B21DDB}" name="Column7023"/>
    <tableColumn id="7044" xr3:uid="{C9964DA9-2D68-4E01-8F92-81A400B47E36}" name="Column7024"/>
    <tableColumn id="7045" xr3:uid="{C868B745-C2CE-4228-B2E8-93B2A470B0AE}" name="Column7025"/>
    <tableColumn id="7046" xr3:uid="{812579BA-46AB-4C84-95E8-F32FF7725653}" name="Column7026"/>
    <tableColumn id="7047" xr3:uid="{3ADCC7B7-04A3-49A7-899F-02EB4B520433}" name="Column7027"/>
    <tableColumn id="7048" xr3:uid="{3760B1A3-D4C4-4567-BB78-61A5DB238930}" name="Column7028"/>
    <tableColumn id="7049" xr3:uid="{D00A6CF0-2E70-4E2E-981F-3AC32E4CF608}" name="Column7029"/>
    <tableColumn id="7050" xr3:uid="{DD72C719-2B06-41EB-878E-15BC9FEEE7A1}" name="Column7030"/>
    <tableColumn id="7051" xr3:uid="{F0B1F3C6-D929-493E-BFF1-2C88E09A205B}" name="Column7031"/>
    <tableColumn id="7052" xr3:uid="{D96A0B1A-B980-47D8-A83C-D871DEB5BBC0}" name="Column7032"/>
    <tableColumn id="7053" xr3:uid="{22BA6032-7F09-4129-A53E-169BDCC8A4B1}" name="Column7033"/>
    <tableColumn id="7054" xr3:uid="{A2B4BF1E-BA5A-4EB1-BBB0-DA8459750B24}" name="Column7034"/>
    <tableColumn id="7055" xr3:uid="{B1A91324-3A95-42B6-A522-FD60E14504F3}" name="Column7035"/>
    <tableColumn id="7056" xr3:uid="{40B8D9A9-F75E-43F5-91C8-8B901C0DA090}" name="Column7036"/>
    <tableColumn id="7057" xr3:uid="{93CAFC51-36DC-476C-8011-655481998420}" name="Column7037"/>
    <tableColumn id="7058" xr3:uid="{1690EEC6-123A-471F-8839-C7F756128CBF}" name="Column7038"/>
    <tableColumn id="7059" xr3:uid="{5265A2FE-32A0-4A88-B7B0-F77E203DC03F}" name="Column7039"/>
    <tableColumn id="7060" xr3:uid="{534CAD66-8C91-4EE8-9DFA-A52301799C96}" name="Column7040"/>
    <tableColumn id="7061" xr3:uid="{60C8376C-689B-41E7-86F7-5B143901EA39}" name="Column7041"/>
    <tableColumn id="7062" xr3:uid="{EFAEC843-4D66-45AD-83AF-EDCDC2E02C12}" name="Column7042"/>
    <tableColumn id="7063" xr3:uid="{4CB99A99-96B0-40AF-8F23-20D59FF33017}" name="Column7043"/>
    <tableColumn id="7064" xr3:uid="{8B31ADCA-4C21-4347-B36E-2CB602583B03}" name="Column7044"/>
    <tableColumn id="7065" xr3:uid="{1ADE327D-C927-4033-8C8F-C755EF7F22A0}" name="Column7045"/>
    <tableColumn id="7066" xr3:uid="{1D67BD03-22A5-4EE2-A71A-74B77911E041}" name="Column7046"/>
    <tableColumn id="7067" xr3:uid="{AD4ECEA7-698B-4D50-9D5D-21D41EF7529F}" name="Column7047"/>
    <tableColumn id="7068" xr3:uid="{A27F7205-84E2-45FA-A503-F56B2BF002F6}" name="Column7048"/>
    <tableColumn id="7069" xr3:uid="{74C94DD4-FCC8-4366-B989-6D831E2D452F}" name="Column7049"/>
    <tableColumn id="7070" xr3:uid="{604D61BF-7522-476C-B18A-B14367422AE4}" name="Column7050"/>
    <tableColumn id="7071" xr3:uid="{0F7C361D-3234-487E-82D9-F5DEA7B7FFA0}" name="Column7051"/>
    <tableColumn id="7072" xr3:uid="{D80333FE-7868-460F-B63D-F9550F4BC957}" name="Column7052"/>
    <tableColumn id="7073" xr3:uid="{F6A6727F-5624-4DC0-A8B2-60EC976103ED}" name="Column7053"/>
    <tableColumn id="7074" xr3:uid="{7E025629-D563-42DF-8085-1443432D2AE5}" name="Column7054"/>
    <tableColumn id="7075" xr3:uid="{22D56781-EFF6-404F-8673-E7A42430D016}" name="Column7055"/>
    <tableColumn id="7076" xr3:uid="{C0EAD14F-BC71-4889-AD45-869B1E116194}" name="Column7056"/>
    <tableColumn id="7077" xr3:uid="{AF5CB118-210C-487F-9797-C45FDB6457C4}" name="Column7057"/>
    <tableColumn id="7078" xr3:uid="{95A88CEC-7774-4821-A8BD-C162E4E60939}" name="Column7058"/>
    <tableColumn id="7079" xr3:uid="{9BCA87EB-0D1A-4683-B25C-ABC76F4CA473}" name="Column7059"/>
    <tableColumn id="7080" xr3:uid="{ECEDA2B6-5306-4F82-AB27-48B070B3B070}" name="Column7060"/>
    <tableColumn id="7081" xr3:uid="{49F5EC73-96B9-4A4A-B3B4-B5C5D6582667}" name="Column7061"/>
    <tableColumn id="7082" xr3:uid="{C999951F-3E64-48C6-B83F-45B1D86031C8}" name="Column7062"/>
    <tableColumn id="7083" xr3:uid="{F3F390FC-FECD-4AA7-B425-03531BCAA78A}" name="Column7063"/>
    <tableColumn id="7084" xr3:uid="{E4A6C2CC-377A-4AFD-9AB0-07AB0D89B8E2}" name="Column7064"/>
    <tableColumn id="7085" xr3:uid="{FE0EDE3D-56C6-4D45-B678-0341EBF2E3BA}" name="Column7065"/>
    <tableColumn id="7086" xr3:uid="{0928A466-69DE-4948-8FC9-B14914E53CF6}" name="Column7066"/>
    <tableColumn id="7087" xr3:uid="{DF111E82-C96A-45C8-B88C-6BD3D7100352}" name="Column7067"/>
    <tableColumn id="7088" xr3:uid="{FADB10B9-79F0-414A-B88C-5130E0BF0D42}" name="Column7068"/>
    <tableColumn id="7089" xr3:uid="{F37DF49C-DB13-4365-8715-158A49A0628F}" name="Column7069"/>
    <tableColumn id="7090" xr3:uid="{D98AFE30-2169-401D-A5EB-88F058953167}" name="Column7070"/>
    <tableColumn id="7091" xr3:uid="{1D4AB15C-47A0-4444-9284-421F3D670DA5}" name="Column7071"/>
    <tableColumn id="7092" xr3:uid="{D85BA501-4483-4BF8-BC03-87F88BED6D3C}" name="Column7072"/>
    <tableColumn id="7093" xr3:uid="{D16CF5E5-75DC-4786-BF8A-0A1425ED194A}" name="Column7073"/>
    <tableColumn id="7094" xr3:uid="{ECECFE21-88E4-48B2-BAB1-8CAC1684B3E5}" name="Column7074"/>
    <tableColumn id="7095" xr3:uid="{ACB390B9-96C2-40C4-8071-366FE41B5ECF}" name="Column7075"/>
    <tableColumn id="7096" xr3:uid="{81ABF26F-F580-4712-83C1-50D5EB6425FB}" name="Column7076"/>
    <tableColumn id="7097" xr3:uid="{269C5FB6-72B1-4E06-A46C-EE0889E94755}" name="Column7077"/>
    <tableColumn id="7098" xr3:uid="{E5BD4D78-468B-45C8-BAA4-9B01AB8A94F3}" name="Column7078"/>
    <tableColumn id="7099" xr3:uid="{59A91B7D-53DE-4218-A6A3-1CD7AD18CD2D}" name="Column7079"/>
    <tableColumn id="7100" xr3:uid="{3B8566C2-1F31-46A8-967D-804A516DE70D}" name="Column7080"/>
    <tableColumn id="7101" xr3:uid="{1859B8CE-071E-4475-BE73-54AFBC3BC6DD}" name="Column7081"/>
    <tableColumn id="7102" xr3:uid="{1333F4A5-5326-4628-AD44-C7BF6378C45F}" name="Column7082"/>
    <tableColumn id="7103" xr3:uid="{72D75128-63B2-4D12-AA44-9F70D8FAEFEC}" name="Column7083"/>
    <tableColumn id="7104" xr3:uid="{10877B8E-8870-4C50-BCE0-8E93C61CEE86}" name="Column7084"/>
    <tableColumn id="7105" xr3:uid="{713B1FEE-BCB6-40D0-8151-9E4E478760CC}" name="Column7085"/>
    <tableColumn id="7106" xr3:uid="{63364FDB-9237-45F2-8164-CD708CC5AFCA}" name="Column7086"/>
    <tableColumn id="7107" xr3:uid="{8B94387B-1D31-4E1C-8F03-F2E23E72BEA6}" name="Column7087"/>
    <tableColumn id="7108" xr3:uid="{1340F71D-78B2-4C06-B201-68519C4ECC7B}" name="Column7088"/>
    <tableColumn id="7109" xr3:uid="{62883E96-3B00-4213-8D14-310CAB9EB7EA}" name="Column7089"/>
    <tableColumn id="7110" xr3:uid="{9EF5E9A5-4099-4302-8748-923C041FFEC0}" name="Column7090"/>
    <tableColumn id="7111" xr3:uid="{ED016452-4200-4599-AF24-B27611F283A6}" name="Column7091"/>
    <tableColumn id="7112" xr3:uid="{3E5E64FD-274C-4DB6-B893-B12CEB92A334}" name="Column7092"/>
    <tableColumn id="7113" xr3:uid="{C6CC6ABF-BE51-4C02-9D92-B5A97087604A}" name="Column7093"/>
    <tableColumn id="7114" xr3:uid="{7B4BFD4D-7C93-4651-BC5A-6C3500787EF2}" name="Column7094"/>
    <tableColumn id="7115" xr3:uid="{88840C02-0526-4381-A5B8-311C254F6374}" name="Column7095"/>
    <tableColumn id="7116" xr3:uid="{DAE45112-B041-4436-952E-BDB0F5962700}" name="Column7096"/>
    <tableColumn id="7117" xr3:uid="{91110E77-ED8A-4F1B-A3BC-E08D4AEB7C8B}" name="Column7097"/>
    <tableColumn id="7118" xr3:uid="{FD92207E-4190-432C-BECC-A48AB8FE0EB1}" name="Column7098"/>
    <tableColumn id="7119" xr3:uid="{EFC07AF2-359E-43DB-B6F1-0DA75F112839}" name="Column7099"/>
    <tableColumn id="7120" xr3:uid="{1D3B2425-82F4-4F8E-883A-CD1E64092C48}" name="Column7100"/>
    <tableColumn id="7121" xr3:uid="{666C25D5-6128-4B2D-AC46-EFAA840C2CB8}" name="Column7101"/>
    <tableColumn id="7122" xr3:uid="{06853973-2EFC-4500-8559-F76EBE85DB75}" name="Column7102"/>
    <tableColumn id="7123" xr3:uid="{0EFFD5F5-F07B-46A1-8020-9B8DA9E02EC1}" name="Column7103"/>
    <tableColumn id="7124" xr3:uid="{017E8D58-3066-4FFF-B876-4FF4F7A9B2A5}" name="Column7104"/>
    <tableColumn id="7125" xr3:uid="{351F85F3-64A1-4E37-AD99-C1281CC6AF9D}" name="Column7105"/>
    <tableColumn id="7126" xr3:uid="{A6AAB7A1-466B-4049-A223-9FDD2BAEE21A}" name="Column7106"/>
    <tableColumn id="7127" xr3:uid="{15DEFE3A-9660-462E-B57B-59657AA1F7FA}" name="Column7107"/>
    <tableColumn id="7128" xr3:uid="{0EC7B0FB-6EBB-428E-AEF2-C85DA7ABBD95}" name="Column7108"/>
    <tableColumn id="7129" xr3:uid="{FF1C531F-1A18-4667-8618-08C1D318E63D}" name="Column7109"/>
    <tableColumn id="7130" xr3:uid="{FC52E8E3-5216-477F-8A2F-FB19EFDD8EB9}" name="Column7110"/>
    <tableColumn id="7131" xr3:uid="{88D300A1-444A-4CF0-8694-7918C5FAAEAC}" name="Column7111"/>
    <tableColumn id="7132" xr3:uid="{1683478F-CD80-4639-B392-9C294EABACB8}" name="Column7112"/>
    <tableColumn id="7133" xr3:uid="{AA3D0940-8422-4D11-B1DF-AA994C481735}" name="Column7113"/>
    <tableColumn id="7134" xr3:uid="{5D580000-86F7-452C-9E4A-322D6D5B1565}" name="Column7114"/>
    <tableColumn id="7135" xr3:uid="{BF3193B5-16A6-4473-970F-F10A4EEF5C69}" name="Column7115"/>
    <tableColumn id="7136" xr3:uid="{641B263E-89EC-4635-84AD-CB2F2B65139C}" name="Column7116"/>
    <tableColumn id="7137" xr3:uid="{75146EA4-6C73-4174-8953-2239059F3B14}" name="Column7117"/>
    <tableColumn id="7138" xr3:uid="{B058023E-FB0C-4C6D-BBF4-2495516FE365}" name="Column7118"/>
    <tableColumn id="7139" xr3:uid="{E5287628-F131-48B8-85DC-4A23AA320B7F}" name="Column7119"/>
    <tableColumn id="7140" xr3:uid="{C2EB4923-7EFD-4092-A7F3-78F6069676A4}" name="Column7120"/>
    <tableColumn id="7141" xr3:uid="{30430195-A81F-469B-8A36-DF22B4CFF298}" name="Column7121"/>
    <tableColumn id="7142" xr3:uid="{4D739DCE-ED8C-46C1-B53B-6787AF5761B9}" name="Column7122"/>
    <tableColumn id="7143" xr3:uid="{FB5C18E1-5510-49A6-A79F-E235F7D56834}" name="Column7123"/>
    <tableColumn id="7144" xr3:uid="{512CA55B-E8C5-49FB-8572-3AB2AB81BE80}" name="Column7124"/>
    <tableColumn id="7145" xr3:uid="{EECC352B-32C5-4842-A4AE-728B4839CCBE}" name="Column7125"/>
    <tableColumn id="7146" xr3:uid="{0F4CA534-7A0F-4F90-A0C2-98082B185380}" name="Column7126"/>
    <tableColumn id="7147" xr3:uid="{7781558D-A0AB-4DD5-99F4-E1B49494D838}" name="Column7127"/>
    <tableColumn id="7148" xr3:uid="{92468A46-DD91-4840-9D48-7748F502F914}" name="Column7128"/>
    <tableColumn id="7149" xr3:uid="{6E01A6CD-4FC5-46D2-B423-B93ECFE6F647}" name="Column7129"/>
    <tableColumn id="7150" xr3:uid="{E072CF30-C24E-4698-B050-A138B809FCA6}" name="Column7130"/>
    <tableColumn id="7151" xr3:uid="{21566F97-7663-4A8F-995D-26D59D7368A9}" name="Column7131"/>
    <tableColumn id="7152" xr3:uid="{552DA70C-50E7-4423-B8E8-1D3AB73A6E3E}" name="Column7132"/>
    <tableColumn id="7153" xr3:uid="{4859D1B7-BF45-49EC-935C-31A05365C62A}" name="Column7133"/>
    <tableColumn id="7154" xr3:uid="{FEB60922-EA27-4FD9-8151-E4B621882CF5}" name="Column7134"/>
    <tableColumn id="7155" xr3:uid="{2DD83B08-3AA3-48AE-A45F-191D8655BEC2}" name="Column7135"/>
    <tableColumn id="7156" xr3:uid="{B57AD483-435B-4C27-BAFE-B58A78797F1F}" name="Column7136"/>
    <tableColumn id="7157" xr3:uid="{10282179-0CA2-43DB-A857-3ABAB3F41055}" name="Column7137"/>
    <tableColumn id="7158" xr3:uid="{81153504-A82B-4C30-83D2-F7A470823016}" name="Column7138"/>
    <tableColumn id="7159" xr3:uid="{E1203083-D7AC-4259-802C-AD1F5AE8F6BD}" name="Column7139"/>
    <tableColumn id="7160" xr3:uid="{C33EA61D-C5F2-4E35-BF6A-1F22C32D4E04}" name="Column7140"/>
    <tableColumn id="7161" xr3:uid="{68975D0B-193E-4657-9259-3A3A2391F782}" name="Column7141"/>
    <tableColumn id="7162" xr3:uid="{F148E423-8D98-4603-BD83-B55047EFC356}" name="Column7142"/>
    <tableColumn id="7163" xr3:uid="{105A38E5-9EAA-4F3A-8599-D8AB561F3910}" name="Column7143"/>
    <tableColumn id="7164" xr3:uid="{D639324D-3FC5-49B3-AF83-55EA2B96B263}" name="Column7144"/>
    <tableColumn id="7165" xr3:uid="{C8E81F8D-4AEB-4793-B5CC-FCE8F9CC409C}" name="Column7145"/>
    <tableColumn id="7166" xr3:uid="{6AE88D2D-21F8-4568-A40D-653EBDF87E14}" name="Column7146"/>
    <tableColumn id="7167" xr3:uid="{9CADFA5D-C8A8-4F4D-B697-B67F01B6A7D3}" name="Column7147"/>
    <tableColumn id="7168" xr3:uid="{0405B014-81D0-4C00-B4A5-5319C944C33C}" name="Column7148"/>
    <tableColumn id="7169" xr3:uid="{D48D9185-1546-43CD-B907-9D39452CADD5}" name="Column7149"/>
    <tableColumn id="7170" xr3:uid="{5FBB5D19-C234-4318-B914-CB7A5B8B6538}" name="Column7150"/>
    <tableColumn id="7171" xr3:uid="{811F8540-48FD-47D0-83AC-59F25D480ED7}" name="Column7151"/>
    <tableColumn id="7172" xr3:uid="{A6F6BF9F-6F55-413C-ACFB-F4F5275A6EF0}" name="Column7152"/>
    <tableColumn id="7173" xr3:uid="{E27857A8-154E-4751-961F-69C4B6B5CB8C}" name="Column7153"/>
    <tableColumn id="7174" xr3:uid="{BF7506F1-AED7-471B-A022-8E9AFEF9397A}" name="Column7154"/>
    <tableColumn id="7175" xr3:uid="{06126D7A-D18A-4769-9222-D82822F7333C}" name="Column7155"/>
    <tableColumn id="7176" xr3:uid="{A64ACCBF-AD79-4506-A73D-59EA58AF7323}" name="Column7156"/>
    <tableColumn id="7177" xr3:uid="{14BAE883-E001-4D6E-935F-E8D83FBE6817}" name="Column7157"/>
    <tableColumn id="7178" xr3:uid="{53AC51A2-CEFF-4E02-B6C5-714EED7E19B5}" name="Column7158"/>
    <tableColumn id="7179" xr3:uid="{22209F77-338C-48EC-80E2-939DDA202E9D}" name="Column7159"/>
    <tableColumn id="7180" xr3:uid="{71DC4C80-2D44-4A24-820A-CD4CD9907A68}" name="Column7160"/>
    <tableColumn id="7181" xr3:uid="{E770BF2C-9926-424E-B4C6-7F13DF0897C4}" name="Column7161"/>
    <tableColumn id="7182" xr3:uid="{8E2013EF-40AC-4437-A3EF-544B6722AB23}" name="Column7162"/>
    <tableColumn id="7183" xr3:uid="{6ABDF27F-0C3E-473B-BFA2-38E3A4BDE0C3}" name="Column7163"/>
    <tableColumn id="7184" xr3:uid="{47B59FD6-5F40-4B36-9108-51CE18CE9314}" name="Column7164"/>
    <tableColumn id="7185" xr3:uid="{DE878B58-816D-49F1-8C59-645DAE64ECA1}" name="Column7165"/>
    <tableColumn id="7186" xr3:uid="{5DF50D19-FC12-4756-8AB8-934754674F42}" name="Column7166"/>
    <tableColumn id="7187" xr3:uid="{64FEE661-0246-4C49-94E6-EE65042429BA}" name="Column7167"/>
    <tableColumn id="7188" xr3:uid="{9E8984B2-D9D4-4AEA-999E-1A4660DBB295}" name="Column7168"/>
    <tableColumn id="7189" xr3:uid="{4ACBBC6F-A050-4E55-BDDF-A1C12C40A17F}" name="Column7169"/>
    <tableColumn id="7190" xr3:uid="{2984027B-524B-45E6-9592-EB0154425733}" name="Column7170"/>
    <tableColumn id="7191" xr3:uid="{86BB663F-9A2B-4702-8977-EF1B40B5FD47}" name="Column7171"/>
    <tableColumn id="7192" xr3:uid="{B4DD5749-430B-4225-AF5E-8E37E1189BDD}" name="Column7172"/>
    <tableColumn id="7193" xr3:uid="{4E9FB37F-9399-4952-9008-D1B3B2813D6A}" name="Column7173"/>
    <tableColumn id="7194" xr3:uid="{D6AC633C-C134-4777-A182-82F10012F774}" name="Column7174"/>
    <tableColumn id="7195" xr3:uid="{C9204D45-ED56-42CF-858A-F623B966ECB5}" name="Column7175"/>
    <tableColumn id="7196" xr3:uid="{5A4CF379-E910-43DA-A159-88A6A9C5805F}" name="Column7176"/>
    <tableColumn id="7197" xr3:uid="{FFAF1E3C-DB1E-4930-ACEC-E75BEE8C817A}" name="Column7177"/>
    <tableColumn id="7198" xr3:uid="{92DC2F96-C431-46FE-9462-6E365B1BA3FB}" name="Column7178"/>
    <tableColumn id="7199" xr3:uid="{7BB1724E-EA9C-44DF-A1C6-937284066F0D}" name="Column7179"/>
    <tableColumn id="7200" xr3:uid="{6359000F-D620-436E-A5D9-E6B59D975F61}" name="Column7180"/>
    <tableColumn id="7201" xr3:uid="{16017C92-3288-4180-BE3E-3B3B5AACBAC5}" name="Column7181"/>
    <tableColumn id="7202" xr3:uid="{8F7F0716-864E-4C25-A0D1-40EE1CE6B98C}" name="Column7182"/>
    <tableColumn id="7203" xr3:uid="{BFD9BEB1-EE8A-4A9D-9C18-6E38BA1A7C0A}" name="Column7183"/>
    <tableColumn id="7204" xr3:uid="{3E59FE4C-0497-4C97-A71B-41EADF62DBC5}" name="Column7184"/>
    <tableColumn id="7205" xr3:uid="{4224FFA0-F35D-463C-9742-5C8325669335}" name="Column7185"/>
    <tableColumn id="7206" xr3:uid="{8F7ECB36-4B13-47F5-B597-3E3F3DBF2D63}" name="Column7186"/>
    <tableColumn id="7207" xr3:uid="{C6BA4CCD-DFD2-47A4-894B-900E85AC13F8}" name="Column7187"/>
    <tableColumn id="7208" xr3:uid="{EE0DBA76-4A5F-40A1-8C3B-52E0FB283C5E}" name="Column7188"/>
    <tableColumn id="7209" xr3:uid="{D215B82E-9DA7-441D-B4CE-B08F19145D2F}" name="Column7189"/>
    <tableColumn id="7210" xr3:uid="{8782C1C4-DCBC-4F9F-8057-7AC4A5D0673A}" name="Column7190"/>
    <tableColumn id="7211" xr3:uid="{E0E63990-816C-421E-8688-15F679583A26}" name="Column7191"/>
    <tableColumn id="7212" xr3:uid="{3F957D2D-BCE3-4AC5-9DF6-AF38A609540F}" name="Column7192"/>
    <tableColumn id="7213" xr3:uid="{DB6F17B3-53BC-4526-8EE8-0F56100862E2}" name="Column7193"/>
    <tableColumn id="7214" xr3:uid="{B99DFC35-D885-42E5-AEC9-B4E2FA88E587}" name="Column7194"/>
    <tableColumn id="7215" xr3:uid="{5BEFD229-0E3A-46A3-A2A6-4D1BA37A5D8F}" name="Column7195"/>
    <tableColumn id="7216" xr3:uid="{75165706-B292-4225-B6FB-9615E6731D55}" name="Column7196"/>
    <tableColumn id="7217" xr3:uid="{96A92CA3-65BD-44D2-8F95-7F47EDCB8C90}" name="Column7197"/>
    <tableColumn id="7218" xr3:uid="{1B3AB6FA-A048-41B5-A85E-BB1A4ADA9058}" name="Column7198"/>
    <tableColumn id="7219" xr3:uid="{EB840810-8EE8-4775-B54D-4DB0E419B480}" name="Column7199"/>
    <tableColumn id="7220" xr3:uid="{4424EC82-B5CB-4F8C-9FD1-2293D12F99CA}" name="Column7200"/>
    <tableColumn id="7221" xr3:uid="{099B8FED-4954-45DC-9B79-40C455FE9583}" name="Column7201"/>
    <tableColumn id="7222" xr3:uid="{F8631F77-ADB1-4196-B1F5-1BC82B057C17}" name="Column7202"/>
    <tableColumn id="7223" xr3:uid="{A29B287B-086C-42B2-BFA4-5DBEAA0502E6}" name="Column7203"/>
    <tableColumn id="7224" xr3:uid="{F197FC5C-190B-4A4D-9BA8-FFCC2581DF51}" name="Column7204"/>
    <tableColumn id="7225" xr3:uid="{15B15F2C-AAD0-4448-95ED-76BA94F4A172}" name="Column7205"/>
    <tableColumn id="7226" xr3:uid="{EEB55F1A-6F9B-488E-B412-A556FF2C24F0}" name="Column7206"/>
    <tableColumn id="7227" xr3:uid="{A03ACDC8-61F6-41EE-B9DD-3F8C2FDBE986}" name="Column7207"/>
    <tableColumn id="7228" xr3:uid="{045A88E1-3CF3-4E10-8BB9-C76252698701}" name="Column7208"/>
    <tableColumn id="7229" xr3:uid="{CA480634-4B45-4086-A40A-C13C52C8AA6B}" name="Column7209"/>
    <tableColumn id="7230" xr3:uid="{EF7EA53F-4BA9-4EBB-98E0-79858C379D50}" name="Column7210"/>
    <tableColumn id="7231" xr3:uid="{C02AD065-5AE0-4B61-9A75-557F299D8E14}" name="Column7211"/>
    <tableColumn id="7232" xr3:uid="{849BEFBD-E59E-4431-9CA7-EEBC942404D6}" name="Column7212"/>
    <tableColumn id="7233" xr3:uid="{D5EA74F1-4C38-43F3-A91A-A75431E6707E}" name="Column7213"/>
    <tableColumn id="7234" xr3:uid="{919BE334-57E3-4239-BA5E-C396BAC8C604}" name="Column7214"/>
    <tableColumn id="7235" xr3:uid="{9875203E-EA54-4C68-AB44-378A10D8946F}" name="Column7215"/>
    <tableColumn id="7236" xr3:uid="{C3948F01-4197-42F9-83ED-2E561D5DF681}" name="Column7216"/>
    <tableColumn id="7237" xr3:uid="{8C37E225-284B-461A-BE01-E433789C5319}" name="Column7217"/>
    <tableColumn id="7238" xr3:uid="{5F66069E-B0F3-4ECC-B31B-27764E15530F}" name="Column7218"/>
    <tableColumn id="7239" xr3:uid="{2705596B-568E-4366-A97C-9B0FDB58F9DC}" name="Column7219"/>
    <tableColumn id="7240" xr3:uid="{3E2610DA-C36C-40C0-89D8-FACB4A6FD42A}" name="Column7220"/>
    <tableColumn id="7241" xr3:uid="{6BE0FBF0-0FC6-4416-A4BC-893CB631689B}" name="Column7221"/>
    <tableColumn id="7242" xr3:uid="{D3902277-E75C-4C0D-B68C-B83E094CF81E}" name="Column7222"/>
    <tableColumn id="7243" xr3:uid="{BE724A1A-CD9F-4B6A-BDA1-7A799B96B526}" name="Column7223"/>
    <tableColumn id="7244" xr3:uid="{DADFF6B0-B51E-4D52-A442-1071BE6AA125}" name="Column7224"/>
    <tableColumn id="7245" xr3:uid="{7F86CBF7-DB97-47DB-AEF9-E515FC5CE08F}" name="Column7225"/>
    <tableColumn id="7246" xr3:uid="{CA32D321-4F7E-4807-BCC0-36FA22EB985D}" name="Column7226"/>
    <tableColumn id="7247" xr3:uid="{78925E39-84F5-49E2-930A-BC68D8E9C4AF}" name="Column7227"/>
    <tableColumn id="7248" xr3:uid="{CFB309B1-4A2F-4921-B473-284BB4BBE889}" name="Column7228"/>
    <tableColumn id="7249" xr3:uid="{CC9C94D9-4216-4CBD-B466-D22F50EAA2B1}" name="Column7229"/>
    <tableColumn id="7250" xr3:uid="{1C93AE91-2BAE-4CEB-9F6C-131C324ED138}" name="Column7230"/>
    <tableColumn id="7251" xr3:uid="{A1C49359-F00F-4387-8B7A-B2FA0E73954E}" name="Column7231"/>
    <tableColumn id="7252" xr3:uid="{F71F002A-FFCC-40E6-AE6E-C1DB4A5D0EA6}" name="Column7232"/>
    <tableColumn id="7253" xr3:uid="{174F4A0E-8C98-4F21-B49F-D951205BB421}" name="Column7233"/>
    <tableColumn id="7254" xr3:uid="{759E3F6E-EDAB-4F64-9C78-E7A77C342A71}" name="Column7234"/>
    <tableColumn id="7255" xr3:uid="{A30576C8-07A4-4CDC-8B99-560E59EC5A95}" name="Column7235"/>
    <tableColumn id="7256" xr3:uid="{8F59F6B5-D73B-4E16-AD9C-C191123958B1}" name="Column7236"/>
    <tableColumn id="7257" xr3:uid="{6F560C21-68EF-48F5-9589-BF9A25DEFD55}" name="Column7237"/>
    <tableColumn id="7258" xr3:uid="{61CB1CA3-2FDF-4D36-835A-D6817ABA7D65}" name="Column7238"/>
    <tableColumn id="7259" xr3:uid="{92573363-FD02-458B-AE1A-4FE38849FAA8}" name="Column7239"/>
    <tableColumn id="7260" xr3:uid="{FBEF4633-9256-4521-975C-156C9572A46B}" name="Column7240"/>
    <tableColumn id="7261" xr3:uid="{BB57C439-8950-4A1F-80CD-3390F8A692ED}" name="Column7241"/>
    <tableColumn id="7262" xr3:uid="{3B55988C-DD41-478A-85EE-F7FC3D2F4124}" name="Column7242"/>
    <tableColumn id="7263" xr3:uid="{60126AFC-5A25-47FE-963F-4715173698E3}" name="Column7243"/>
    <tableColumn id="7264" xr3:uid="{DAE2832A-DF9B-413F-9B63-0EC69699DB14}" name="Column7244"/>
    <tableColumn id="7265" xr3:uid="{AEF099F2-6EF8-4D51-B2F7-5F91B150B33B}" name="Column7245"/>
    <tableColumn id="7266" xr3:uid="{246F9B1A-BC68-4420-8C90-BBB0A60E7F37}" name="Column7246"/>
    <tableColumn id="7267" xr3:uid="{DA8154DC-C2E0-433C-9C0B-5F8404098108}" name="Column7247"/>
    <tableColumn id="7268" xr3:uid="{58BE7F25-3E9F-46C6-98AD-122079237EAC}" name="Column7248"/>
    <tableColumn id="7269" xr3:uid="{47F82711-206D-450B-96A9-C791D75C1ABA}" name="Column7249"/>
    <tableColumn id="7270" xr3:uid="{C1B59357-F770-44EE-94B5-36EB29B3FCD6}" name="Column7250"/>
    <tableColumn id="7271" xr3:uid="{8156CE7C-153D-4936-A427-BC0C2F6A5910}" name="Column7251"/>
    <tableColumn id="7272" xr3:uid="{722871CD-9FD2-4AE9-B613-228D6E226FB1}" name="Column7252"/>
    <tableColumn id="7273" xr3:uid="{FDC4494D-5710-4CEF-86E4-51B1E712BDAC}" name="Column7253"/>
    <tableColumn id="7274" xr3:uid="{D447D9B4-A0C5-472D-8422-F9CF30A29E96}" name="Column7254"/>
    <tableColumn id="7275" xr3:uid="{06559FE1-9F02-4A64-B35C-9C98C2BF0B3C}" name="Column7255"/>
    <tableColumn id="7276" xr3:uid="{7A65F0AD-E19B-4CA4-9BF5-73981B1380B5}" name="Column7256"/>
    <tableColumn id="7277" xr3:uid="{51E58561-B9CB-43A9-9E1F-29E02BC20EDF}" name="Column7257"/>
    <tableColumn id="7278" xr3:uid="{963255A1-613E-45A2-BFC9-1074327D589A}" name="Column7258"/>
    <tableColumn id="7279" xr3:uid="{62CAE57C-3468-414B-9AC4-695E8AE95371}" name="Column7259"/>
    <tableColumn id="7280" xr3:uid="{37CA8C25-C6B2-489D-B1B3-0029F784A842}" name="Column7260"/>
    <tableColumn id="7281" xr3:uid="{97102ECB-04FC-4727-A561-87A13ED35711}" name="Column7261"/>
    <tableColumn id="7282" xr3:uid="{CD053BD4-42BD-4CBB-9088-0FF412B0AE72}" name="Column7262"/>
    <tableColumn id="7283" xr3:uid="{BDA2E184-853A-4A94-A2EC-21E0A59FAF50}" name="Column7263"/>
    <tableColumn id="7284" xr3:uid="{C2115903-C66C-4391-B990-81383C403CC9}" name="Column7264"/>
    <tableColumn id="7285" xr3:uid="{030CA8A4-C75B-473F-BEC4-CD603BD24732}" name="Column7265"/>
    <tableColumn id="7286" xr3:uid="{D3FADEB0-0F33-421B-ACAA-29DAE26A23A8}" name="Column7266"/>
    <tableColumn id="7287" xr3:uid="{E19D5177-412C-401C-8BEB-9F78E6A1ED77}" name="Column7267"/>
    <tableColumn id="7288" xr3:uid="{28DCEEB4-6FC5-4545-AC60-67FC3F4D028E}" name="Column7268"/>
    <tableColumn id="7289" xr3:uid="{C4170A47-9D3C-419A-A18B-C24CFAC37472}" name="Column7269"/>
    <tableColumn id="7290" xr3:uid="{DC950939-C42E-4AF2-B9B2-336AAF25F359}" name="Column7270"/>
    <tableColumn id="7291" xr3:uid="{9D709FFB-96D4-4374-A5D7-C6CE26EB3D22}" name="Column7271"/>
    <tableColumn id="7292" xr3:uid="{EECAF151-56E5-45C8-822D-61B8EFB29C99}" name="Column7272"/>
    <tableColumn id="7293" xr3:uid="{942CA05F-DF85-4EEB-97B4-658A5C5910F7}" name="Column7273"/>
    <tableColumn id="7294" xr3:uid="{6CF2E5FC-66B2-42CB-9100-87F25D3790C4}" name="Column7274"/>
    <tableColumn id="7295" xr3:uid="{3E4269B8-A529-4F55-BA75-FB846BEBD480}" name="Column7275"/>
    <tableColumn id="7296" xr3:uid="{2E327DF2-A50A-4B6D-A6A1-BC7DE842B72D}" name="Column7276"/>
    <tableColumn id="7297" xr3:uid="{9A6F31AE-0AC4-4C77-959D-101D3750C360}" name="Column7277"/>
    <tableColumn id="7298" xr3:uid="{282BE7D2-97EF-43C5-A228-B0BA6215861B}" name="Column7278"/>
    <tableColumn id="7299" xr3:uid="{14A666F3-3A51-4ABA-9534-6588C3FE226C}" name="Column7279"/>
    <tableColumn id="7300" xr3:uid="{1BB20ABE-3506-4884-AA16-4B312154F67F}" name="Column7280"/>
    <tableColumn id="7301" xr3:uid="{9FB9E183-2D2C-472E-869A-1C00AC83E999}" name="Column7281"/>
    <tableColumn id="7302" xr3:uid="{27A6C9D4-6672-4684-A029-6EF272C5F824}" name="Column7282"/>
    <tableColumn id="7303" xr3:uid="{40079207-F6F1-413F-BE5F-06799DBA9ED1}" name="Column7283"/>
    <tableColumn id="7304" xr3:uid="{C92C150E-8449-4AC9-84D1-66CF860F0AD6}" name="Column7284"/>
    <tableColumn id="7305" xr3:uid="{6032F58C-0527-419D-8219-EED8B1CC9A5E}" name="Column7285"/>
    <tableColumn id="7306" xr3:uid="{9B15094B-64D9-4EE1-BAC7-11FA495D3203}" name="Column7286"/>
    <tableColumn id="7307" xr3:uid="{98C54F74-E1A2-437E-A417-D693F0E19822}" name="Column7287"/>
    <tableColumn id="7308" xr3:uid="{AE0124DD-151E-4EF4-A6B8-A9BCCEB59FED}" name="Column7288"/>
    <tableColumn id="7309" xr3:uid="{C9CFEC4E-EF68-4278-AD19-958E8027C4D3}" name="Column7289"/>
    <tableColumn id="7310" xr3:uid="{6300DA02-296D-4F50-BD6C-58234F125074}" name="Column7290"/>
    <tableColumn id="7311" xr3:uid="{4210ECA5-714F-4B4D-AED8-CB6425922685}" name="Column7291"/>
    <tableColumn id="7312" xr3:uid="{F2EF5953-4BE8-4798-9572-EF7E2CDFDE53}" name="Column7292"/>
    <tableColumn id="7313" xr3:uid="{48A36179-E980-4E3D-A988-1E3B1A51D655}" name="Column7293"/>
    <tableColumn id="7314" xr3:uid="{A0F37E1C-6855-4CFC-8A2D-DB662AAA56CB}" name="Column7294"/>
    <tableColumn id="7315" xr3:uid="{A6818CF5-881C-4C19-8EDD-A5B32063619B}" name="Column7295"/>
    <tableColumn id="7316" xr3:uid="{33122178-97EB-401E-9BA2-6B0BD7743E48}" name="Column7296"/>
    <tableColumn id="7317" xr3:uid="{F9CA570E-E037-4C52-B635-37E4D2D120E3}" name="Column7297"/>
    <tableColumn id="7318" xr3:uid="{5350ED53-9A0C-4894-A5CC-FDA2009A16E8}" name="Column7298"/>
    <tableColumn id="7319" xr3:uid="{13CFAF84-8914-4029-BE3A-0B617BEBDC95}" name="Column7299"/>
    <tableColumn id="7320" xr3:uid="{F3117AD3-CB40-4F7A-B99F-4A5C2C61E1C4}" name="Column7300"/>
    <tableColumn id="7321" xr3:uid="{13195BDA-72DE-449A-9BC7-AE4B216E7A3A}" name="Column7301"/>
    <tableColumn id="7322" xr3:uid="{BFD4BF83-09EA-41E8-BC75-396A031B4584}" name="Column7302"/>
    <tableColumn id="7323" xr3:uid="{D738DA97-6E27-4C99-88FF-1B31AD31D05B}" name="Column7303"/>
    <tableColumn id="7324" xr3:uid="{A88E4EAE-C911-40DF-AE11-FFD5B5A0A0B3}" name="Column7304"/>
    <tableColumn id="7325" xr3:uid="{FEB704F9-E562-42F1-B32E-276970DB4684}" name="Column7305"/>
    <tableColumn id="7326" xr3:uid="{8C049E19-64F5-4B14-B995-354993D26643}" name="Column7306"/>
    <tableColumn id="7327" xr3:uid="{0650F8F8-F175-4632-AFFC-AFCF1ED49BFA}" name="Column7307"/>
    <tableColumn id="7328" xr3:uid="{F607059C-0D1E-4B39-B871-F85B504A1043}" name="Column7308"/>
    <tableColumn id="7329" xr3:uid="{9C9FA471-2B62-42DB-B1C5-2502DA4D8FC3}" name="Column7309"/>
    <tableColumn id="7330" xr3:uid="{3632A77E-8FBF-45B2-A9C7-2E5D649F90A0}" name="Column7310"/>
    <tableColumn id="7331" xr3:uid="{D7582413-B3BE-4ADB-B631-40D9DC4AAF05}" name="Column7311"/>
    <tableColumn id="7332" xr3:uid="{DA09EF32-21C9-4499-B95A-0AB8CF4630EC}" name="Column7312"/>
    <tableColumn id="7333" xr3:uid="{84DC9703-8A35-4922-90EE-591971308CC0}" name="Column7313"/>
    <tableColumn id="7334" xr3:uid="{A018FFEB-635C-4D24-A5A5-7B6C11556ED5}" name="Column7314"/>
    <tableColumn id="7335" xr3:uid="{8A423A10-6EAD-4364-B4FD-F55916D1F195}" name="Column7315"/>
    <tableColumn id="7336" xr3:uid="{1386975E-8363-4FA8-992C-BD2F35625407}" name="Column7316"/>
    <tableColumn id="7337" xr3:uid="{0CC9765A-B21F-45D1-A568-99B7AD39A039}" name="Column7317"/>
    <tableColumn id="7338" xr3:uid="{195EE64E-4018-419B-ACEF-087CE4B2E870}" name="Column7318"/>
    <tableColumn id="7339" xr3:uid="{F5C2B459-AC98-453F-8B40-98117E737E98}" name="Column7319"/>
    <tableColumn id="7340" xr3:uid="{03219232-350B-4819-BC4F-FAE028330980}" name="Column7320"/>
    <tableColumn id="7341" xr3:uid="{6B007A9E-F661-4EE0-AABA-8ADCDF85D33C}" name="Column7321"/>
    <tableColumn id="7342" xr3:uid="{E3386F20-75F3-495B-B10E-10BFAE596CAA}" name="Column7322"/>
    <tableColumn id="7343" xr3:uid="{478CEF4D-A293-477B-BA85-DFF279894918}" name="Column7323"/>
    <tableColumn id="7344" xr3:uid="{D607A3C6-AEC8-4781-AD33-C6F86A6076BF}" name="Column7324"/>
    <tableColumn id="7345" xr3:uid="{86DC3E94-E8A3-44DC-9F10-F24B158C2E1F}" name="Column7325"/>
    <tableColumn id="7346" xr3:uid="{78349064-CCFE-4C7B-9499-A5A609F89ADD}" name="Column7326"/>
    <tableColumn id="7347" xr3:uid="{C8A414E3-FB57-4EE5-AA53-7DADFFA619E2}" name="Column7327"/>
    <tableColumn id="7348" xr3:uid="{9B19F32E-BF45-48F7-9C17-661F3F468B1C}" name="Column7328"/>
    <tableColumn id="7349" xr3:uid="{88379BE6-3817-4232-861D-E6B70C05DDF6}" name="Column7329"/>
    <tableColumn id="7350" xr3:uid="{35B85AD9-C284-4E3C-8389-CF2DA022E15B}" name="Column7330"/>
    <tableColumn id="7351" xr3:uid="{A608DA4D-16CA-48B8-A3CC-81EF7BF5FDBE}" name="Column7331"/>
    <tableColumn id="7352" xr3:uid="{201CADC1-EEFC-46E0-ADF3-22456D9BC0C5}" name="Column7332"/>
    <tableColumn id="7353" xr3:uid="{F1ACAA86-F6E8-41FC-A6E6-5A4A615BC5AD}" name="Column7333"/>
    <tableColumn id="7354" xr3:uid="{F142D690-50B7-4ADE-9D75-63941B03822A}" name="Column7334"/>
    <tableColumn id="7355" xr3:uid="{DE0656F5-9FB7-4CEA-9509-22E86293AB58}" name="Column7335"/>
    <tableColumn id="7356" xr3:uid="{7E7E54CF-923F-441B-B228-77730FFD27DC}" name="Column7336"/>
    <tableColumn id="7357" xr3:uid="{EF84ED71-6B7F-4D67-A8EF-9947209D014D}" name="Column7337"/>
    <tableColumn id="7358" xr3:uid="{6B55D511-140A-4B4B-B9FC-8D4349DA7272}" name="Column7338"/>
    <tableColumn id="7359" xr3:uid="{8FB82724-71B2-41D9-BC8B-398A84659662}" name="Column7339"/>
    <tableColumn id="7360" xr3:uid="{C7826861-A95E-4CA5-9648-077268646DA5}" name="Column7340"/>
    <tableColumn id="7361" xr3:uid="{73AECF52-C369-4AB6-9C2A-A5C058171897}" name="Column7341"/>
    <tableColumn id="7362" xr3:uid="{C72BD4CC-4527-47BC-991F-9205AE82D476}" name="Column7342"/>
    <tableColumn id="7363" xr3:uid="{76CA9AD7-BA65-4E42-913B-146EEBB8B310}" name="Column7343"/>
    <tableColumn id="7364" xr3:uid="{EE58B373-B48F-4A5E-9DDE-AD9A6141DCB4}" name="Column7344"/>
    <tableColumn id="7365" xr3:uid="{F612E671-6337-4AE6-B784-0C30559791D4}" name="Column7345"/>
    <tableColumn id="7366" xr3:uid="{8A5CFB55-736D-40D2-892E-A523F446C4C5}" name="Column7346"/>
    <tableColumn id="7367" xr3:uid="{78BEB359-FB25-4C4B-A28A-B1165F0CBD05}" name="Column7347"/>
    <tableColumn id="7368" xr3:uid="{52E23DF8-47DD-4698-89E3-D92AD8F414AC}" name="Column7348"/>
    <tableColumn id="7369" xr3:uid="{1DD65BCA-F0C1-4D46-A624-3D056EB05B58}" name="Column7349"/>
    <tableColumn id="7370" xr3:uid="{98E82349-E248-427D-9914-B619589FE0EC}" name="Column7350"/>
    <tableColumn id="7371" xr3:uid="{6153D71E-4A7E-4E3B-83C5-8314D2647DBE}" name="Column7351"/>
    <tableColumn id="7372" xr3:uid="{2E75EEFB-0271-4184-BCB8-C3B3FB017E76}" name="Column7352"/>
    <tableColumn id="7373" xr3:uid="{315542BF-8E3D-4F9E-BE14-9332D3E81276}" name="Column7353"/>
    <tableColumn id="7374" xr3:uid="{AEDBB9D7-E3D7-4310-985A-34C8BAFB44F0}" name="Column7354"/>
    <tableColumn id="7375" xr3:uid="{CB0266BB-B8B1-4AF1-AECF-B4B79AC0FC7C}" name="Column7355"/>
    <tableColumn id="7376" xr3:uid="{D7A7465A-1A73-4260-B908-E0E1103B8C4B}" name="Column7356"/>
    <tableColumn id="7377" xr3:uid="{45CA7C4D-DF6B-4816-ACD2-D1FF9C632401}" name="Column7357"/>
    <tableColumn id="7378" xr3:uid="{58F4A4E6-A2FD-4704-B890-665088943CD1}" name="Column7358"/>
    <tableColumn id="7379" xr3:uid="{1EDE8015-ADE4-474C-B6E9-8F45214D29A0}" name="Column7359"/>
    <tableColumn id="7380" xr3:uid="{83D9809F-D9C1-43E9-8478-C4EC079C9A1C}" name="Column7360"/>
    <tableColumn id="7381" xr3:uid="{E150E731-5686-4ABC-A915-0098BD0F5478}" name="Column7361"/>
    <tableColumn id="7382" xr3:uid="{7E7A61AD-3451-4F6C-BAE0-90AB8CAC78EE}" name="Column7362"/>
    <tableColumn id="7383" xr3:uid="{CEEFE174-72C6-421F-8CDA-1D8739F624F5}" name="Column7363"/>
    <tableColumn id="7384" xr3:uid="{35E91801-4A08-4F45-8F8D-A42B179634F9}" name="Column7364"/>
    <tableColumn id="7385" xr3:uid="{7FDA406D-FD18-4B10-B69E-D43B489A4473}" name="Column7365"/>
    <tableColumn id="7386" xr3:uid="{DA309975-3BCC-4554-B759-CF0C1A014143}" name="Column7366"/>
    <tableColumn id="7387" xr3:uid="{B6F01948-EE80-4A17-9C7A-B113599D21A0}" name="Column7367"/>
    <tableColumn id="7388" xr3:uid="{1C28F618-3B5F-4A6D-ACF2-D9F5458AAEAD}" name="Column7368"/>
    <tableColumn id="7389" xr3:uid="{39E874DC-B095-4387-8EAF-AC9D4510FD4A}" name="Column7369"/>
    <tableColumn id="7390" xr3:uid="{894A8938-17F6-4960-8E8B-B52CD360DF50}" name="Column7370"/>
    <tableColumn id="7391" xr3:uid="{90CF960B-A28A-41F5-9626-8FE301A9C532}" name="Column7371"/>
    <tableColumn id="7392" xr3:uid="{65B57849-A41B-4823-B468-2B11ED0954EE}" name="Column7372"/>
    <tableColumn id="7393" xr3:uid="{CE67E38A-386F-4000-8B50-CE5B927585BC}" name="Column7373"/>
    <tableColumn id="7394" xr3:uid="{4A6148BB-4BD5-4293-93EB-1C5AB4A544F0}" name="Column7374"/>
    <tableColumn id="7395" xr3:uid="{0B95E345-8CEF-4621-A1F8-64053A46B0AF}" name="Column7375"/>
    <tableColumn id="7396" xr3:uid="{8438A252-3172-4953-A98E-566F0A53CF7E}" name="Column7376"/>
    <tableColumn id="7397" xr3:uid="{C801A110-61A4-413A-BB79-BFB0AC3CB7A5}" name="Column7377"/>
    <tableColumn id="7398" xr3:uid="{D7E8580A-B2DA-4D04-98B2-2AF6C8B9B3D1}" name="Column7378"/>
    <tableColumn id="7399" xr3:uid="{61D797AE-1476-4E95-B79E-D3E3820BA7F2}" name="Column7379"/>
    <tableColumn id="7400" xr3:uid="{E6FAE744-86DB-44E3-B7AF-BE4D421997A2}" name="Column7380"/>
    <tableColumn id="7401" xr3:uid="{6018C486-4024-4819-B0E3-A86441BDE884}" name="Column7381"/>
    <tableColumn id="7402" xr3:uid="{0ACDD218-83C7-43C8-B906-281201F49185}" name="Column7382"/>
    <tableColumn id="7403" xr3:uid="{44908186-7A1B-4039-9D3B-FA27100342A3}" name="Column7383"/>
    <tableColumn id="7404" xr3:uid="{B52FF4C8-D689-45A4-8EC1-9B44448FACFD}" name="Column7384"/>
    <tableColumn id="7405" xr3:uid="{EF2E8532-883C-42AF-A91D-E2D598EACD11}" name="Column7385"/>
    <tableColumn id="7406" xr3:uid="{1D763827-8789-403E-8E93-51D22BA1D5B6}" name="Column7386"/>
    <tableColumn id="7407" xr3:uid="{8FE76EED-43A8-44EA-BD2E-CB8A3F7C23DA}" name="Column7387"/>
    <tableColumn id="7408" xr3:uid="{327914DA-E839-4181-9551-FC8876810A62}" name="Column7388"/>
    <tableColumn id="7409" xr3:uid="{81421A7C-7314-4539-BE1B-E1DF7AEDA296}" name="Column7389"/>
    <tableColumn id="7410" xr3:uid="{D14B4164-95B2-4C0E-9C01-3D8EE72F05AA}" name="Column7390"/>
    <tableColumn id="7411" xr3:uid="{2E76002E-9A76-4001-A75F-7F7BA3B9475E}" name="Column7391"/>
    <tableColumn id="7412" xr3:uid="{249B12E5-FEB2-4556-9EB6-91CB047CE6E3}" name="Column7392"/>
    <tableColumn id="7413" xr3:uid="{E5C99266-6129-47A3-AFBF-06BA72B16EAE}" name="Column7393"/>
    <tableColumn id="7414" xr3:uid="{76BE8661-FF93-4883-9F48-0B7961532832}" name="Column7394"/>
    <tableColumn id="7415" xr3:uid="{51B52399-23EE-4BCC-9CF5-BAF6DE273FAF}" name="Column7395"/>
    <tableColumn id="7416" xr3:uid="{D9F5FC57-832D-489B-AD79-C331FFF36CA7}" name="Column7396"/>
    <tableColumn id="7417" xr3:uid="{298BB9E0-515A-45E1-A126-9AA786C1C6A6}" name="Column7397"/>
    <tableColumn id="7418" xr3:uid="{6E9E1A81-0333-4D3D-A02A-A903A3A74007}" name="Column7398"/>
    <tableColumn id="7419" xr3:uid="{79157E84-5B32-48C8-9087-290370F0D62A}" name="Column7399"/>
    <tableColumn id="7420" xr3:uid="{C0E754EA-8B14-4AA2-8008-4C750A83E239}" name="Column7400"/>
    <tableColumn id="7421" xr3:uid="{2130234F-742E-4E7A-BE43-14EBA6F4E40F}" name="Column7401"/>
    <tableColumn id="7422" xr3:uid="{103496F7-A892-47C6-AD37-BC15B8B2BFC8}" name="Column7402"/>
    <tableColumn id="7423" xr3:uid="{55944993-5D86-40BC-9F06-D63247C1F6D8}" name="Column7403"/>
    <tableColumn id="7424" xr3:uid="{F79E07BE-F3C3-467E-9C25-BC4B65E0D97F}" name="Column7404"/>
    <tableColumn id="7425" xr3:uid="{BD9343F7-EA03-478E-85F2-6BA037BBBF16}" name="Column7405"/>
    <tableColumn id="7426" xr3:uid="{76724447-4182-492D-A939-1C5C115E94CF}" name="Column7406"/>
    <tableColumn id="7427" xr3:uid="{4619ECB4-8A19-435A-A921-371220AD201A}" name="Column7407"/>
    <tableColumn id="7428" xr3:uid="{AF865A7B-0D08-4263-BAA3-D0E9FE8A924C}" name="Column7408"/>
    <tableColumn id="7429" xr3:uid="{A8D81018-E6C2-4AE1-A934-6003E20A866F}" name="Column7409"/>
    <tableColumn id="7430" xr3:uid="{A7D2E345-A00C-4437-AC1C-CFAA70640C40}" name="Column7410"/>
    <tableColumn id="7431" xr3:uid="{28D75286-92B8-4924-889B-18934C1A26BA}" name="Column7411"/>
    <tableColumn id="7432" xr3:uid="{779B9637-99E4-46B6-BB26-9C01B9EC0AA5}" name="Column7412"/>
    <tableColumn id="7433" xr3:uid="{81AC82E1-75B1-405E-8F1B-6BDBFE05D510}" name="Column7413"/>
    <tableColumn id="7434" xr3:uid="{DD46464C-542C-43CC-BE59-E2843CD83397}" name="Column7414"/>
    <tableColumn id="7435" xr3:uid="{165A8092-687B-495A-A49E-3FB324248454}" name="Column7415"/>
    <tableColumn id="7436" xr3:uid="{75800659-CE50-4A27-8475-379DA1AB7659}" name="Column7416"/>
    <tableColumn id="7437" xr3:uid="{012EA400-6E10-4410-940A-9F8D30FE8E95}" name="Column7417"/>
    <tableColumn id="7438" xr3:uid="{293564B7-3BBD-4AAC-A10D-C2927A625A99}" name="Column7418"/>
    <tableColumn id="7439" xr3:uid="{BC1CF719-086A-40D3-9B56-DE64605EBC7F}" name="Column7419"/>
    <tableColumn id="7440" xr3:uid="{2E0D27D3-0A94-4DB8-B897-1B0091F24CAE}" name="Column7420"/>
    <tableColumn id="7441" xr3:uid="{8DB3E319-C560-4C9A-95E6-1DFECEE37604}" name="Column7421"/>
    <tableColumn id="7442" xr3:uid="{187A79D3-C144-402B-9A41-3CC6773DCB16}" name="Column7422"/>
    <tableColumn id="7443" xr3:uid="{30194E8D-A60B-49A2-B209-9F2FEAAC3405}" name="Column7423"/>
    <tableColumn id="7444" xr3:uid="{0843F4AF-AF9A-4018-96A4-82B198CEC830}" name="Column7424"/>
    <tableColumn id="7445" xr3:uid="{E0C4B1C0-E3AD-4861-B2F0-64C26C24EAA7}" name="Column7425"/>
    <tableColumn id="7446" xr3:uid="{EDC44110-F20F-4935-AE20-77E7CE75F71D}" name="Column7426"/>
    <tableColumn id="7447" xr3:uid="{C0057F29-FA68-4E29-A432-44E748B24323}" name="Column7427"/>
    <tableColumn id="7448" xr3:uid="{21025514-2652-4D17-BAF5-1F33A0035904}" name="Column7428"/>
    <tableColumn id="7449" xr3:uid="{77112204-4361-4B7F-BC95-44B715EAD769}" name="Column7429"/>
    <tableColumn id="7450" xr3:uid="{6346C115-5E7D-4763-9D81-1AC15714AC6D}" name="Column7430"/>
    <tableColumn id="7451" xr3:uid="{DDE864A2-9BE5-4438-9037-C733C3872C55}" name="Column7431"/>
    <tableColumn id="7452" xr3:uid="{0A5D2CA6-5AD0-4FBA-B6A1-6A7AC6A39809}" name="Column7432"/>
    <tableColumn id="7453" xr3:uid="{81E4A5CA-8C0F-4108-B884-3564617EFC12}" name="Column7433"/>
    <tableColumn id="7454" xr3:uid="{91459D52-B05C-4197-A206-3224ED0630B6}" name="Column7434"/>
    <tableColumn id="7455" xr3:uid="{F39D8821-F7F0-4C61-854B-2D7C43650F7F}" name="Column7435"/>
    <tableColumn id="7456" xr3:uid="{5B49C9CE-7944-4C15-BCD3-FD8FA68641A4}" name="Column7436"/>
    <tableColumn id="7457" xr3:uid="{B18A7622-7C05-4633-88ED-DBA514F64986}" name="Column7437"/>
    <tableColumn id="7458" xr3:uid="{A6E7819B-D3E7-497A-901C-1807093A4F40}" name="Column7438"/>
    <tableColumn id="7459" xr3:uid="{28261501-1BCF-4061-B7C0-1D488B8F2D4F}" name="Column7439"/>
    <tableColumn id="7460" xr3:uid="{B70A1926-6032-48C2-8285-2127B263C0F5}" name="Column7440"/>
    <tableColumn id="7461" xr3:uid="{73864063-B15D-4982-8702-4DFC931AED63}" name="Column7441"/>
    <tableColumn id="7462" xr3:uid="{30E9691D-A2ED-4550-ABD1-70A7AF643B9C}" name="Column7442"/>
    <tableColumn id="7463" xr3:uid="{CF09900F-9AE4-4D1F-AD4E-A95A40995F17}" name="Column7443"/>
    <tableColumn id="7464" xr3:uid="{363E0390-A640-4EE2-8B2C-2F3F0B82BD87}" name="Column7444"/>
    <tableColumn id="7465" xr3:uid="{034E939B-99F3-40B4-A3D0-7ED876BD1427}" name="Column7445"/>
    <tableColumn id="7466" xr3:uid="{E7A3BE75-C942-4C7B-B7A9-F30ECA9FD0C9}" name="Column7446"/>
    <tableColumn id="7467" xr3:uid="{0C16E4A1-7290-4FA1-B2FF-F98BADFCAB03}" name="Column7447"/>
    <tableColumn id="7468" xr3:uid="{4D3D71B0-D6CB-42BF-B59A-9C61046495B5}" name="Column7448"/>
    <tableColumn id="7469" xr3:uid="{777F2E7E-E537-4F14-8519-3408A6A98894}" name="Column7449"/>
    <tableColumn id="7470" xr3:uid="{FD17334A-758A-4A49-A133-EE74432A67AE}" name="Column7450"/>
    <tableColumn id="7471" xr3:uid="{30600D2A-24E2-49CA-80C1-8C79C213C416}" name="Column7451"/>
    <tableColumn id="7472" xr3:uid="{DFBCB525-471C-409E-AEDA-77B82C6E874D}" name="Column7452"/>
    <tableColumn id="7473" xr3:uid="{A1E86D7F-B1E7-4D02-AAAC-60E545A9FC70}" name="Column7453"/>
    <tableColumn id="7474" xr3:uid="{B62960EA-89B7-4C62-A3A9-D729BFD73D28}" name="Column7454"/>
    <tableColumn id="7475" xr3:uid="{3E296703-B4CD-457C-931E-7B3AEEDFFFF3}" name="Column7455"/>
    <tableColumn id="7476" xr3:uid="{13C030A4-765E-471C-A07B-E8713BBF47B8}" name="Column7456"/>
    <tableColumn id="7477" xr3:uid="{538E84E9-A929-4F74-AC5D-A66F28008294}" name="Column7457"/>
    <tableColumn id="7478" xr3:uid="{9C6BEA5A-B9C6-489D-995B-3D064B10F2D1}" name="Column7458"/>
    <tableColumn id="7479" xr3:uid="{AA68E4F6-BE1B-4CB4-A4C5-C8B277EB7917}" name="Column7459"/>
    <tableColumn id="7480" xr3:uid="{E8419059-24D8-46F3-873F-5DB6802AE12B}" name="Column7460"/>
    <tableColumn id="7481" xr3:uid="{88504D74-E1C4-4AD4-BEEB-8B2550DCBBCD}" name="Column7461"/>
    <tableColumn id="7482" xr3:uid="{35694810-6AE4-48FD-9303-69F0CC65D6A8}" name="Column7462"/>
    <tableColumn id="7483" xr3:uid="{1941E798-8343-4D66-A8BA-CDB8FC43D65A}" name="Column7463"/>
    <tableColumn id="7484" xr3:uid="{49A33A24-311B-4747-84B2-B0CAEE449206}" name="Column7464"/>
    <tableColumn id="7485" xr3:uid="{6A460D35-7ECF-4B04-A435-835261D1E8C0}" name="Column7465"/>
    <tableColumn id="7486" xr3:uid="{9D43B237-2CA8-4049-8FFE-6AF3BB410ED4}" name="Column7466"/>
    <tableColumn id="7487" xr3:uid="{DA175CE7-EB4C-4EC7-BCBE-B7C252EB246C}" name="Column7467"/>
    <tableColumn id="7488" xr3:uid="{24759158-1C4F-4F02-8ED9-F13ED9B85A11}" name="Column7468"/>
    <tableColumn id="7489" xr3:uid="{41E748EA-628F-4F68-89B4-EF629976A57E}" name="Column7469"/>
    <tableColumn id="7490" xr3:uid="{153044B3-83D6-42EF-BBBB-C4B3877E420B}" name="Column7470"/>
    <tableColumn id="7491" xr3:uid="{1F68AE81-C0CB-4424-8638-A1C1BD5FB11C}" name="Column7471"/>
    <tableColumn id="7492" xr3:uid="{4AD66920-C344-4196-A058-8C5A30510F8B}" name="Column7472"/>
    <tableColumn id="7493" xr3:uid="{57E566A6-B86E-43B5-89B3-3F030B5D9B22}" name="Column7473"/>
    <tableColumn id="7494" xr3:uid="{344C1DFC-5CD6-4FF3-8BD8-41C2708FACF2}" name="Column7474"/>
    <tableColumn id="7495" xr3:uid="{2D821CB6-322E-4831-87E8-4686B38C4274}" name="Column7475"/>
    <tableColumn id="7496" xr3:uid="{B12CF427-FF8F-4E46-989D-B8C1D9393375}" name="Column7476"/>
    <tableColumn id="7497" xr3:uid="{DFE78CE8-504E-474E-A8F1-4FB4378DB7EE}" name="Column7477"/>
    <tableColumn id="7498" xr3:uid="{5AADB7F6-31BE-49D3-83DD-6F6E78725D53}" name="Column7478"/>
    <tableColumn id="7499" xr3:uid="{E220EC7A-8F84-4BCD-ADA1-883BC83C7C83}" name="Column7479"/>
    <tableColumn id="7500" xr3:uid="{BFBE3492-A756-451E-B8CA-78FBC141A94A}" name="Column7480"/>
    <tableColumn id="7501" xr3:uid="{AE8A2C1A-8A72-4C81-AAF0-74FB6534911D}" name="Column7481"/>
    <tableColumn id="7502" xr3:uid="{53451317-B977-47E7-ADF1-8AF1338D4CE1}" name="Column7482"/>
    <tableColumn id="7503" xr3:uid="{7B958D9C-5760-4423-9AE3-9C0D5D7221B3}" name="Column7483"/>
    <tableColumn id="7504" xr3:uid="{28EF4170-C710-4FB3-8864-FD6717DBFF21}" name="Column7484"/>
    <tableColumn id="7505" xr3:uid="{23A29E8F-B7C5-4754-A564-B7836113DEA2}" name="Column7485"/>
    <tableColumn id="7506" xr3:uid="{65A39665-4A68-4A3E-9F9A-F7FD10CDD53C}" name="Column7486"/>
    <tableColumn id="7507" xr3:uid="{B1E9B62C-0F8D-45DD-ABDD-A74728B7A39E}" name="Column7487"/>
    <tableColumn id="7508" xr3:uid="{8B8106C8-2A91-48E5-8CB7-4D24B9DB3DB1}" name="Column7488"/>
    <tableColumn id="7509" xr3:uid="{346592A8-8CA4-4AE4-898A-DC8367C84C9C}" name="Column7489"/>
    <tableColumn id="7510" xr3:uid="{8141EF8D-1449-49D5-AB65-23AD2A00E465}" name="Column7490"/>
    <tableColumn id="7511" xr3:uid="{93BCCC50-9038-498A-B723-E4DC0A55A403}" name="Column7491"/>
    <tableColumn id="7512" xr3:uid="{A106A835-AC30-410F-B885-57E5F0D8DAC7}" name="Column7492"/>
    <tableColumn id="7513" xr3:uid="{2071BC5D-7DDE-4691-80C2-53F3D4CB2272}" name="Column7493"/>
    <tableColumn id="7514" xr3:uid="{7BC1CEAC-CDAA-49BB-8543-4EF26C168C6C}" name="Column7494"/>
    <tableColumn id="7515" xr3:uid="{FFE193ED-3B94-4D30-BD2B-1D06FC44CAAF}" name="Column7495"/>
    <tableColumn id="7516" xr3:uid="{80094F61-F9CE-4945-859C-0B17202C7F1D}" name="Column7496"/>
    <tableColumn id="7517" xr3:uid="{FEFDB3CF-10EC-4417-8749-E72601D8083A}" name="Column7497"/>
    <tableColumn id="7518" xr3:uid="{E480CA2E-52BC-4F5D-B2A7-808C6495019A}" name="Column7498"/>
    <tableColumn id="7519" xr3:uid="{54F3AA8A-7BDA-425A-A7C7-BE4719A0A3E2}" name="Column7499"/>
    <tableColumn id="7520" xr3:uid="{D5DDD6A3-9348-47FF-93A0-28B342599C23}" name="Column7500"/>
    <tableColumn id="7521" xr3:uid="{8FCB36F8-683E-4D48-A532-7C2A06E703EA}" name="Column7501"/>
    <tableColumn id="7522" xr3:uid="{6C0D3E19-29FA-4FE6-B785-CD6DA4BE61DF}" name="Column7502"/>
    <tableColumn id="7523" xr3:uid="{1CF5B43E-C775-417F-A80F-73ACA3351299}" name="Column7503"/>
    <tableColumn id="7524" xr3:uid="{812C0845-CDA3-4611-B84D-A3FB717B7A2D}" name="Column7504"/>
    <tableColumn id="7525" xr3:uid="{ADF1C213-78B9-495E-8AA2-530ED845C5AA}" name="Column7505"/>
    <tableColumn id="7526" xr3:uid="{22F1B9AB-5659-4F46-A26E-2141548FAB03}" name="Column7506"/>
    <tableColumn id="7527" xr3:uid="{828E3BA6-0349-4D16-900B-D08C175C4A59}" name="Column7507"/>
    <tableColumn id="7528" xr3:uid="{463DB322-C309-4888-B199-912E9CD240B8}" name="Column7508"/>
    <tableColumn id="7529" xr3:uid="{121F388A-521F-4646-A00D-3F74D8915B93}" name="Column7509"/>
    <tableColumn id="7530" xr3:uid="{756E8276-B796-4287-80AB-6DB565132FEF}" name="Column7510"/>
    <tableColumn id="7531" xr3:uid="{5EA13EF7-D64D-463D-A64E-0A47575B9BB3}" name="Column7511"/>
    <tableColumn id="7532" xr3:uid="{1CD756F2-7BF9-4B18-AC85-90C3E8E6502A}" name="Column7512"/>
    <tableColumn id="7533" xr3:uid="{3CCE705A-E0E2-4F72-9207-3A6191950FE2}" name="Column7513"/>
    <tableColumn id="7534" xr3:uid="{4768CA49-6FE7-4207-BE6B-5B795B9E97E9}" name="Column7514"/>
    <tableColumn id="7535" xr3:uid="{C87532CB-2125-4E47-B885-CC9378B0B601}" name="Column7515"/>
    <tableColumn id="7536" xr3:uid="{B48D0D00-7BF5-478E-A5E6-4CD47C59C8DA}" name="Column7516"/>
    <tableColumn id="7537" xr3:uid="{DE1EDF36-ADE1-489D-BC00-584FD7F5BFA6}" name="Column7517"/>
    <tableColumn id="7538" xr3:uid="{0C3AC8E2-235A-4EB3-907B-9342C52B80A7}" name="Column7518"/>
    <tableColumn id="7539" xr3:uid="{7A214AA3-B985-432C-B9F7-E05346605F45}" name="Column7519"/>
    <tableColumn id="7540" xr3:uid="{E5B7F676-FD35-4228-AD30-4A8426F3DCBD}" name="Column7520"/>
    <tableColumn id="7541" xr3:uid="{6A023E19-B734-4D34-88C1-7E18B0FC6588}" name="Column7521"/>
    <tableColumn id="7542" xr3:uid="{106307CF-E860-46FD-96A6-6E76F2F33080}" name="Column7522"/>
    <tableColumn id="7543" xr3:uid="{F2E60B06-0967-492E-95EC-C09A600F9F3B}" name="Column7523"/>
    <tableColumn id="7544" xr3:uid="{648A82F6-F63E-497A-9C50-B3955F0C337B}" name="Column7524"/>
    <tableColumn id="7545" xr3:uid="{A0CFFF78-AE81-4509-A8CC-C6DFA76BA2BF}" name="Column7525"/>
    <tableColumn id="7546" xr3:uid="{687C3904-70FE-45FD-954F-E62FD161BE66}" name="Column7526"/>
    <tableColumn id="7547" xr3:uid="{9FCF4AFD-0109-4BF9-9825-B3F14AA67345}" name="Column7527"/>
    <tableColumn id="7548" xr3:uid="{99FF5743-FCA7-479F-A705-826EC3C03CD2}" name="Column7528"/>
    <tableColumn id="7549" xr3:uid="{E6ADCDA2-BFC3-4AB1-B3AA-CD03F33C3CD2}" name="Column7529"/>
    <tableColumn id="7550" xr3:uid="{109798C8-06DE-4E47-9DC4-1F8A31C7BEE2}" name="Column7530"/>
    <tableColumn id="7551" xr3:uid="{8005480E-FA42-4B25-BF47-B6A09CF63874}" name="Column7531"/>
    <tableColumn id="7552" xr3:uid="{D9FA560E-37E1-488A-A76D-379A24205758}" name="Column7532"/>
    <tableColumn id="7553" xr3:uid="{3A1E0BD4-9A4D-4AE0-ACAE-12CADE396FE9}" name="Column7533"/>
    <tableColumn id="7554" xr3:uid="{878B396D-3E7F-4D57-A43F-EDCCEEB29FAE}" name="Column7534"/>
    <tableColumn id="7555" xr3:uid="{F76CE094-8AA2-464D-9196-5824E4F3D2D0}" name="Column7535"/>
    <tableColumn id="7556" xr3:uid="{887C3656-999C-43F9-8C34-34D8DCFE91AB}" name="Column7536"/>
    <tableColumn id="7557" xr3:uid="{67E8BB00-B37F-4378-9ED2-14CECAF13FFE}" name="Column7537"/>
    <tableColumn id="7558" xr3:uid="{CC32C339-06E1-48A8-95B5-80C5DA3AFFDA}" name="Column7538"/>
    <tableColumn id="7559" xr3:uid="{FCF12E8E-736D-4D32-A997-8E238B900C04}" name="Column7539"/>
    <tableColumn id="7560" xr3:uid="{6FCE0235-2B26-480D-BBAB-6D267852655A}" name="Column7540"/>
    <tableColumn id="7561" xr3:uid="{3B3150CE-C76A-4332-BB1D-392CE58C41A7}" name="Column7541"/>
    <tableColumn id="7562" xr3:uid="{9DE66061-0FC4-413D-8A70-DFB569A3BDCA}" name="Column7542"/>
    <tableColumn id="7563" xr3:uid="{F2DDFE76-5978-4998-9E8A-506015503F9E}" name="Column7543"/>
    <tableColumn id="7564" xr3:uid="{6480DF14-5225-4EAD-92BC-472DFB727A2D}" name="Column7544"/>
    <tableColumn id="7565" xr3:uid="{B4C9661D-7C87-4A77-B090-813E9311613D}" name="Column7545"/>
    <tableColumn id="7566" xr3:uid="{17AA1F62-6D31-486A-9E6B-6155EA4FD94E}" name="Column7546"/>
    <tableColumn id="7567" xr3:uid="{E3735CE3-4090-423D-8095-EEA7FAEF1394}" name="Column7547"/>
    <tableColumn id="7568" xr3:uid="{CE3832F4-C25C-4E8A-8D5A-590870895346}" name="Column7548"/>
    <tableColumn id="7569" xr3:uid="{B67E7C66-4697-47A5-8794-049520D295DD}" name="Column7549"/>
    <tableColumn id="7570" xr3:uid="{72732564-4DAD-4AAA-8EDE-030DC306B288}" name="Column7550"/>
    <tableColumn id="7571" xr3:uid="{C30143AB-7C76-40FE-8A20-E7B9A828FC63}" name="Column7551"/>
    <tableColumn id="7572" xr3:uid="{E8057E43-9091-4CFD-9C96-68C08117F845}" name="Column7552"/>
    <tableColumn id="7573" xr3:uid="{32684DD3-AAC3-4E67-91BA-39082907B26E}" name="Column7553"/>
    <tableColumn id="7574" xr3:uid="{D333A682-3E4A-4826-B878-9D999A1EB813}" name="Column7554"/>
    <tableColumn id="7575" xr3:uid="{7CAED330-BB6A-447D-8D25-D09A3B24D83F}" name="Column7555"/>
    <tableColumn id="7576" xr3:uid="{B2580622-4B8A-48FB-BFED-BAE32C581AB9}" name="Column7556"/>
    <tableColumn id="7577" xr3:uid="{44BABD53-A6B3-4B23-80E2-FDB440D50FE4}" name="Column7557"/>
    <tableColumn id="7578" xr3:uid="{9C849FDF-D487-4715-A102-0354AEF6E665}" name="Column7558"/>
    <tableColumn id="7579" xr3:uid="{1731035B-9BCF-437B-A06D-8DCB5E60AF74}" name="Column7559"/>
    <tableColumn id="7580" xr3:uid="{9FE6D08D-AB6B-4F3F-BECC-852631FC2A0C}" name="Column7560"/>
    <tableColumn id="7581" xr3:uid="{8579D72E-6691-4364-8392-1BA8A4A7A8A0}" name="Column7561"/>
    <tableColumn id="7582" xr3:uid="{2B13B9E5-CBFD-49DB-9A94-B3FDA03676F9}" name="Column7562"/>
    <tableColumn id="7583" xr3:uid="{1E855511-DB12-4FED-A335-2C7A79FB8E6C}" name="Column7563"/>
    <tableColumn id="7584" xr3:uid="{1CE84C10-BF9F-40D5-A66F-86F1C7EF4F1E}" name="Column7564"/>
    <tableColumn id="7585" xr3:uid="{0CB1ECE8-7002-4943-9940-16FBF5FD7D96}" name="Column7565"/>
    <tableColumn id="7586" xr3:uid="{2AD2EE59-D15F-4E93-BC0C-D7E3BDA48F08}" name="Column7566"/>
    <tableColumn id="7587" xr3:uid="{BF1C4D07-D140-46DE-A001-0E92906D45DE}" name="Column7567"/>
    <tableColumn id="7588" xr3:uid="{18829EC1-6BBE-44F6-B0B6-7DB659E917C5}" name="Column7568"/>
    <tableColumn id="7589" xr3:uid="{1C90585D-81AE-45A5-822D-9C4FB604D932}" name="Column7569"/>
    <tableColumn id="7590" xr3:uid="{284BF83B-0001-4032-B8D2-30677073FCC6}" name="Column7570"/>
    <tableColumn id="7591" xr3:uid="{0A9EE0FE-BB83-4B7E-A471-C42C7DC78C35}" name="Column7571"/>
    <tableColumn id="7592" xr3:uid="{74E669E2-A4E8-44A1-A71D-F2A981275082}" name="Column7572"/>
    <tableColumn id="7593" xr3:uid="{89B0B449-8CD3-408F-BC76-2B9B9392A485}" name="Column7573"/>
    <tableColumn id="7594" xr3:uid="{7ACDB93D-98DF-43D8-97A6-CA7F2EE00382}" name="Column7574"/>
    <tableColumn id="7595" xr3:uid="{DB7E3DE9-C2ED-44D9-B8B6-BDFB2B7ED834}" name="Column7575"/>
    <tableColumn id="7596" xr3:uid="{042EFD72-12B4-4BA9-AF6C-5F18CD2924E4}" name="Column7576"/>
    <tableColumn id="7597" xr3:uid="{F5F2FD9D-420D-4C8F-9C5E-ACF96C6F9D8C}" name="Column7577"/>
    <tableColumn id="7598" xr3:uid="{DD81437A-B9AD-4C11-8AE5-613EBFDFFF66}" name="Column7578"/>
    <tableColumn id="7599" xr3:uid="{C47F3581-ECF4-48D8-9F8A-E60F2B76E082}" name="Column7579"/>
    <tableColumn id="7600" xr3:uid="{16BAB090-E49F-4599-A68A-E28754E981BF}" name="Column7580"/>
    <tableColumn id="7601" xr3:uid="{F09BE29A-62F7-43E1-B5FD-8867EDD2D5B8}" name="Column7581"/>
    <tableColumn id="7602" xr3:uid="{47DC251B-4238-4780-9A83-EC8910DC2325}" name="Column7582"/>
    <tableColumn id="7603" xr3:uid="{22B163FB-9EEC-4BA5-8ED1-00523510A3B1}" name="Column7583"/>
    <tableColumn id="7604" xr3:uid="{98AFD44B-B3DB-496D-A024-54414A1A2F45}" name="Column7584"/>
    <tableColumn id="7605" xr3:uid="{CD4778DE-C531-4D8F-AB9B-66C1107F752E}" name="Column7585"/>
    <tableColumn id="7606" xr3:uid="{F378D827-90E7-4D52-9A90-F25C151A1C26}" name="Column7586"/>
    <tableColumn id="7607" xr3:uid="{3A874F6C-D759-4588-8379-3FCF50FF4F61}" name="Column7587"/>
    <tableColumn id="7608" xr3:uid="{29BE81F4-8C62-4A43-822E-8FEF67FBA779}" name="Column7588"/>
    <tableColumn id="7609" xr3:uid="{641D5837-983E-4D7C-945B-A7F0BB669ACF}" name="Column7589"/>
    <tableColumn id="7610" xr3:uid="{4F251CDE-C8ED-4863-90C0-EAC323738DDE}" name="Column7590"/>
    <tableColumn id="7611" xr3:uid="{58EC082E-9E41-4A55-90B1-1FA7CDBE64A1}" name="Column7591"/>
    <tableColumn id="7612" xr3:uid="{86F04A9F-F272-46D9-AECB-231749B2A189}" name="Column7592"/>
    <tableColumn id="7613" xr3:uid="{968DE3B5-8284-4605-AAE1-25E8E5D3D5C0}" name="Column7593"/>
    <tableColumn id="7614" xr3:uid="{0519D2D2-4A46-4E09-BE51-63100AC007C2}" name="Column7594"/>
    <tableColumn id="7615" xr3:uid="{1BC8DB3D-E283-4A73-B615-EBAB98AD1F32}" name="Column7595"/>
    <tableColumn id="7616" xr3:uid="{C52C2638-2354-4676-B47C-AD4EE17A5063}" name="Column7596"/>
    <tableColumn id="7617" xr3:uid="{14D5C12E-837E-40AA-8020-0DCA49A02AB4}" name="Column7597"/>
    <tableColumn id="7618" xr3:uid="{3278C5CF-A71B-4624-B971-9CECD981F82A}" name="Column7598"/>
    <tableColumn id="7619" xr3:uid="{03D54C36-A1DB-40D2-BA20-356E05B36641}" name="Column7599"/>
    <tableColumn id="7620" xr3:uid="{5700A365-F891-4B82-BF1E-92B3B7D68292}" name="Column7600"/>
    <tableColumn id="7621" xr3:uid="{A97816BE-DEA9-4B13-9BF0-6A45B3BB96B7}" name="Column7601"/>
    <tableColumn id="7622" xr3:uid="{76DC21E5-68C3-469F-8EF8-4F0BB2D0CC4A}" name="Column7602"/>
    <tableColumn id="7623" xr3:uid="{874CF1BA-B529-488F-A5EA-35A0853551D7}" name="Column7603"/>
    <tableColumn id="7624" xr3:uid="{A138A5E5-AE05-4DD9-98DB-369B439AB096}" name="Column7604"/>
    <tableColumn id="7625" xr3:uid="{D48D6BF4-95F3-4F7F-BF45-D9312FCFE54B}" name="Column7605"/>
    <tableColumn id="7626" xr3:uid="{14F726DA-A0A6-44FC-BA43-1A3F1F07F1EC}" name="Column7606"/>
    <tableColumn id="7627" xr3:uid="{BCE78965-D224-4233-BDE5-B55C7BB9F7D1}" name="Column7607"/>
    <tableColumn id="7628" xr3:uid="{E1DFEBBD-E9D6-4E19-8382-815FB0CB287B}" name="Column7608"/>
    <tableColumn id="7629" xr3:uid="{3D87CAC5-8681-4B64-9CEE-C265DBB50984}" name="Column7609"/>
    <tableColumn id="7630" xr3:uid="{AD3BBC38-6485-41F9-89C2-BB8984791473}" name="Column7610"/>
    <tableColumn id="7631" xr3:uid="{346AA6B1-EB11-4712-AE68-5F5E4338402B}" name="Column7611"/>
    <tableColumn id="7632" xr3:uid="{E881B637-E0A7-4201-8BF5-B000335CA651}" name="Column7612"/>
    <tableColumn id="7633" xr3:uid="{6461221B-F4A6-49F1-8727-8182D49575F5}" name="Column7613"/>
    <tableColumn id="7634" xr3:uid="{A4936AAB-7CBB-41EE-B2C0-430EFE60B317}" name="Column7614"/>
    <tableColumn id="7635" xr3:uid="{61E6AA8E-D27E-4392-BE8A-3A9DC5518B87}" name="Column7615"/>
    <tableColumn id="7636" xr3:uid="{757A3E9D-7435-4978-8559-38F1AA1E13BC}" name="Column7616"/>
    <tableColumn id="7637" xr3:uid="{A23EC03C-66C9-406B-938B-23255E1256AB}" name="Column7617"/>
    <tableColumn id="7638" xr3:uid="{8E789415-316A-4229-8AC6-97ED8A0CBBB6}" name="Column7618"/>
    <tableColumn id="7639" xr3:uid="{92FAF6F8-8996-4D0F-BD52-CE65C8903D9F}" name="Column7619"/>
    <tableColumn id="7640" xr3:uid="{DD51012D-4DBD-40D5-B547-A833A97B0499}" name="Column7620"/>
    <tableColumn id="7641" xr3:uid="{256311BA-8768-4B36-B8EB-FDFD2FB92982}" name="Column7621"/>
    <tableColumn id="7642" xr3:uid="{1272B9AF-8C11-4C39-85AE-0940CBC5F68E}" name="Column7622"/>
    <tableColumn id="7643" xr3:uid="{5461D8C9-FD2C-4470-B8DB-1D96716AEFA5}" name="Column7623"/>
    <tableColumn id="7644" xr3:uid="{E227B012-35D2-4544-A3EC-48C530B75455}" name="Column7624"/>
    <tableColumn id="7645" xr3:uid="{1452E020-2C19-466C-8D39-D0190EC1644A}" name="Column7625"/>
    <tableColumn id="7646" xr3:uid="{AE2FDE83-9F2C-4EB5-8964-079BD844F5E2}" name="Column7626"/>
    <tableColumn id="7647" xr3:uid="{460422B9-1CFD-43DD-8052-3B8B86BCA1CA}" name="Column7627"/>
    <tableColumn id="7648" xr3:uid="{BE0F56E7-3B90-4644-9F61-89506CBE1598}" name="Column7628"/>
    <tableColumn id="7649" xr3:uid="{FCB16A63-8E54-471B-A869-2A0F587ABF37}" name="Column7629"/>
    <tableColumn id="7650" xr3:uid="{AFF5B356-CC5D-4862-B4B5-E72E1AAD26F8}" name="Column7630"/>
    <tableColumn id="7651" xr3:uid="{11069DB6-3333-4181-83DE-CE8B0BC326A1}" name="Column7631"/>
    <tableColumn id="7652" xr3:uid="{0E6FE7AD-A32B-4FB1-990F-D1E6F5A03A9A}" name="Column7632"/>
    <tableColumn id="7653" xr3:uid="{154CA927-BD4E-4163-96F5-519ECFA0DBDC}" name="Column7633"/>
    <tableColumn id="7654" xr3:uid="{289FF8FE-B1ED-4CC4-9A56-BDB89EC98905}" name="Column7634"/>
    <tableColumn id="7655" xr3:uid="{2C3007A7-3D8D-4BA3-8DAF-5FF7B8EFF564}" name="Column7635"/>
    <tableColumn id="7656" xr3:uid="{5926B655-68B7-4430-BE58-25CD64E7CD52}" name="Column7636"/>
    <tableColumn id="7657" xr3:uid="{103C5C12-4A28-40D3-97AE-990D3B6EE39D}" name="Column7637"/>
    <tableColumn id="7658" xr3:uid="{17949496-E565-4026-88B7-8618C16A3977}" name="Column7638"/>
    <tableColumn id="7659" xr3:uid="{6ECF5D75-961C-4B62-BAAD-338DD7E32CE6}" name="Column7639"/>
    <tableColumn id="7660" xr3:uid="{0A978E0A-B2E1-4F99-A41B-78BAA691F2CB}" name="Column7640"/>
    <tableColumn id="7661" xr3:uid="{69639182-07DF-4CA9-9186-128F7AEE5BBE}" name="Column7641"/>
    <tableColumn id="7662" xr3:uid="{BC58AF31-017E-45D9-9DDE-E4C2FCCC75B3}" name="Column7642"/>
    <tableColumn id="7663" xr3:uid="{6F959EEB-9423-4277-A391-5EEA5B01CDA3}" name="Column7643"/>
    <tableColumn id="7664" xr3:uid="{BD0F0A2C-C11E-4A14-86ED-D33C6AB07C6D}" name="Column7644"/>
    <tableColumn id="7665" xr3:uid="{B24B4EDD-76B4-4E60-A415-CF7DE178308C}" name="Column7645"/>
    <tableColumn id="7666" xr3:uid="{BCE79559-0A4C-4CBD-B25B-8988916101DA}" name="Column7646"/>
    <tableColumn id="7667" xr3:uid="{6413C3F3-036E-4CCA-96FD-29BFCC6414CC}" name="Column7647"/>
    <tableColumn id="7668" xr3:uid="{037D5B37-083B-4B9D-9E61-3D2C15014E36}" name="Column7648"/>
    <tableColumn id="7669" xr3:uid="{7CF00C04-5D55-43AE-8719-A0A6AED51955}" name="Column7649"/>
    <tableColumn id="7670" xr3:uid="{81AB845A-0561-424B-92EA-E18DA43A95FD}" name="Column7650"/>
    <tableColumn id="7671" xr3:uid="{671B576A-8BEA-481B-AA77-F3AE19CD1376}" name="Column7651"/>
    <tableColumn id="7672" xr3:uid="{9F9FC998-CF49-4009-B94E-55A0A152A106}" name="Column7652"/>
    <tableColumn id="7673" xr3:uid="{3EB6118A-71D9-4121-9471-0FBFAF65FF0B}" name="Column7653"/>
    <tableColumn id="7674" xr3:uid="{CE671178-AF69-47ED-A763-DB81B9E5C754}" name="Column7654"/>
    <tableColumn id="7675" xr3:uid="{CF1D3CB2-F5FA-4F2A-BBEE-8B6C46C1DC32}" name="Column7655"/>
    <tableColumn id="7676" xr3:uid="{6A087EAF-AD2D-4F27-87CF-1CC71EBA4D1C}" name="Column7656"/>
    <tableColumn id="7677" xr3:uid="{15FE1117-F5B5-42CD-A2C3-D9BB1932663C}" name="Column7657"/>
    <tableColumn id="7678" xr3:uid="{83FC5DAA-1901-4148-8817-CAA81A50FEB6}" name="Column7658"/>
    <tableColumn id="7679" xr3:uid="{A79D5AEC-4430-4A55-BADC-F74DC1C5D85A}" name="Column7659"/>
    <tableColumn id="7680" xr3:uid="{D1E11007-1DE4-4E0D-9EE9-EE2840687E48}" name="Column7660"/>
    <tableColumn id="7681" xr3:uid="{8365902E-81CA-4826-8F43-CFCF3C0F75D3}" name="Column7661"/>
    <tableColumn id="7682" xr3:uid="{8DCC61A7-6753-4BD1-826E-AE134BEA7459}" name="Column7662"/>
    <tableColumn id="7683" xr3:uid="{EB66B371-246F-48F3-AB47-B305846E1BA4}" name="Column7663"/>
    <tableColumn id="7684" xr3:uid="{69A3BD37-D519-4364-866C-00E855922284}" name="Column7664"/>
    <tableColumn id="7685" xr3:uid="{C277AB6B-6AD3-460E-9399-E6F3D84A9CA6}" name="Column7665"/>
    <tableColumn id="7686" xr3:uid="{4854CF76-543D-4CEC-9702-9C18A2E5A8E8}" name="Column7666"/>
    <tableColumn id="7687" xr3:uid="{96AD5B7C-9DFC-4A00-9549-C418BD016084}" name="Column7667"/>
    <tableColumn id="7688" xr3:uid="{1CA1EEFD-C5CD-4943-8F6A-05E1175D1CA2}" name="Column7668"/>
    <tableColumn id="7689" xr3:uid="{F92E80AD-0970-4BB8-B179-A7396C22E2AA}" name="Column7669"/>
    <tableColumn id="7690" xr3:uid="{B14CD909-F727-43C9-8C5C-AA2CCBA62061}" name="Column7670"/>
    <tableColumn id="7691" xr3:uid="{2D201456-EA6C-4CCB-8FC9-B83ACD6E6994}" name="Column7671"/>
    <tableColumn id="7692" xr3:uid="{A669F880-607B-42C8-B664-BA056B2ACCD1}" name="Column7672"/>
    <tableColumn id="7693" xr3:uid="{011D5398-DE21-4284-BF0B-5939DF7C32CA}" name="Column7673"/>
    <tableColumn id="7694" xr3:uid="{6E5568F9-04C5-45EA-8739-92404A0F778B}" name="Column7674"/>
    <tableColumn id="7695" xr3:uid="{61B33C70-7B12-4654-9136-5F87B7A855D6}" name="Column7675"/>
    <tableColumn id="7696" xr3:uid="{C0E48CB6-F8E2-47B5-AFB2-3677CFF04CA3}" name="Column7676"/>
    <tableColumn id="7697" xr3:uid="{8A116EDA-4C94-423E-98AE-DAEB4F392432}" name="Column7677"/>
    <tableColumn id="7698" xr3:uid="{9C20994E-4585-41C3-930C-9721549C66B2}" name="Column7678"/>
    <tableColumn id="7699" xr3:uid="{63C34DAC-88F5-48E7-B54C-11786A6A1CC8}" name="Column7679"/>
    <tableColumn id="7700" xr3:uid="{BCEEA2A0-BCD1-4C6C-A34F-29A8FA5FD5AC}" name="Column7680"/>
    <tableColumn id="7701" xr3:uid="{342019F8-3BC1-4730-BD32-C638183BEC63}" name="Column7681"/>
    <tableColumn id="7702" xr3:uid="{D999849F-361E-4CF7-AFE6-8C73321C2E3E}" name="Column7682"/>
    <tableColumn id="7703" xr3:uid="{61241F01-7987-4A7A-BAFA-CD0EF3848637}" name="Column7683"/>
    <tableColumn id="7704" xr3:uid="{6C21CE66-8C5F-4232-8E46-CEBC311F3F84}" name="Column7684"/>
    <tableColumn id="7705" xr3:uid="{35885EE5-6213-411B-A8AE-C367CEFE78F7}" name="Column7685"/>
    <tableColumn id="7706" xr3:uid="{11C4C147-E087-42EA-A668-69C862DE9E72}" name="Column7686"/>
    <tableColumn id="7707" xr3:uid="{164F168A-E679-481A-BADE-801355E7456E}" name="Column7687"/>
    <tableColumn id="7708" xr3:uid="{A0875E70-B590-4BEB-B733-93E1AD1A0636}" name="Column7688"/>
    <tableColumn id="7709" xr3:uid="{5690726E-2B5E-4EA1-BCE7-3D3172A380B3}" name="Column7689"/>
    <tableColumn id="7710" xr3:uid="{0FD31967-B479-411B-93FB-FB5B8FF794D7}" name="Column7690"/>
    <tableColumn id="7711" xr3:uid="{2D067CA5-254B-4BDD-82A0-BBD9A3EC0967}" name="Column7691"/>
    <tableColumn id="7712" xr3:uid="{DDFC9426-2390-4785-AF3E-D92208A719CD}" name="Column7692"/>
    <tableColumn id="7713" xr3:uid="{BD880DC6-0764-430C-A9A3-5E995BBB9D77}" name="Column7693"/>
    <tableColumn id="7714" xr3:uid="{8053762C-9943-411C-93B8-37F910765F44}" name="Column7694"/>
    <tableColumn id="7715" xr3:uid="{BA77460F-5167-4E1E-B2DB-41FCD718FECE}" name="Column7695"/>
    <tableColumn id="7716" xr3:uid="{71435D76-CA9E-45A1-B983-D52A99FB213A}" name="Column7696"/>
    <tableColumn id="7717" xr3:uid="{8DC486B7-BD96-4463-8654-FD37731341EE}" name="Column7697"/>
    <tableColumn id="7718" xr3:uid="{2DA174C6-D537-4662-AD92-8C48C05A8291}" name="Column7698"/>
    <tableColumn id="7719" xr3:uid="{2B711894-CFF1-42AC-8F97-BC530715445B}" name="Column7699"/>
    <tableColumn id="7720" xr3:uid="{4BAA339C-97B9-4C96-8219-45F5490219FD}" name="Column7700"/>
    <tableColumn id="7721" xr3:uid="{C6EEF737-3C2E-48CE-B71A-099735640407}" name="Column7701"/>
    <tableColumn id="7722" xr3:uid="{6F983C13-BD9E-4659-BECC-D69BC698F8E8}" name="Column7702"/>
    <tableColumn id="7723" xr3:uid="{45353176-6A9E-467F-855F-6C0F17E5C4ED}" name="Column7703"/>
    <tableColumn id="7724" xr3:uid="{4F3C0985-ABB4-4A02-9976-53F17B8DEDB6}" name="Column7704"/>
    <tableColumn id="7725" xr3:uid="{90F52FD9-C013-4CA8-86FA-E45CE86ED9E6}" name="Column7705"/>
    <tableColumn id="7726" xr3:uid="{AB3AF584-9D8C-4B77-912F-8A56F2F0097D}" name="Column7706"/>
    <tableColumn id="7727" xr3:uid="{89F76200-FF61-4E46-BBDE-AD50C47197FD}" name="Column7707"/>
    <tableColumn id="7728" xr3:uid="{A9D73FFF-725D-43D5-9F5A-8105263C7852}" name="Column7708"/>
    <tableColumn id="7729" xr3:uid="{E5F79ECD-0CE4-42EC-A5CC-B90BAA83AD36}" name="Column7709"/>
    <tableColumn id="7730" xr3:uid="{89455016-FD95-4D96-B0B0-E4DA9402F1B6}" name="Column7710"/>
    <tableColumn id="7731" xr3:uid="{12003358-D121-4EB0-AB36-86DD24DDFC25}" name="Column7711"/>
    <tableColumn id="7732" xr3:uid="{D497F686-A7CC-43CE-8744-2BA6707DDC17}" name="Column7712"/>
    <tableColumn id="7733" xr3:uid="{519ACD63-D95F-48EF-ACBD-6A9F383A8B0E}" name="Column7713"/>
    <tableColumn id="7734" xr3:uid="{B36811AA-8541-4500-A8CA-4EA834BBC07C}" name="Column7714"/>
    <tableColumn id="7735" xr3:uid="{FAADD3E5-E1D5-4C75-B60A-F7F60216D3F8}" name="Column7715"/>
    <tableColumn id="7736" xr3:uid="{91179CA2-B677-44DE-AF4F-318C69CB401E}" name="Column7716"/>
    <tableColumn id="7737" xr3:uid="{0C0726B2-D551-4F5A-9DC4-64AD5D042697}" name="Column7717"/>
    <tableColumn id="7738" xr3:uid="{DACC3D96-3F09-40F0-8030-5D7BF45EC5A5}" name="Column7718"/>
    <tableColumn id="7739" xr3:uid="{E5419B21-D0A4-468B-BBC2-3DD51B893CF4}" name="Column7719"/>
    <tableColumn id="7740" xr3:uid="{FEA220DD-8F94-47FB-BDD2-B29FC283BD37}" name="Column7720"/>
    <tableColumn id="7741" xr3:uid="{25082215-D447-4DB9-B426-4DCABD5CDAD7}" name="Column7721"/>
    <tableColumn id="7742" xr3:uid="{AF4072DE-F485-4CFD-A829-50FB8539A4C1}" name="Column7722"/>
    <tableColumn id="7743" xr3:uid="{EEBC3820-80D8-4514-AA7B-280F16374B69}" name="Column7723"/>
    <tableColumn id="7744" xr3:uid="{1711A72D-1D92-47F8-B4DF-50517CA6BA25}" name="Column7724"/>
    <tableColumn id="7745" xr3:uid="{30105972-E1DB-41F2-929C-063E2BC6A194}" name="Column7725"/>
    <tableColumn id="7746" xr3:uid="{1789966D-1EE4-4060-AA0D-00C259F0A057}" name="Column7726"/>
    <tableColumn id="7747" xr3:uid="{7BF40590-E642-460D-8B92-E31FD2D4C91F}" name="Column7727"/>
    <tableColumn id="7748" xr3:uid="{7DDA9574-7117-4F58-A964-74F6722C6211}" name="Column7728"/>
    <tableColumn id="7749" xr3:uid="{DC4DDE71-3437-4F56-A1DD-34CF7485B8FE}" name="Column7729"/>
    <tableColumn id="7750" xr3:uid="{8B3504E6-5581-4894-AA39-85D3C0B20F69}" name="Column7730"/>
    <tableColumn id="7751" xr3:uid="{5789A022-F364-46F5-AB9B-236B261A5A0F}" name="Column7731"/>
    <tableColumn id="7752" xr3:uid="{C81A73A6-2C64-4673-A4F1-08499E822C40}" name="Column7732"/>
    <tableColumn id="7753" xr3:uid="{97246627-5E3B-4A80-A916-5996CAE431C7}" name="Column7733"/>
    <tableColumn id="7754" xr3:uid="{2470BC21-8D10-45D1-AC2A-E37C76D39540}" name="Column7734"/>
    <tableColumn id="7755" xr3:uid="{9E2EA24C-B995-46CA-A7B3-55783C2309A2}" name="Column7735"/>
    <tableColumn id="7756" xr3:uid="{05AEAB80-A30D-4489-8AB3-B9F969A07315}" name="Column7736"/>
    <tableColumn id="7757" xr3:uid="{9BB38F0D-0F24-4092-88A4-761650B1D11D}" name="Column7737"/>
    <tableColumn id="7758" xr3:uid="{F0CB9C7E-082E-463A-AE79-4F2BAC963B18}" name="Column7738"/>
    <tableColumn id="7759" xr3:uid="{E28D8918-E223-4F3D-9ED1-D69A36E47144}" name="Column7739"/>
    <tableColumn id="7760" xr3:uid="{2AFBD856-845F-4119-971E-C1603B368914}" name="Column7740"/>
    <tableColumn id="7761" xr3:uid="{9136BB97-3FC1-4DE7-8C0C-D93A2A9324A9}" name="Column7741"/>
    <tableColumn id="7762" xr3:uid="{F0166EAC-423D-4750-B083-BAE458FC2E5C}" name="Column7742"/>
    <tableColumn id="7763" xr3:uid="{B737C131-FD62-42EE-BA02-111A8FD885D3}" name="Column7743"/>
    <tableColumn id="7764" xr3:uid="{6C44E86B-931B-456A-A3B6-F9817884AAD4}" name="Column7744"/>
    <tableColumn id="7765" xr3:uid="{93B88C8C-176B-4D6C-97BC-F0617FFA9573}" name="Column7745"/>
    <tableColumn id="7766" xr3:uid="{041539E3-3B68-4CD9-A1D5-F5909524845A}" name="Column7746"/>
    <tableColumn id="7767" xr3:uid="{7079D682-BB0F-400D-8B6F-F87FD1A46704}" name="Column7747"/>
    <tableColumn id="7768" xr3:uid="{FBB6D7BB-B255-4530-A05C-951AB015EF7D}" name="Column7748"/>
    <tableColumn id="7769" xr3:uid="{DA7C8181-2227-4F2A-BEC9-B9D0F0FDA536}" name="Column7749"/>
    <tableColumn id="7770" xr3:uid="{26A9AB49-A4DF-4C73-A277-65D64716EC93}" name="Column7750"/>
    <tableColumn id="7771" xr3:uid="{47104A52-35E4-473A-8138-7593B62294D8}" name="Column7751"/>
    <tableColumn id="7772" xr3:uid="{F4A7D5D1-F168-4A53-91D5-D2684B6BAB00}" name="Column7752"/>
    <tableColumn id="7773" xr3:uid="{5348759B-E365-4CE9-AAF6-1C379548507E}" name="Column7753"/>
    <tableColumn id="7774" xr3:uid="{D760096A-57C7-4CE4-887B-2098BCC4E554}" name="Column7754"/>
    <tableColumn id="7775" xr3:uid="{9C1F51CD-C04A-4536-854E-544367821D7C}" name="Column7755"/>
    <tableColumn id="7776" xr3:uid="{96B1DD89-C9AB-4FA1-BF51-162E3BE7C654}" name="Column7756"/>
    <tableColumn id="7777" xr3:uid="{75D9D979-2D69-4905-9AAC-71EAA0CDD18B}" name="Column7757"/>
    <tableColumn id="7778" xr3:uid="{D708FF4F-EE6A-4EC3-906C-C5AAA9DE64E0}" name="Column7758"/>
    <tableColumn id="7779" xr3:uid="{46656DD0-A855-48BC-B1A7-106CC87CF8D2}" name="Column7759"/>
    <tableColumn id="7780" xr3:uid="{E9AFCB07-A32C-40DE-A7BE-2ECDA0F13286}" name="Column7760"/>
    <tableColumn id="7781" xr3:uid="{F543AC5D-C754-44C5-9B78-8CF5F825B8CE}" name="Column7761"/>
    <tableColumn id="7782" xr3:uid="{708E0ED7-14A1-4716-9175-A4CC4F6CFDE5}" name="Column7762"/>
    <tableColumn id="7783" xr3:uid="{D94EFD07-92A5-4776-9B11-F81687D4F644}" name="Column7763"/>
    <tableColumn id="7784" xr3:uid="{D3575328-F535-4226-A6AB-6DED07A61EB7}" name="Column7764"/>
    <tableColumn id="7785" xr3:uid="{FFA5B2BE-9740-4E88-BCB2-E95E854315F9}" name="Column7765"/>
    <tableColumn id="7786" xr3:uid="{5218CFC2-EEA2-43AF-9B4D-6D89778AA289}" name="Column7766"/>
    <tableColumn id="7787" xr3:uid="{847E0EA8-4C4C-4E28-9872-C4F208D95DBF}" name="Column7767"/>
    <tableColumn id="7788" xr3:uid="{51E4D528-18F7-422F-9477-2D3E11DD31B9}" name="Column7768"/>
    <tableColumn id="7789" xr3:uid="{F56EDCC0-C16A-4BD2-BF85-803D3BD4EA78}" name="Column7769"/>
    <tableColumn id="7790" xr3:uid="{29F1C6F7-68B7-4574-8ED0-6559C8D64C4C}" name="Column7770"/>
    <tableColumn id="7791" xr3:uid="{C37F6E7E-BA56-43D7-87D3-862C67C82BA1}" name="Column7771"/>
    <tableColumn id="7792" xr3:uid="{6562E827-0D70-41EB-97F4-B497AC25781E}" name="Column7772"/>
    <tableColumn id="7793" xr3:uid="{9BDE1A83-7666-4322-9988-0B8548E9E9FE}" name="Column7773"/>
    <tableColumn id="7794" xr3:uid="{308DB66B-87C6-44B8-96C6-5B2F92E91357}" name="Column7774"/>
    <tableColumn id="7795" xr3:uid="{8F311FAC-A749-49A5-BC77-C39956EC90C0}" name="Column7775"/>
    <tableColumn id="7796" xr3:uid="{23910C24-B42A-4D7A-B391-20993A5DB699}" name="Column7776"/>
    <tableColumn id="7797" xr3:uid="{886678CF-549B-4BE7-9E11-C16EE9AFFB0C}" name="Column7777"/>
    <tableColumn id="7798" xr3:uid="{701E8676-D263-466D-ACD3-0F9D7E7FD8D8}" name="Column7778"/>
    <tableColumn id="7799" xr3:uid="{B195C878-F314-4157-8A82-64E066E4CA15}" name="Column7779"/>
    <tableColumn id="7800" xr3:uid="{45695391-D644-4E8B-B795-EB8C1483F140}" name="Column7780"/>
    <tableColumn id="7801" xr3:uid="{E293EC07-26FF-4534-8550-DE10914D1478}" name="Column7781"/>
    <tableColumn id="7802" xr3:uid="{F427446E-AC08-4220-A544-9C64EF9964BB}" name="Column7782"/>
    <tableColumn id="7803" xr3:uid="{67FB2D50-703E-4F73-9226-0493848C7CBD}" name="Column7783"/>
    <tableColumn id="7804" xr3:uid="{11B93BFA-C2DA-43CC-B8D2-6CCC8ED86FAF}" name="Column7784"/>
    <tableColumn id="7805" xr3:uid="{9D79F834-2CBC-4C42-B201-DE8DA6406B38}" name="Column7785"/>
    <tableColumn id="7806" xr3:uid="{73D5E84E-53C6-4A94-AA65-9B375F85388F}" name="Column7786"/>
    <tableColumn id="7807" xr3:uid="{2DDEBD45-06B5-4887-9D18-91D6EAE47CDE}" name="Column7787"/>
    <tableColumn id="7808" xr3:uid="{E0272EBA-4F84-4F52-BD50-A1A9434B0093}" name="Column7788"/>
    <tableColumn id="7809" xr3:uid="{CE03B06D-A180-4FEF-85FD-9ACA983E4305}" name="Column7789"/>
    <tableColumn id="7810" xr3:uid="{21116B22-F6F9-4B19-86FF-276BC4228A48}" name="Column7790"/>
    <tableColumn id="7811" xr3:uid="{8FCF5FAE-882B-456D-A82E-E0D70697D65C}" name="Column7791"/>
    <tableColumn id="7812" xr3:uid="{BA7B2B14-4FE5-4D11-B2EB-11DF88FABAEC}" name="Column7792"/>
    <tableColumn id="7813" xr3:uid="{A6191B33-7172-4736-BE35-A1E51A99878F}" name="Column7793"/>
    <tableColumn id="7814" xr3:uid="{770A1262-E54F-45F2-9CD6-84919E4B845E}" name="Column7794"/>
    <tableColumn id="7815" xr3:uid="{EE3DA5AA-B2CF-419C-8B11-9D95A59CB4B9}" name="Column7795"/>
    <tableColumn id="7816" xr3:uid="{061320F5-8A8D-45AC-8390-50E65D6E589C}" name="Column7796"/>
    <tableColumn id="7817" xr3:uid="{28F66ABD-1EA1-47DD-9735-6AC233012121}" name="Column7797"/>
    <tableColumn id="7818" xr3:uid="{B5387E8C-5CF2-420B-8F88-B4BC52401DBF}" name="Column7798"/>
    <tableColumn id="7819" xr3:uid="{9CD3646E-9FF9-40BE-AC1F-31624D3FA588}" name="Column7799"/>
    <tableColumn id="7820" xr3:uid="{7293CEE9-17B7-4B80-A02A-ACD1BDD9BC14}" name="Column7800"/>
    <tableColumn id="7821" xr3:uid="{5F0DEF6F-17E9-401E-9AAB-322327BDB425}" name="Column7801"/>
    <tableColumn id="7822" xr3:uid="{798E84DC-FCA5-4FBC-9FA2-C9FE7F216192}" name="Column7802"/>
    <tableColumn id="7823" xr3:uid="{431D293F-979E-4D84-A088-91C9E9BECA3C}" name="Column7803"/>
    <tableColumn id="7824" xr3:uid="{31FF156C-9690-4FE1-9266-98A172F5F2DF}" name="Column7804"/>
    <tableColumn id="7825" xr3:uid="{D2382F72-1FF6-4D7A-B8DB-9F2E5753ABBA}" name="Column7805"/>
    <tableColumn id="7826" xr3:uid="{967AA32E-D7A9-4E07-BDE9-22128D161AB6}" name="Column7806"/>
    <tableColumn id="7827" xr3:uid="{D45E5BCD-5C7F-422A-A682-94776484B5C7}" name="Column7807"/>
    <tableColumn id="7828" xr3:uid="{14F1C01F-00F1-4B54-903C-2ABEF65B4695}" name="Column7808"/>
    <tableColumn id="7829" xr3:uid="{A8B35D32-DE28-4F7F-8B9F-898081BB5512}" name="Column7809"/>
    <tableColumn id="7830" xr3:uid="{C021BB79-0555-4C63-AC60-E85B39B4ED54}" name="Column7810"/>
    <tableColumn id="7831" xr3:uid="{12546A4F-7267-4DE4-B62A-8C2505BB14F6}" name="Column7811"/>
    <tableColumn id="7832" xr3:uid="{EA16C776-4CDF-44D7-89B8-B206FEB5D389}" name="Column7812"/>
    <tableColumn id="7833" xr3:uid="{B8D3F60C-D45F-423B-8198-DBE333F9B020}" name="Column7813"/>
    <tableColumn id="7834" xr3:uid="{F75486C3-7688-434F-9E16-E2BCA7FE1B17}" name="Column7814"/>
    <tableColumn id="7835" xr3:uid="{5F9D8A3D-C790-408D-8D13-A404E267D5FC}" name="Column7815"/>
    <tableColumn id="7836" xr3:uid="{C4DE3CB2-5457-49B1-90B1-770BC7F9E0EB}" name="Column7816"/>
    <tableColumn id="7837" xr3:uid="{EE6E202A-0F9D-44C7-94F4-7D98C227A885}" name="Column7817"/>
    <tableColumn id="7838" xr3:uid="{E9462578-49C5-4574-82DB-ABCFDADB1D0C}" name="Column7818"/>
    <tableColumn id="7839" xr3:uid="{7FEEAE80-473A-43B2-BDEF-E634357DE294}" name="Column7819"/>
    <tableColumn id="7840" xr3:uid="{33412A88-AB79-4C47-A7C5-95DBD077ED87}" name="Column7820"/>
    <tableColumn id="7841" xr3:uid="{85C4ACA1-F434-4A76-84D1-4F908F957082}" name="Column7821"/>
    <tableColumn id="7842" xr3:uid="{216B8971-E8D6-4149-B023-72AC929A3A80}" name="Column7822"/>
    <tableColumn id="7843" xr3:uid="{46F9B593-FD0C-43F1-BB5F-02C2A31ABC4D}" name="Column7823"/>
    <tableColumn id="7844" xr3:uid="{0782E0DE-434B-478A-BF95-829E828A236D}" name="Column7824"/>
    <tableColumn id="7845" xr3:uid="{9E780B47-3A25-4EB1-AF68-36E6E8864E12}" name="Column7825"/>
    <tableColumn id="7846" xr3:uid="{15F60397-3C60-4622-8438-47CA03AA1282}" name="Column7826"/>
    <tableColumn id="7847" xr3:uid="{02AC9EDA-8BED-4D8D-A5A9-42C967AF424D}" name="Column7827"/>
    <tableColumn id="7848" xr3:uid="{FD420164-0FE9-47E2-BC10-B15A7615E1B8}" name="Column7828"/>
    <tableColumn id="7849" xr3:uid="{22CAB40A-5A23-4278-90A7-79A8D81648CB}" name="Column7829"/>
    <tableColumn id="7850" xr3:uid="{DEA5C136-EAFD-4702-A342-749F03C4A647}" name="Column7830"/>
    <tableColumn id="7851" xr3:uid="{F2FE94CB-0596-48D3-9C47-D24F2CC7025C}" name="Column7831"/>
    <tableColumn id="7852" xr3:uid="{B7F9B4D5-ABE0-4E0F-BF93-2E3037100541}" name="Column7832"/>
    <tableColumn id="7853" xr3:uid="{CB8C2005-1549-49A1-AFE6-7F950D29739B}" name="Column7833"/>
    <tableColumn id="7854" xr3:uid="{F7AFDA60-D692-4E56-9BF3-CACEC9CCDA4B}" name="Column7834"/>
    <tableColumn id="7855" xr3:uid="{3D016883-34E4-47BB-9425-B1AC1F7172BF}" name="Column7835"/>
    <tableColumn id="7856" xr3:uid="{CC1612FB-C5CA-4CE6-B8AC-FC1CE6EBE8CA}" name="Column7836"/>
    <tableColumn id="7857" xr3:uid="{309F9389-3A5B-4FC2-B278-0F00DE31C0C4}" name="Column7837"/>
    <tableColumn id="7858" xr3:uid="{EF53AFDF-D0BA-48B4-A1DE-4DB3B97FF8C3}" name="Column7838"/>
    <tableColumn id="7859" xr3:uid="{4FD32F77-C40B-43E0-B446-385826CAEE1C}" name="Column7839"/>
    <tableColumn id="7860" xr3:uid="{54975DEB-F1F0-4606-9735-B8F535714741}" name="Column7840"/>
    <tableColumn id="7861" xr3:uid="{06F4F8C3-45E9-4C06-B87F-5EE75889475A}" name="Column7841"/>
    <tableColumn id="7862" xr3:uid="{DBCE8F74-3545-4987-8F9F-BD2DBE5181AD}" name="Column7842"/>
    <tableColumn id="7863" xr3:uid="{86C39D74-D0FD-407F-A605-5B0A69BB3E99}" name="Column7843"/>
    <tableColumn id="7864" xr3:uid="{E659F0BB-1A57-4929-B005-0925B065FBD6}" name="Column7844"/>
    <tableColumn id="7865" xr3:uid="{7C4BB3D0-6B43-4ECC-9030-A16FD733CBAF}" name="Column7845"/>
    <tableColumn id="7866" xr3:uid="{022358C9-553C-4FBA-B2F9-1A59DE97E6FB}" name="Column7846"/>
    <tableColumn id="7867" xr3:uid="{200B5888-2CDB-4A5F-B424-2F37A88236A6}" name="Column7847"/>
    <tableColumn id="7868" xr3:uid="{3E9008AB-9EE9-44D9-BADC-F488D66C0224}" name="Column7848"/>
    <tableColumn id="7869" xr3:uid="{04161D29-0BC1-429F-82A7-270A318C49EB}" name="Column7849"/>
    <tableColumn id="7870" xr3:uid="{DB6D3CAA-CB1A-4747-9944-36AD7059E31A}" name="Column7850"/>
    <tableColumn id="7871" xr3:uid="{D35E9B8A-D1FB-419C-A655-6E166153212A}" name="Column7851"/>
    <tableColumn id="7872" xr3:uid="{4331EDC6-56A1-46FF-8CAD-51DB0ABF9A53}" name="Column7852"/>
    <tableColumn id="7873" xr3:uid="{2CF3C5DC-2131-488C-B183-F15DADFED9D7}" name="Column7853"/>
    <tableColumn id="7874" xr3:uid="{9178A263-C06C-44C5-8D12-E6AC8D9AEC50}" name="Column7854"/>
    <tableColumn id="7875" xr3:uid="{AE896B7C-7EDD-4102-A7E6-26B1D5E6830A}" name="Column7855"/>
    <tableColumn id="7876" xr3:uid="{D6AF3D10-F6B3-4BC8-9EB0-72DE3D78A3A5}" name="Column7856"/>
    <tableColumn id="7877" xr3:uid="{6B5BDD88-4ED6-4306-9752-E0F5B62BE00A}" name="Column7857"/>
    <tableColumn id="7878" xr3:uid="{14CC7C3D-8036-4D01-A512-C642A03C3C30}" name="Column7858"/>
    <tableColumn id="7879" xr3:uid="{D7DF77A1-A0C9-47F1-9801-34D93A42C060}" name="Column7859"/>
    <tableColumn id="7880" xr3:uid="{B833A789-E78E-4B09-9DAE-C7D5CD215D88}" name="Column7860"/>
    <tableColumn id="7881" xr3:uid="{06B57FE7-B47D-464D-97B1-DD261356B78B}" name="Column7861"/>
    <tableColumn id="7882" xr3:uid="{1C48980F-F0EF-4835-B567-5649D2428361}" name="Column7862"/>
    <tableColumn id="7883" xr3:uid="{381D3246-F70D-4513-A6F1-4F33AD5FAF68}" name="Column7863"/>
    <tableColumn id="7884" xr3:uid="{2DFCC274-1575-45CB-85B5-8C08DF5367A7}" name="Column7864"/>
    <tableColumn id="7885" xr3:uid="{9104E237-B4FB-4187-BF51-78F06653C4E6}" name="Column7865"/>
    <tableColumn id="7886" xr3:uid="{F53B5B2B-8339-4A9E-8496-0B0130B0107C}" name="Column7866"/>
    <tableColumn id="7887" xr3:uid="{B63F0FB9-8E38-4556-9916-6C4602BFC42A}" name="Column7867"/>
    <tableColumn id="7888" xr3:uid="{579D4DDE-728F-4629-84E2-DE730C0427D1}" name="Column7868"/>
    <tableColumn id="7889" xr3:uid="{093EC1E8-58B2-42E4-A749-DA0B681A6C16}" name="Column7869"/>
    <tableColumn id="7890" xr3:uid="{C1A0D352-9A92-446C-9ECE-92EB33A6FCB6}" name="Column7870"/>
    <tableColumn id="7891" xr3:uid="{BE91117C-B85B-4337-AA56-BFF6AE9A75DF}" name="Column7871"/>
    <tableColumn id="7892" xr3:uid="{2E04C7C4-23CE-4707-97ED-62B2BD559E46}" name="Column7872"/>
    <tableColumn id="7893" xr3:uid="{107688DF-EB95-4E3C-9436-2E08F465E719}" name="Column7873"/>
    <tableColumn id="7894" xr3:uid="{FFB86BB9-DCE9-489A-BEF7-F625D0CF4831}" name="Column7874"/>
    <tableColumn id="7895" xr3:uid="{71B9E1A2-35B3-464C-AB0B-F8482156911E}" name="Column7875"/>
    <tableColumn id="7896" xr3:uid="{D69EB943-0A44-4019-B2F3-8613B53D8717}" name="Column7876"/>
    <tableColumn id="7897" xr3:uid="{DDE28D8B-9951-433B-9041-F56F55D216D1}" name="Column7877"/>
    <tableColumn id="7898" xr3:uid="{F078F889-4EFE-492C-BB60-BD64FC82E4E3}" name="Column7878"/>
    <tableColumn id="7899" xr3:uid="{1775FA53-657B-400E-A4EE-134423549F27}" name="Column7879"/>
    <tableColumn id="7900" xr3:uid="{288E4E80-007F-4659-BD26-4CEFB727A713}" name="Column7880"/>
    <tableColumn id="7901" xr3:uid="{D7E45306-2BE3-47AB-85F4-1A0A5681DF0D}" name="Column7881"/>
    <tableColumn id="7902" xr3:uid="{0E8382C2-879F-4861-8E7B-7A5ACB77B1E3}" name="Column7882"/>
    <tableColumn id="7903" xr3:uid="{2BB51AB5-5624-4A47-82F6-6FA053BE5CD4}" name="Column7883"/>
    <tableColumn id="7904" xr3:uid="{15B41A22-2171-49F2-A046-B88B70D5ABE1}" name="Column7884"/>
    <tableColumn id="7905" xr3:uid="{EDAC71D8-707E-4B0C-806D-C4CE34C53D60}" name="Column7885"/>
    <tableColumn id="7906" xr3:uid="{816E45CB-FA74-4DD4-B3E9-60C8D3E8A1F3}" name="Column7886"/>
    <tableColumn id="7907" xr3:uid="{754F2F4D-1E6F-4CD6-A997-B9CD8B0EE907}" name="Column7887"/>
    <tableColumn id="7908" xr3:uid="{984089DB-5D9F-4BC4-8506-C2156885E18F}" name="Column7888"/>
    <tableColumn id="7909" xr3:uid="{BAC600FF-7089-4370-AC54-A095A1B147F5}" name="Column7889"/>
    <tableColumn id="7910" xr3:uid="{E0BADABD-2A1C-445E-8660-9B02055DA609}" name="Column7890"/>
    <tableColumn id="7911" xr3:uid="{20165362-4850-425A-A169-4F5DE4179514}" name="Column7891"/>
    <tableColumn id="7912" xr3:uid="{5CBDDA8B-B4A9-4A05-82AE-34F8E0736A77}" name="Column7892"/>
    <tableColumn id="7913" xr3:uid="{F23E39D1-F5D6-426E-9BA5-78A160F5D5A1}" name="Column7893"/>
    <tableColumn id="7914" xr3:uid="{A2CDCB76-C94A-435A-BC8C-11EA984F789B}" name="Column7894"/>
    <tableColumn id="7915" xr3:uid="{FB518186-99EC-4BBD-90A8-727BCB492FF4}" name="Column7895"/>
    <tableColumn id="7916" xr3:uid="{03433E74-D903-4C96-B2F6-1E2D11B9E00A}" name="Column7896"/>
    <tableColumn id="7917" xr3:uid="{13EBAFE3-BE2E-4CD7-A5BD-FEED5A78EA33}" name="Column7897"/>
    <tableColumn id="7918" xr3:uid="{99B0C5F5-B531-4DD4-8E14-BFF14802A1BE}" name="Column7898"/>
    <tableColumn id="7919" xr3:uid="{C43DDEA0-75B6-40A4-BA33-EB54DE766C16}" name="Column7899"/>
    <tableColumn id="7920" xr3:uid="{204BD407-E275-45E8-9540-E7027E5B8686}" name="Column7900"/>
    <tableColumn id="7921" xr3:uid="{77D5FC46-316F-4911-93E7-DE9E7EE4D54F}" name="Column7901"/>
    <tableColumn id="7922" xr3:uid="{0C9D3845-5458-48A8-ABFE-63DF34BC7BD1}" name="Column7902"/>
    <tableColumn id="7923" xr3:uid="{E524592A-6B18-4DBD-8F58-D493C27CC9A3}" name="Column7903"/>
    <tableColumn id="7924" xr3:uid="{59F834E1-F09E-443F-B801-B2237B4588EE}" name="Column7904"/>
    <tableColumn id="7925" xr3:uid="{FCE8CD09-8B46-4CEE-A55B-6E67ABF69AC0}" name="Column7905"/>
    <tableColumn id="7926" xr3:uid="{F0EB99E6-A8E5-4C02-BC1E-7590965293EF}" name="Column7906"/>
    <tableColumn id="7927" xr3:uid="{1FE2C9EE-E908-4ABD-A694-23A8B7F66024}" name="Column7907"/>
    <tableColumn id="7928" xr3:uid="{CCC869E2-6BDB-4BE5-BB28-FF6447E94592}" name="Column7908"/>
    <tableColumn id="7929" xr3:uid="{EFBFD96F-08F1-4A54-B84C-CC86A6D9456C}" name="Column7909"/>
    <tableColumn id="7930" xr3:uid="{5C4E8F92-5C09-48CF-B1F1-279CE24F31FD}" name="Column7910"/>
    <tableColumn id="7931" xr3:uid="{6A92551D-53AF-4DD8-9C51-2DDAB1A4105C}" name="Column7911"/>
    <tableColumn id="7932" xr3:uid="{0253C096-AC97-43CA-B18A-C22FEE519B32}" name="Column7912"/>
    <tableColumn id="7933" xr3:uid="{E18F4E5F-1389-4E18-AEA3-6BD03BAC0DD7}" name="Column7913"/>
    <tableColumn id="7934" xr3:uid="{A7FE3600-F7A9-4A9E-9FC0-F5EAFA5C7A68}" name="Column7914"/>
    <tableColumn id="7935" xr3:uid="{E20AA448-2A53-4FD0-82AE-3CD93115D76F}" name="Column7915"/>
    <tableColumn id="7936" xr3:uid="{6CFDA37D-2918-4885-ABC2-2DCDA9F48B09}" name="Column7916"/>
    <tableColumn id="7937" xr3:uid="{957E6FAF-56D9-4E71-980C-82ABFA58885A}" name="Column7917"/>
    <tableColumn id="7938" xr3:uid="{D2D3F022-5683-4977-9788-C5C38074C75F}" name="Column7918"/>
    <tableColumn id="7939" xr3:uid="{33128089-2A79-4F00-B560-187BCBDFB410}" name="Column7919"/>
    <tableColumn id="7940" xr3:uid="{04DFD9E8-85FB-4278-866D-4631BEEF9511}" name="Column7920"/>
    <tableColumn id="7941" xr3:uid="{2BB59814-954B-45C7-9606-B0C888A127BC}" name="Column7921"/>
    <tableColumn id="7942" xr3:uid="{6C5F7E70-A348-4D66-8501-967340649A2A}" name="Column7922"/>
    <tableColumn id="7943" xr3:uid="{F063A567-069F-4C59-820A-666AD3A395FE}" name="Column7923"/>
    <tableColumn id="7944" xr3:uid="{77D8F2D4-2A0B-4F48-B9E1-F6AC3B6CADD6}" name="Column7924"/>
    <tableColumn id="7945" xr3:uid="{185F9159-A61B-41A0-9CEB-C4D5573A6588}" name="Column7925"/>
    <tableColumn id="7946" xr3:uid="{E5BD7315-C318-4B29-B981-686CE9D7C8C9}" name="Column7926"/>
    <tableColumn id="7947" xr3:uid="{08B2492A-722A-474D-BCE8-88DE978CE3EA}" name="Column7927"/>
    <tableColumn id="7948" xr3:uid="{D8CEB871-636B-48F8-ADC7-53B38751D8AA}" name="Column7928"/>
    <tableColumn id="7949" xr3:uid="{4FED828B-5D08-42D9-9B4A-2380FE286F8E}" name="Column7929"/>
    <tableColumn id="7950" xr3:uid="{73BBA93B-6A94-44F3-899B-C922555A4BD6}" name="Column7930"/>
    <tableColumn id="7951" xr3:uid="{23E5B88E-EA3C-4E25-BC22-0BEE10F99FDC}" name="Column7931"/>
    <tableColumn id="7952" xr3:uid="{2F3C3228-D537-4AE8-A0FB-E22B3342BE92}" name="Column7932"/>
    <tableColumn id="7953" xr3:uid="{F6BAA92C-E785-452A-B0BC-BF6B092D3C32}" name="Column7933"/>
    <tableColumn id="7954" xr3:uid="{6EA84B1B-3834-4727-B743-A43FD0A25631}" name="Column7934"/>
    <tableColumn id="7955" xr3:uid="{5A84E004-17CD-4319-828C-98EDC24BD7F0}" name="Column7935"/>
    <tableColumn id="7956" xr3:uid="{954C384F-EC51-434E-9E36-D6D9A4F02018}" name="Column7936"/>
    <tableColumn id="7957" xr3:uid="{FD5F2961-2CA8-4DF0-924F-517C3B32EA4B}" name="Column7937"/>
    <tableColumn id="7958" xr3:uid="{DA552AD2-1C36-4AEC-B3F0-AFD6F935D999}" name="Column7938"/>
    <tableColumn id="7959" xr3:uid="{EE77DAA5-10DD-4428-A31B-5AA7AF088C40}" name="Column7939"/>
    <tableColumn id="7960" xr3:uid="{3407BBA7-9A2D-4A5D-87BC-64DB725C7CF7}" name="Column7940"/>
    <tableColumn id="7961" xr3:uid="{8BF56E7D-683E-4E3D-9E86-7A157E0F9EDE}" name="Column7941"/>
    <tableColumn id="7962" xr3:uid="{F2DCD174-C298-4D8A-A425-A62C0216DB73}" name="Column7942"/>
    <tableColumn id="7963" xr3:uid="{220F4672-CED8-461F-A9D1-B3317040CE4B}" name="Column7943"/>
    <tableColumn id="7964" xr3:uid="{C517A836-7376-431A-AE8A-ED180407B0CC}" name="Column7944"/>
    <tableColumn id="7965" xr3:uid="{23481F41-1991-49C6-A32B-F6DCB9C9D3BC}" name="Column7945"/>
    <tableColumn id="7966" xr3:uid="{E01FE6CE-D4CB-42DF-8E9F-A242C46A56F8}" name="Column7946"/>
    <tableColumn id="7967" xr3:uid="{17D719EF-C1D8-46B5-9906-ABF7FFC238AD}" name="Column7947"/>
    <tableColumn id="7968" xr3:uid="{A233379C-0589-4038-B622-EC07D6C569B8}" name="Column7948"/>
    <tableColumn id="7969" xr3:uid="{C7B29F59-B7F9-461C-8A2B-EB9F5FB261A3}" name="Column7949"/>
    <tableColumn id="7970" xr3:uid="{DEEC2F3F-60BD-42E6-8B10-5FFB279276F3}" name="Column7950"/>
    <tableColumn id="7971" xr3:uid="{16DB1B10-1563-4CFE-8421-9F6B0289D58D}" name="Column7951"/>
    <tableColumn id="7972" xr3:uid="{B22AF668-620B-47A7-99C3-FA1C7FAAB94F}" name="Column7952"/>
    <tableColumn id="7973" xr3:uid="{FF2A5A59-DB50-4F94-80C6-1F2D2F987F1A}" name="Column7953"/>
    <tableColumn id="7974" xr3:uid="{D06CF319-4780-4B2C-9E2E-E9A70FD37180}" name="Column7954"/>
    <tableColumn id="7975" xr3:uid="{E723DC7A-DF0C-4468-8348-868EE54F5853}" name="Column7955"/>
    <tableColumn id="7976" xr3:uid="{D2DEB881-9CD8-4532-87D7-7F0F416ABCEE}" name="Column7956"/>
    <tableColumn id="7977" xr3:uid="{668B92DE-17FF-4344-9C81-F91E0EB9CDA7}" name="Column7957"/>
    <tableColumn id="7978" xr3:uid="{511F9BFA-2CD0-4F45-B17E-CDB9BA15DE87}" name="Column7958"/>
    <tableColumn id="7979" xr3:uid="{AAA9F571-CF8D-4185-8810-03CB9BABE745}" name="Column7959"/>
    <tableColumn id="7980" xr3:uid="{AF1BED71-B57A-4D49-BFE1-B9BA6101511A}" name="Column7960"/>
    <tableColumn id="7981" xr3:uid="{94F4856A-F7AD-4F60-9D8B-2F7289980779}" name="Column7961"/>
    <tableColumn id="7982" xr3:uid="{6B65499F-BA50-4D34-ACE2-4FBF349E4D75}" name="Column7962"/>
    <tableColumn id="7983" xr3:uid="{901A9DE4-2B61-4A87-A03B-24A50A7A712E}" name="Column7963"/>
    <tableColumn id="7984" xr3:uid="{2AC362F9-D5A7-46C4-BAD9-CF7283CA32B3}" name="Column7964"/>
    <tableColumn id="7985" xr3:uid="{18D8BABF-6E4E-4D0A-9B33-5A0FB5E736CC}" name="Column7965"/>
    <tableColumn id="7986" xr3:uid="{88FF40DA-976E-44B4-A0D2-8BCD2DED31BA}" name="Column7966"/>
    <tableColumn id="7987" xr3:uid="{04DB44C0-9A4C-49BB-93B3-939171671827}" name="Column7967"/>
    <tableColumn id="7988" xr3:uid="{43F3DA97-7AD1-4686-A09D-C67ADEC65EF0}" name="Column7968"/>
    <tableColumn id="7989" xr3:uid="{E075A45F-B2E0-4221-B984-756F472E6AF2}" name="Column7969"/>
    <tableColumn id="7990" xr3:uid="{0A89D16C-6E1C-4345-8EC4-13DC7B56044C}" name="Column7970"/>
    <tableColumn id="7991" xr3:uid="{FA6DD999-119A-4072-A153-67EEFF8C98D4}" name="Column7971"/>
    <tableColumn id="7992" xr3:uid="{BEC9B3A7-DD06-487D-BE30-F870BB94541C}" name="Column7972"/>
    <tableColumn id="7993" xr3:uid="{F23103FF-0E4E-4D44-B65B-1654BB63E698}" name="Column7973"/>
    <tableColumn id="7994" xr3:uid="{65137FC1-61BA-4F42-8962-23F2E3E8CFD9}" name="Column7974"/>
    <tableColumn id="7995" xr3:uid="{3280AF6A-9565-4C90-AE1D-BB016A1FB6B4}" name="Column7975"/>
    <tableColumn id="7996" xr3:uid="{05DE5EF0-A8B0-419D-A79F-FE72C4C0AE38}" name="Column7976"/>
    <tableColumn id="7997" xr3:uid="{CF4E7F07-F24D-4DBC-9A05-5BADB7ED85CB}" name="Column7977"/>
    <tableColumn id="7998" xr3:uid="{7724A077-3EEF-433E-B3A0-5A40AB1476B5}" name="Column7978"/>
    <tableColumn id="7999" xr3:uid="{59CEABAE-E318-426E-9D28-40C03D7ADAEA}" name="Column7979"/>
    <tableColumn id="8000" xr3:uid="{4556B2EF-807E-4D47-B312-36602B47A440}" name="Column7980"/>
    <tableColumn id="8001" xr3:uid="{5150E514-DCBE-4EC0-B375-3004C2729855}" name="Column7981"/>
    <tableColumn id="8002" xr3:uid="{3F4BF1BD-A7AA-4D55-BED3-5C37AE0A3DE2}" name="Column7982"/>
    <tableColumn id="8003" xr3:uid="{DE154344-9E6E-43AB-B1C6-F0082729D886}" name="Column7983"/>
    <tableColumn id="8004" xr3:uid="{B81392CB-6F00-4D9F-B49A-EDA3D48CA69A}" name="Column7984"/>
    <tableColumn id="8005" xr3:uid="{B566865A-26C8-46E4-9D59-E8B1BDDBB9E7}" name="Column7985"/>
    <tableColumn id="8006" xr3:uid="{309F029B-23A8-4A32-9CEC-7FC04C109DE5}" name="Column7986"/>
    <tableColumn id="8007" xr3:uid="{E795AD38-BDE7-4B2C-9312-B33E28B66C8A}" name="Column7987"/>
    <tableColumn id="8008" xr3:uid="{A7617DB3-B1DA-4BFE-B42A-090C250D2C59}" name="Column7988"/>
    <tableColumn id="8009" xr3:uid="{8C14B63D-C475-4938-ADBE-E1BE44DDAF59}" name="Column7989"/>
    <tableColumn id="8010" xr3:uid="{5BE692BD-33B3-47B9-A605-F4D2CDBABBCB}" name="Column7990"/>
    <tableColumn id="8011" xr3:uid="{093BFE65-1481-4B77-8459-A67228807346}" name="Column7991"/>
    <tableColumn id="8012" xr3:uid="{6172F87F-1957-4C75-B197-F22A71620CF9}" name="Column7992"/>
    <tableColumn id="8013" xr3:uid="{A3DBC770-A9B7-4BCC-ABF1-9F1F9F080014}" name="Column7993"/>
    <tableColumn id="8014" xr3:uid="{E3F9A6C4-3A40-41F0-99AE-AD1B5CD4C02C}" name="Column7994"/>
    <tableColumn id="8015" xr3:uid="{159749D7-06A7-424D-8975-A039BDFBD8EA}" name="Column7995"/>
    <tableColumn id="8016" xr3:uid="{2E36E7F5-90F1-44C3-97FE-A99CAFD49683}" name="Column7996"/>
    <tableColumn id="8017" xr3:uid="{397252F0-32EA-447D-B697-90F064E275EB}" name="Column7997"/>
    <tableColumn id="8018" xr3:uid="{3E773F76-5C70-4EAF-8B1D-24D79FBF5719}" name="Column7998"/>
    <tableColumn id="8019" xr3:uid="{B1CDB7AE-9060-4570-9A9F-510FD1356A3A}" name="Column7999"/>
    <tableColumn id="8020" xr3:uid="{8466729A-BA57-4C9C-8932-E79EA7A8C09C}" name="Column8000"/>
    <tableColumn id="8021" xr3:uid="{58088DEB-AFE9-4544-9D31-812963EB48B7}" name="Column8001"/>
    <tableColumn id="8022" xr3:uid="{2AB53FC4-753B-46BD-84C9-507DC713142E}" name="Column8002"/>
    <tableColumn id="8023" xr3:uid="{2B6DCA7A-87D2-4D23-9B9C-C4A508599C97}" name="Column8003"/>
    <tableColumn id="8024" xr3:uid="{AA929545-50B8-4275-B840-6ACD73CE9D65}" name="Column8004"/>
    <tableColumn id="8025" xr3:uid="{E6876F9E-EE0C-4779-A59F-2FF59F8C77D0}" name="Column8005"/>
    <tableColumn id="8026" xr3:uid="{3CFB389D-8923-46BA-8514-D7AD2784E8E0}" name="Column8006"/>
    <tableColumn id="8027" xr3:uid="{AE27F54E-2667-4136-9CB0-39B00FC7A378}" name="Column8007"/>
    <tableColumn id="8028" xr3:uid="{91959BAB-6CDA-4303-ACF6-F1A187E2A77F}" name="Column8008"/>
    <tableColumn id="8029" xr3:uid="{B12D29D5-81C4-4E9A-8BCE-F0D976297525}" name="Column8009"/>
    <tableColumn id="8030" xr3:uid="{05DE27AF-1B58-464D-8816-6D7AA2360AAF}" name="Column8010"/>
    <tableColumn id="8031" xr3:uid="{67DA33B3-C1AF-40BC-8399-85B8BEEC463B}" name="Column8011"/>
    <tableColumn id="8032" xr3:uid="{59DB2EBA-6685-4BFE-A906-E90EA6771DA1}" name="Column8012"/>
    <tableColumn id="8033" xr3:uid="{750BEBFC-6409-4D8D-9182-242430442C9E}" name="Column8013"/>
    <tableColumn id="8034" xr3:uid="{EBC1AF96-1600-48A7-B1B6-CFDF056C67C3}" name="Column8014"/>
    <tableColumn id="8035" xr3:uid="{F71EFBD7-2257-4B86-898E-C3449D0525F8}" name="Column8015"/>
    <tableColumn id="8036" xr3:uid="{F2B37A75-0893-4952-A485-74EF2D90BE7F}" name="Column8016"/>
    <tableColumn id="8037" xr3:uid="{75D59639-8ABA-425B-88C6-FC2DD7B7C58A}" name="Column8017"/>
    <tableColumn id="8038" xr3:uid="{7C9CEFDF-E5EC-4FD6-854C-1CC069392FA8}" name="Column8018"/>
    <tableColumn id="8039" xr3:uid="{989E7D1C-B4AE-4BDF-8036-50B52D885F92}" name="Column8019"/>
    <tableColumn id="8040" xr3:uid="{9114C88D-589C-4FA6-96E8-DAF9E14C8FA7}" name="Column8020"/>
    <tableColumn id="8041" xr3:uid="{A8E3292B-0319-42C4-9CB1-C833F12C37EA}" name="Column8021"/>
    <tableColumn id="8042" xr3:uid="{DB984B7F-524A-4C16-B9D4-342CA8FF0199}" name="Column8022"/>
    <tableColumn id="8043" xr3:uid="{E146C605-335A-47FD-97AC-13B083187918}" name="Column8023"/>
    <tableColumn id="8044" xr3:uid="{A6D7701A-C1B3-4690-BF03-5A3F06F2DD3F}" name="Column8024"/>
    <tableColumn id="8045" xr3:uid="{4C9EB23F-E24B-423C-A514-8BBD86F95F50}" name="Column8025"/>
    <tableColumn id="8046" xr3:uid="{F649DD51-34FA-45C9-AEF2-75864F99B4ED}" name="Column8026"/>
    <tableColumn id="8047" xr3:uid="{30DB0B77-5EDF-4091-B041-D858B5F9A25C}" name="Column8027"/>
    <tableColumn id="8048" xr3:uid="{E8706745-A5BF-4845-B1E1-856E5A712480}" name="Column8028"/>
    <tableColumn id="8049" xr3:uid="{3656441C-C83C-42A1-856A-6B698F4E7218}" name="Column8029"/>
    <tableColumn id="8050" xr3:uid="{D96A5C2A-D852-4BB2-B148-977F0272B10E}" name="Column8030"/>
    <tableColumn id="8051" xr3:uid="{DF825688-C8E7-4804-9B21-93E548DF3E2E}" name="Column8031"/>
    <tableColumn id="8052" xr3:uid="{C7FB498F-766F-47A7-BFB8-D19EA4948648}" name="Column8032"/>
    <tableColumn id="8053" xr3:uid="{2A95139B-F364-487B-9CC8-FDA963199B71}" name="Column8033"/>
    <tableColumn id="8054" xr3:uid="{A9A78CDA-1F7E-4AA1-AB3C-C997D109481A}" name="Column8034"/>
    <tableColumn id="8055" xr3:uid="{A18EDC11-E71D-4869-8E43-1AAB74867AAF}" name="Column8035"/>
    <tableColumn id="8056" xr3:uid="{12CD9FFF-DB66-4D60-8880-6C3A776C6A67}" name="Column8036"/>
    <tableColumn id="8057" xr3:uid="{8A9A4904-26FC-43A6-B477-CA2CF3D44E6C}" name="Column8037"/>
    <tableColumn id="8058" xr3:uid="{6E23DF28-91F9-43F0-BAC0-7A1D3096ACC4}" name="Column8038"/>
    <tableColumn id="8059" xr3:uid="{CB320F66-FC55-4939-A637-66FFF6ABA8A0}" name="Column8039"/>
    <tableColumn id="8060" xr3:uid="{6F6E48B4-8931-41B1-B00D-E32D697BD405}" name="Column8040"/>
    <tableColumn id="8061" xr3:uid="{DC86A9F8-298C-48F9-ADB8-C44AB9B8BDDA}" name="Column8041"/>
    <tableColumn id="8062" xr3:uid="{9E745EF3-A99A-4CFA-835F-78887B9F646C}" name="Column8042"/>
    <tableColumn id="8063" xr3:uid="{85D7BD0C-2FBB-4545-B343-DCD559C7A6BF}" name="Column8043"/>
    <tableColumn id="8064" xr3:uid="{8924A41F-BC84-41E4-BA01-87ABF665C4C3}" name="Column8044"/>
    <tableColumn id="8065" xr3:uid="{8179BA03-B377-43EA-ABEA-BC9E00F9F026}" name="Column8045"/>
    <tableColumn id="8066" xr3:uid="{85732FDF-4482-4702-BF18-8BEDE13E8989}" name="Column8046"/>
    <tableColumn id="8067" xr3:uid="{277E1D7D-C6C0-4D48-AE85-13893CF82502}" name="Column8047"/>
    <tableColumn id="8068" xr3:uid="{A2E5A762-52AA-45A3-AC7B-B0D603741EF7}" name="Column8048"/>
    <tableColumn id="8069" xr3:uid="{98874BDC-6518-4747-9144-2170F3DAD96B}" name="Column8049"/>
    <tableColumn id="8070" xr3:uid="{C83D06AB-AE16-46A3-B696-77C178F064A4}" name="Column8050"/>
    <tableColumn id="8071" xr3:uid="{780DD5E1-6FC9-4E10-8D3E-F6614155E5DA}" name="Column8051"/>
    <tableColumn id="8072" xr3:uid="{4DEBAD95-02EC-44C1-97ED-28EA93EA0621}" name="Column8052"/>
    <tableColumn id="8073" xr3:uid="{F3E65264-ED59-4072-9A49-F4D83CEC075F}" name="Column8053"/>
    <tableColumn id="8074" xr3:uid="{7D1B76DC-4085-468C-A969-C070FC5BD5FC}" name="Column8054"/>
    <tableColumn id="8075" xr3:uid="{85C93A81-A252-4D5E-A9D1-AA18675B3146}" name="Column8055"/>
    <tableColumn id="8076" xr3:uid="{A04229AE-6A02-4095-979F-9B649D2F46D6}" name="Column8056"/>
    <tableColumn id="8077" xr3:uid="{CFA5F138-55D4-416D-B701-877819219141}" name="Column8057"/>
    <tableColumn id="8078" xr3:uid="{DAFA124C-0137-46FD-8514-E1B3137706CE}" name="Column8058"/>
    <tableColumn id="8079" xr3:uid="{A52FF5B9-3E1C-4E7F-BC72-A572BA5B511E}" name="Column8059"/>
    <tableColumn id="8080" xr3:uid="{AE472964-4C1F-419A-8A05-799FD73AC091}" name="Column8060"/>
    <tableColumn id="8081" xr3:uid="{58D7F1C6-B344-4E8A-89C0-6121757A7A5B}" name="Column8061"/>
    <tableColumn id="8082" xr3:uid="{7C2218E7-8FCB-4195-B97A-A3B1BC4B2128}" name="Column8062"/>
    <tableColumn id="8083" xr3:uid="{A299E6FD-0BC0-4E7E-825C-83E80258622F}" name="Column8063"/>
    <tableColumn id="8084" xr3:uid="{3DEA4928-FAD4-4351-8F23-BBF4FF37D0D8}" name="Column8064"/>
    <tableColumn id="8085" xr3:uid="{270C8B84-A406-44E6-9B2D-74B7C6D41387}" name="Column8065"/>
    <tableColumn id="8086" xr3:uid="{1D5E9262-8260-455E-8997-E38769D4F09F}" name="Column8066"/>
    <tableColumn id="8087" xr3:uid="{AB8F1215-DFA8-4E60-8412-FDA0D1CDC516}" name="Column8067"/>
    <tableColumn id="8088" xr3:uid="{A5FA1667-0CC0-4704-9286-7DF76DF2F758}" name="Column8068"/>
    <tableColumn id="8089" xr3:uid="{B04634BB-AE25-4512-9D9A-734D6282A109}" name="Column8069"/>
    <tableColumn id="8090" xr3:uid="{692BFAF5-D07E-4E03-A90C-3C48B3F9829D}" name="Column8070"/>
    <tableColumn id="8091" xr3:uid="{4A728933-6C4B-4B8F-84EA-4D62EC71C978}" name="Column8071"/>
    <tableColumn id="8092" xr3:uid="{D0C0CC14-6B73-4886-B27B-8D9FAB7ED311}" name="Column8072"/>
    <tableColumn id="8093" xr3:uid="{28FA464F-61B5-4145-937B-0890D011D06D}" name="Column8073"/>
    <tableColumn id="8094" xr3:uid="{6D8D6DE4-30E3-49C3-B147-66279AA08601}" name="Column8074"/>
    <tableColumn id="8095" xr3:uid="{DC8153FE-3F62-4500-AB22-5CF0BA4BE809}" name="Column8075"/>
    <tableColumn id="8096" xr3:uid="{C4050563-3B0C-40E6-B281-916084210882}" name="Column8076"/>
    <tableColumn id="8097" xr3:uid="{39EF3EE3-872D-4E67-A6AF-3F3FFB542785}" name="Column8077"/>
    <tableColumn id="8098" xr3:uid="{5FF4E442-14DA-4855-98CF-DFDAE05AA84E}" name="Column8078"/>
    <tableColumn id="8099" xr3:uid="{AA499AD5-0CDF-4080-BE86-F415FC0F6D67}" name="Column8079"/>
    <tableColumn id="8100" xr3:uid="{1C56FCE9-14C0-417F-803E-EC2A29A6D4D9}" name="Column8080"/>
    <tableColumn id="8101" xr3:uid="{BCEDB333-B617-44E0-AE7A-EC16013CF898}" name="Column8081"/>
    <tableColumn id="8102" xr3:uid="{BFF3D8A8-A592-47E4-A7EE-8B155389767A}" name="Column8082"/>
    <tableColumn id="8103" xr3:uid="{8319C6B5-0FD7-49F5-94F2-9A861D2AD63B}" name="Column8083"/>
    <tableColumn id="8104" xr3:uid="{18551ACB-72AD-4666-9D36-55B00F0EB1C4}" name="Column8084"/>
    <tableColumn id="8105" xr3:uid="{5F9103C5-1679-4ADF-A59F-1017E54CEDA3}" name="Column8085"/>
    <tableColumn id="8106" xr3:uid="{C8255D47-490D-4A2E-A6E7-3084AECDC2C9}" name="Column8086"/>
    <tableColumn id="8107" xr3:uid="{67F64224-490B-4A3D-BF5D-33D29038A0CB}" name="Column8087"/>
    <tableColumn id="8108" xr3:uid="{0BD06E9D-5544-4F03-9294-3A1D094992EC}" name="Column8088"/>
    <tableColumn id="8109" xr3:uid="{D4C1BE4B-D6BC-4EBF-A5F2-671E6031A22D}" name="Column8089"/>
    <tableColumn id="8110" xr3:uid="{F43AA337-75E6-4C64-92CB-4B4DEFC3E134}" name="Column8090"/>
    <tableColumn id="8111" xr3:uid="{DD96AD46-B617-4519-A0B8-92575678F935}" name="Column8091"/>
    <tableColumn id="8112" xr3:uid="{C75A31CB-915F-4ACC-A2EC-12BBBE8A101C}" name="Column8092"/>
    <tableColumn id="8113" xr3:uid="{C26057D1-B681-4423-B3B7-880C156DF21F}" name="Column8093"/>
    <tableColumn id="8114" xr3:uid="{AB3F4BBC-FF91-48D0-B04C-C5112F71623F}" name="Column8094"/>
    <tableColumn id="8115" xr3:uid="{25A1B980-162D-4D5E-8454-D1DA0B98A637}" name="Column8095"/>
    <tableColumn id="8116" xr3:uid="{C013DF76-EC50-48A1-A6E6-38FF7BFAB741}" name="Column8096"/>
    <tableColumn id="8117" xr3:uid="{3B8F830A-FF05-4D13-A10F-1109045F4058}" name="Column8097"/>
    <tableColumn id="8118" xr3:uid="{78B62681-2F13-4068-80AB-DA05E88BB597}" name="Column8098"/>
    <tableColumn id="8119" xr3:uid="{BF5E2909-2263-4211-8D23-E2AB62A659BD}" name="Column8099"/>
    <tableColumn id="8120" xr3:uid="{52046298-B3E9-4ED3-8559-2F9823A6DC6B}" name="Column8100"/>
    <tableColumn id="8121" xr3:uid="{EB204D7F-06A6-49E2-A792-CF961EA5A805}" name="Column8101"/>
    <tableColumn id="8122" xr3:uid="{8E16AD60-BD7A-42ED-B955-518CB0C26FAB}" name="Column8102"/>
    <tableColumn id="8123" xr3:uid="{F1171F6B-22A2-4AA9-B006-28AD29A8D0DB}" name="Column8103"/>
    <tableColumn id="8124" xr3:uid="{0E5EF63E-1B3C-4D40-8B96-FEB9FA619D04}" name="Column8104"/>
    <tableColumn id="8125" xr3:uid="{1B5FA0B0-BF20-4982-96C4-BBD15AE4B6D5}" name="Column8105"/>
    <tableColumn id="8126" xr3:uid="{87A716DE-8729-43F5-BEDF-B2C762BB5C1C}" name="Column8106"/>
    <tableColumn id="8127" xr3:uid="{3351E06F-2DDA-4E40-879A-40928219A83D}" name="Column8107"/>
    <tableColumn id="8128" xr3:uid="{F2D6BF4F-77BA-4CDF-8647-68D18154B24A}" name="Column8108"/>
    <tableColumn id="8129" xr3:uid="{EA9A2DF2-B2A9-4621-A23E-1428BE712602}" name="Column8109"/>
    <tableColumn id="8130" xr3:uid="{687D6665-6C43-4501-B458-38FDD1BA78CF}" name="Column8110"/>
    <tableColumn id="8131" xr3:uid="{29ABC776-2A18-4643-84E0-1C22212C6D1D}" name="Column8111"/>
    <tableColumn id="8132" xr3:uid="{C882F75F-95DC-4E88-9456-11D488A78192}" name="Column8112"/>
    <tableColumn id="8133" xr3:uid="{AFF6D361-4B77-4805-BF96-DC57DA1FD0F8}" name="Column8113"/>
    <tableColumn id="8134" xr3:uid="{05706BD7-A301-42F3-A576-F6E34BF683AB}" name="Column8114"/>
    <tableColumn id="8135" xr3:uid="{F5504789-CCDC-48E5-935A-14AA3DC0E567}" name="Column8115"/>
    <tableColumn id="8136" xr3:uid="{2171659B-46F7-4986-B1F0-7A2E5B0C5AD2}" name="Column8116"/>
    <tableColumn id="8137" xr3:uid="{FB66FB0E-98BA-4DB9-A0DE-B0B88E215E54}" name="Column8117"/>
    <tableColumn id="8138" xr3:uid="{8FAD2812-2AA1-49CD-A671-6BFF3850AC68}" name="Column8118"/>
    <tableColumn id="8139" xr3:uid="{D0DC8826-6C5A-4642-BF90-251C88A0344F}" name="Column8119"/>
    <tableColumn id="8140" xr3:uid="{3B13CA44-1606-4EE2-8A7D-F0B13F88209B}" name="Column8120"/>
    <tableColumn id="8141" xr3:uid="{2DE4BF95-A562-44B3-97BE-BE93FD997EED}" name="Column8121"/>
    <tableColumn id="8142" xr3:uid="{E87E471C-B232-43E6-8E17-3AEABC44F58C}" name="Column8122"/>
    <tableColumn id="8143" xr3:uid="{4FF19C63-BDED-4B2E-B62C-DA625510E956}" name="Column8123"/>
    <tableColumn id="8144" xr3:uid="{3A5F7B0A-3BEA-4973-913E-6EDB637EA26D}" name="Column8124"/>
    <tableColumn id="8145" xr3:uid="{67A6636F-16A9-4142-8EC2-D5EEDE937935}" name="Column8125"/>
    <tableColumn id="8146" xr3:uid="{8BD8A360-6EDC-40A2-ADF6-B6385FC544FA}" name="Column8126"/>
    <tableColumn id="8147" xr3:uid="{240DD327-22CB-4930-B51D-46754D8E9A8F}" name="Column8127"/>
    <tableColumn id="8148" xr3:uid="{A36645FB-B99F-4182-896E-8F6F3A47A0EE}" name="Column8128"/>
    <tableColumn id="8149" xr3:uid="{CDEFFE42-283B-4D2F-8AC7-DAF3123DDE62}" name="Column8129"/>
    <tableColumn id="8150" xr3:uid="{A1696BEA-46E6-4935-A0C7-A0295A306EEE}" name="Column8130"/>
    <tableColumn id="8151" xr3:uid="{C0AE0FF9-7A2E-45FD-808B-C248E15CEB99}" name="Column8131"/>
    <tableColumn id="8152" xr3:uid="{0EF91336-1F81-4CEA-B4B1-D2E28714250C}" name="Column8132"/>
    <tableColumn id="8153" xr3:uid="{36DBBDC5-DBFE-43C5-B636-96DF839A7C60}" name="Column8133"/>
    <tableColumn id="8154" xr3:uid="{2F764E8C-825C-40A4-B1CB-FAB3EAFC9D7A}" name="Column8134"/>
    <tableColumn id="8155" xr3:uid="{3E17A114-5926-4597-BB2C-FD7F38403AA5}" name="Column8135"/>
    <tableColumn id="8156" xr3:uid="{7A4BD013-0250-42B9-88BE-A2E0C46BEFE3}" name="Column8136"/>
    <tableColumn id="8157" xr3:uid="{646BEA5E-86FF-47E1-A008-0F9FBA0E3420}" name="Column8137"/>
    <tableColumn id="8158" xr3:uid="{E31A8075-6B2E-447F-8351-C173776F3169}" name="Column8138"/>
    <tableColumn id="8159" xr3:uid="{C09AC61E-8043-4397-AA14-1F363F64350C}" name="Column8139"/>
    <tableColumn id="8160" xr3:uid="{C4930592-A5F4-4E71-B3C7-54ECD577D454}" name="Column8140"/>
    <tableColumn id="8161" xr3:uid="{B40915E9-5EAD-471D-A20B-3CA3737E8D21}" name="Column8141"/>
    <tableColumn id="8162" xr3:uid="{DAFBE3DA-6876-4C13-9E00-DA45BB124F93}" name="Column8142"/>
    <tableColumn id="8163" xr3:uid="{490CB6D0-377A-49D1-BAAE-97B92FB11023}" name="Column8143"/>
    <tableColumn id="8164" xr3:uid="{34242432-5836-43B4-BDA3-3C289BF1350F}" name="Column8144"/>
    <tableColumn id="8165" xr3:uid="{4CD1A8F7-81C9-4EBC-945D-010D02554379}" name="Column8145"/>
    <tableColumn id="8166" xr3:uid="{AC772D97-F9B8-4611-B079-121F77262C7D}" name="Column8146"/>
    <tableColumn id="8167" xr3:uid="{F3C71761-2B85-4BEF-A657-DCFE5C340E22}" name="Column8147"/>
    <tableColumn id="8168" xr3:uid="{94A008D7-ACC1-42EA-ABD7-8649535493DB}" name="Column8148"/>
    <tableColumn id="8169" xr3:uid="{96923AC7-9213-4132-8F3C-333F6F60A9C0}" name="Column8149"/>
    <tableColumn id="8170" xr3:uid="{7CB1C6D4-0700-426F-B352-699E8A7B7DD9}" name="Column8150"/>
    <tableColumn id="8171" xr3:uid="{C21C999E-F20F-4CA8-892C-9FAAC00C1EC5}" name="Column8151"/>
    <tableColumn id="8172" xr3:uid="{83990F11-27D1-4952-98EC-DEBB1E1BBC6D}" name="Column8152"/>
    <tableColumn id="8173" xr3:uid="{60BF82B5-B6F0-4EF2-8793-6B1A25A1B788}" name="Column8153"/>
    <tableColumn id="8174" xr3:uid="{EBBB8014-5BF4-4C72-8AB6-FD98A4DC7ACA}" name="Column8154"/>
    <tableColumn id="8175" xr3:uid="{2813E098-81BB-4CB1-8B13-D18B1B542A77}" name="Column8155"/>
    <tableColumn id="8176" xr3:uid="{0A5A1950-0655-48D8-84B0-AF4988BD1005}" name="Column8156"/>
    <tableColumn id="8177" xr3:uid="{4E32C88C-A41F-42D9-B5B5-F742FADF0D55}" name="Column8157"/>
    <tableColumn id="8178" xr3:uid="{561F8D25-EA6F-46B1-BD2B-CFCEA98E97FA}" name="Column8158"/>
    <tableColumn id="8179" xr3:uid="{7C29CF99-33EB-4658-9A3D-6D4CACE61A7F}" name="Column8159"/>
    <tableColumn id="8180" xr3:uid="{F0430E5C-B310-4D0A-993E-3A11E7DF08C1}" name="Column8160"/>
    <tableColumn id="8181" xr3:uid="{D94298D4-94B9-4B00-84E5-CC02879AC2BC}" name="Column8161"/>
    <tableColumn id="8182" xr3:uid="{BF9F542B-B8DD-453C-BE19-4797498575D7}" name="Column8162"/>
    <tableColumn id="8183" xr3:uid="{90D791EE-8513-44AF-A77E-DE82DDEA9121}" name="Column8163"/>
    <tableColumn id="8184" xr3:uid="{414790C6-C727-4DD6-A807-D42207382E50}" name="Column8164"/>
    <tableColumn id="8185" xr3:uid="{43E0EFBA-ECAA-42D6-B22B-162CC8CB55B5}" name="Column8165"/>
    <tableColumn id="8186" xr3:uid="{3AAF9191-0071-463F-9CE8-1E7E251E29C7}" name="Column8166"/>
    <tableColumn id="8187" xr3:uid="{482A7946-9B60-4F18-A2A3-0BFFB7F7B768}" name="Column8167"/>
    <tableColumn id="8188" xr3:uid="{3F73BFFE-A3C7-47F0-9D1B-CBBB30B26FF2}" name="Column8168"/>
    <tableColumn id="8189" xr3:uid="{A5FDA433-24FB-426C-96FE-FD122000E75E}" name="Column8169"/>
    <tableColumn id="8190" xr3:uid="{84E14589-B107-4539-9AD3-9C4EA6DF66D2}" name="Column8170"/>
    <tableColumn id="8191" xr3:uid="{425BFE38-06AE-4498-864A-51A0AF9FFB4D}" name="Column8171"/>
    <tableColumn id="8192" xr3:uid="{7B72D69F-BCDC-42B5-9D4E-03C4E8F380FB}" name="Column8172"/>
    <tableColumn id="8193" xr3:uid="{0934C81C-78D9-4C44-AE30-053EB00A59D1}" name="Column8173"/>
    <tableColumn id="8194" xr3:uid="{008754B4-11DA-496F-AF34-536BE08C1DFE}" name="Column8174"/>
    <tableColumn id="8195" xr3:uid="{00ABDE95-01B5-440D-8202-5C0D863AD016}" name="Column8175"/>
    <tableColumn id="8196" xr3:uid="{1BAF9750-FB85-4CD9-A9BA-E07AB0680C1D}" name="Column8176"/>
    <tableColumn id="8197" xr3:uid="{DE271DEA-030E-41BF-B4C0-7C431F146117}" name="Column8177"/>
    <tableColumn id="8198" xr3:uid="{5B33305A-5AEE-42EC-9AF1-C4198164D0A4}" name="Column8178"/>
    <tableColumn id="8199" xr3:uid="{D5388380-A2A5-4F8A-85A6-4A8732235B46}" name="Column8179"/>
    <tableColumn id="8200" xr3:uid="{2DCE1118-5746-4719-9098-27C2911C1454}" name="Column8180"/>
    <tableColumn id="8201" xr3:uid="{7147976C-8B2F-4152-AFB5-ECDEACEC1D32}" name="Column8181"/>
    <tableColumn id="8202" xr3:uid="{5A53D620-4985-4B51-BC7B-512C5DB04865}" name="Column8182"/>
    <tableColumn id="8203" xr3:uid="{5C023A58-714F-4FCE-AD5F-171883B8043F}" name="Column8183"/>
    <tableColumn id="8204" xr3:uid="{D8BA76C9-876D-43A9-B6A9-CE47477B0403}" name="Column8184"/>
    <tableColumn id="8205" xr3:uid="{813DAB33-857D-4AFE-A526-5D394FCEE954}" name="Column8185"/>
    <tableColumn id="8206" xr3:uid="{378570F9-32AB-4BDA-BF50-44096D3A21C8}" name="Column8186"/>
    <tableColumn id="8207" xr3:uid="{CCEB3F66-9C8D-4816-944C-260AB13A42B9}" name="Column8187"/>
    <tableColumn id="8208" xr3:uid="{664D589F-E684-47F7-BFE0-5BE4061D8485}" name="Column8188"/>
    <tableColumn id="8209" xr3:uid="{E0E1A136-E7BE-4BA4-84B1-13DC1DA7DA72}" name="Column8189"/>
    <tableColumn id="8210" xr3:uid="{31CA5BAF-A2ED-4885-A443-58F887D2F407}" name="Column8190"/>
    <tableColumn id="8211" xr3:uid="{FABAA8EA-3E23-4731-9375-5FA4AFDC4535}" name="Column8191"/>
    <tableColumn id="8212" xr3:uid="{E7ADFD93-DE20-4942-B828-112CE011130B}" name="Column8192"/>
    <tableColumn id="8213" xr3:uid="{E396A870-5297-4D48-88A5-05AB36F2BDCB}" name="Column8193"/>
    <tableColumn id="8214" xr3:uid="{09296253-663D-48DC-8FB9-49571B468371}" name="Column8194"/>
    <tableColumn id="8215" xr3:uid="{4554B05D-4D6E-49A0-8986-A47C0BA575AD}" name="Column8195"/>
    <tableColumn id="8216" xr3:uid="{E8F0B4E9-E80B-47A3-80C3-EBE802AE4698}" name="Column8196"/>
    <tableColumn id="8217" xr3:uid="{980835DF-5883-4C98-85A1-25EEF222BA1F}" name="Column8197"/>
    <tableColumn id="8218" xr3:uid="{9C222E5D-1111-4F81-8A10-21CC6F271E6C}" name="Column8198"/>
    <tableColumn id="8219" xr3:uid="{4BF4CB32-C55F-4642-AAC0-233BBCD714D1}" name="Column8199"/>
    <tableColumn id="8220" xr3:uid="{AC7B4D39-5752-4C32-B2FE-045F95716432}" name="Column8200"/>
    <tableColumn id="8221" xr3:uid="{54BF6F3F-DB9F-45FD-800B-7391B6C6EAB0}" name="Column8201"/>
    <tableColumn id="8222" xr3:uid="{DD25A545-6AB9-43EC-B7DA-7E3613ADE5B6}" name="Column8202"/>
    <tableColumn id="8223" xr3:uid="{CF49ACBE-F268-4AED-BC85-3BF4C0A04846}" name="Column8203"/>
    <tableColumn id="8224" xr3:uid="{CEB0DE62-D839-4BB5-8762-DFE297B3C0DD}" name="Column8204"/>
    <tableColumn id="8225" xr3:uid="{EF26BCF0-D968-411B-87D7-56C9CEA9A781}" name="Column8205"/>
    <tableColumn id="8226" xr3:uid="{ECF46811-52FB-4C43-8CBD-9626E42CFBF3}" name="Column8206"/>
    <tableColumn id="8227" xr3:uid="{C9FBC03A-EC44-4DCC-988B-912BB71821C2}" name="Column8207"/>
    <tableColumn id="8228" xr3:uid="{EB6C8DC9-684F-4968-A2AC-5A4E77415CEC}" name="Column8208"/>
    <tableColumn id="8229" xr3:uid="{9F1558FF-2DFA-4939-8EAB-A3CF2B8B1F02}" name="Column8209"/>
    <tableColumn id="8230" xr3:uid="{F71B8391-31AA-42F9-8AA5-2746A856010A}" name="Column8210"/>
    <tableColumn id="8231" xr3:uid="{925D9888-7C82-4992-AF2F-C99DEADB0080}" name="Column8211"/>
    <tableColumn id="8232" xr3:uid="{2A4C24A7-A350-458E-A52D-C38B054B83ED}" name="Column8212"/>
    <tableColumn id="8233" xr3:uid="{8FB8C8A2-A734-4B44-A5E6-E6440E6509A9}" name="Column8213"/>
    <tableColumn id="8234" xr3:uid="{DAC53CED-527D-4779-8EFC-2620AE1A0D97}" name="Column8214"/>
    <tableColumn id="8235" xr3:uid="{24D15BED-F229-47FC-8E70-29BC8B5E8E17}" name="Column8215"/>
    <tableColumn id="8236" xr3:uid="{4A622BB8-DB6E-4712-A1F5-BFC35D664E80}" name="Column8216"/>
    <tableColumn id="8237" xr3:uid="{981DEDA8-0FFB-4A2D-B012-373C9948084E}" name="Column8217"/>
    <tableColumn id="8238" xr3:uid="{988529FC-A5BB-4318-B6FA-BDF06636CB7B}" name="Column8218"/>
    <tableColumn id="8239" xr3:uid="{4565DA19-803F-41A9-AB38-0CC4C50143D6}" name="Column8219"/>
    <tableColumn id="8240" xr3:uid="{B4C89534-D2D3-4728-BC9A-8D7701BA3575}" name="Column8220"/>
    <tableColumn id="8241" xr3:uid="{A8559D62-92B2-492B-A947-D7463B523368}" name="Column8221"/>
    <tableColumn id="8242" xr3:uid="{D7BD0377-D2B8-4687-824A-0130E9EF22BE}" name="Column8222"/>
    <tableColumn id="8243" xr3:uid="{7AE59875-E44F-4840-9C6C-092B4875F361}" name="Column8223"/>
    <tableColumn id="8244" xr3:uid="{3D915844-39E1-4C02-BA2D-033599B80B2E}" name="Column8224"/>
    <tableColumn id="8245" xr3:uid="{C2945540-18F9-4EB6-BA4C-3E9CF09AD338}" name="Column8225"/>
    <tableColumn id="8246" xr3:uid="{E2EC514F-71BA-48FB-9138-6AD8B813B344}" name="Column8226"/>
    <tableColumn id="8247" xr3:uid="{712844C6-7E85-4348-9565-D9CDCEA27485}" name="Column8227"/>
    <tableColumn id="8248" xr3:uid="{1E8E587E-C15F-4B7D-BC31-BD1FF3CC4660}" name="Column8228"/>
    <tableColumn id="8249" xr3:uid="{9A849395-8A00-4F3C-A602-BB2DA60EA1F1}" name="Column8229"/>
    <tableColumn id="8250" xr3:uid="{3FFF77C2-890B-445B-90CA-2403D6D177C4}" name="Column8230"/>
    <tableColumn id="8251" xr3:uid="{EBED5A04-AD60-424E-8D94-EFB87F703232}" name="Column8231"/>
    <tableColumn id="8252" xr3:uid="{ED74E52F-67C0-4E9E-8EF4-A48C722832FF}" name="Column8232"/>
    <tableColumn id="8253" xr3:uid="{AE198F87-4AB3-4B87-9593-0F1B3003FC1F}" name="Column8233"/>
    <tableColumn id="8254" xr3:uid="{5E14B296-3AAA-4BA0-8140-07EA739042BB}" name="Column8234"/>
    <tableColumn id="8255" xr3:uid="{A0554F0D-CA51-4582-8A33-93F5349E0BB1}" name="Column8235"/>
    <tableColumn id="8256" xr3:uid="{3B6500A4-6242-4CB8-AA67-38903A3E4542}" name="Column8236"/>
    <tableColumn id="8257" xr3:uid="{E7B46DCA-A990-453E-9787-22FB71728992}" name="Column8237"/>
    <tableColumn id="8258" xr3:uid="{B6D8FDB7-4443-4826-9198-2652D73D86D3}" name="Column8238"/>
    <tableColumn id="8259" xr3:uid="{381AA06F-A800-44D1-B801-349F9AAFB3A3}" name="Column8239"/>
    <tableColumn id="8260" xr3:uid="{BC28A147-DC65-4A36-A90D-8C0F010FA006}" name="Column8240"/>
    <tableColumn id="8261" xr3:uid="{955692EB-8030-437A-89E1-1F7D408D2258}" name="Column8241"/>
    <tableColumn id="8262" xr3:uid="{F8D3C1CA-F10B-4135-AF16-3712FD562377}" name="Column8242"/>
    <tableColumn id="8263" xr3:uid="{2936BDA8-7E3F-4551-8D93-2ACDD9E49980}" name="Column8243"/>
    <tableColumn id="8264" xr3:uid="{7A1E6C78-38AD-4938-A633-8AE75CF14399}" name="Column8244"/>
    <tableColumn id="8265" xr3:uid="{4F79DCB7-3AC8-4053-AFCA-877D2DE927B6}" name="Column8245"/>
    <tableColumn id="8266" xr3:uid="{CBC68B2A-CC1A-4386-B41A-75090C5B0188}" name="Column8246"/>
    <tableColumn id="8267" xr3:uid="{07D281FC-5EDD-4378-BF39-700140C6415B}" name="Column8247"/>
    <tableColumn id="8268" xr3:uid="{990DF24C-01B8-4A82-A4AA-AA3A2409DE9F}" name="Column8248"/>
    <tableColumn id="8269" xr3:uid="{71C69EC9-7A63-4BFC-B3BA-2D21F5A3D5CE}" name="Column8249"/>
    <tableColumn id="8270" xr3:uid="{231CF1F5-79B9-41DC-BA42-027463D0B856}" name="Column8250"/>
    <tableColumn id="8271" xr3:uid="{3D1D204A-3EE8-4AD8-98FF-4E90A6D285C4}" name="Column8251"/>
    <tableColumn id="8272" xr3:uid="{2380695F-F1F9-42B0-9631-A6920D811CA2}" name="Column8252"/>
    <tableColumn id="8273" xr3:uid="{F9F6B781-3EA6-485A-ADE9-CA615934889A}" name="Column8253"/>
    <tableColumn id="8274" xr3:uid="{0B2E6AD0-E6CF-4DA1-A70E-948029CDF663}" name="Column8254"/>
    <tableColumn id="8275" xr3:uid="{4D9B953C-9C7D-47FA-8F48-3FF4343C1992}" name="Column8255"/>
    <tableColumn id="8276" xr3:uid="{0865FB7F-00DA-4E91-B2E5-FF1C4E309602}" name="Column8256"/>
    <tableColumn id="8277" xr3:uid="{1184B5B8-6C65-4358-B81E-3B413415DA1A}" name="Column8257"/>
    <tableColumn id="8278" xr3:uid="{BBEF22CF-10F7-43F0-BDED-C5880A4D2276}" name="Column8258"/>
    <tableColumn id="8279" xr3:uid="{31F1AE0B-6C80-4F0D-A0E2-4AA2041A8784}" name="Column8259"/>
    <tableColumn id="8280" xr3:uid="{1745DF51-EC5E-4161-9D34-41C3F0BEF2EA}" name="Column8260"/>
    <tableColumn id="8281" xr3:uid="{F68B16F2-4532-45E3-ACB7-152686498DCF}" name="Column8261"/>
    <tableColumn id="8282" xr3:uid="{C0DB910B-5F8D-4374-B8CB-3644878AB969}" name="Column8262"/>
    <tableColumn id="8283" xr3:uid="{2FF2D7BC-80D6-4179-A40B-A2E61F954381}" name="Column8263"/>
    <tableColumn id="8284" xr3:uid="{3442A4D7-B55D-4D19-9D34-AD1F099DC340}" name="Column8264"/>
    <tableColumn id="8285" xr3:uid="{43926AA2-5C9D-4FBF-89F5-2ED603D01EB3}" name="Column8265"/>
    <tableColumn id="8286" xr3:uid="{661DC0ED-7899-41DA-ABB1-0E6ADAEC90CA}" name="Column8266"/>
    <tableColumn id="8287" xr3:uid="{EF840B13-1ED7-4063-8A3D-A1FC494716BF}" name="Column8267"/>
    <tableColumn id="8288" xr3:uid="{3870DB9D-6365-425A-BDE7-DAD0572DF8E8}" name="Column8268"/>
    <tableColumn id="8289" xr3:uid="{308660C6-45B9-4F9C-A83C-D21C6A169519}" name="Column8269"/>
    <tableColumn id="8290" xr3:uid="{002A0435-D682-47E6-890D-17E286A83D4B}" name="Column8270"/>
    <tableColumn id="8291" xr3:uid="{87AA1C95-40BA-4C8B-A7F0-39C626DE57E1}" name="Column8271"/>
    <tableColumn id="8292" xr3:uid="{A7554F96-F268-416B-9505-60813C24FA8F}" name="Column8272"/>
    <tableColumn id="8293" xr3:uid="{3FBC5FF9-6AF8-4842-9832-F128168BFF1E}" name="Column8273"/>
    <tableColumn id="8294" xr3:uid="{7EFFB277-9B31-42E9-A698-341C66F77036}" name="Column8274"/>
    <tableColumn id="8295" xr3:uid="{0FE485F9-57D8-4B98-BEEF-7B67467373FB}" name="Column8275"/>
    <tableColumn id="8296" xr3:uid="{E99868CD-DFD1-48D2-B472-227EDBFBD230}" name="Column8276"/>
    <tableColumn id="8297" xr3:uid="{E3D143F3-657C-44EB-9D6D-54FD280A4E10}" name="Column8277"/>
    <tableColumn id="8298" xr3:uid="{8C0708FB-8A37-4984-A065-AEA32F7AAE22}" name="Column8278"/>
    <tableColumn id="8299" xr3:uid="{9126F3C5-62FF-471B-8543-1BFBEB5035F4}" name="Column8279"/>
    <tableColumn id="8300" xr3:uid="{91F297A6-3B15-482F-8AF2-1C0B6868EF53}" name="Column8280"/>
    <tableColumn id="8301" xr3:uid="{DAD5D169-5BF3-4C05-8AE7-70B9A0608FD6}" name="Column8281"/>
    <tableColumn id="8302" xr3:uid="{11F2D589-A931-4B59-9363-37D2BBEB67EF}" name="Column8282"/>
    <tableColumn id="8303" xr3:uid="{74095E8D-05EB-4C35-B446-A326A94C60C0}" name="Column8283"/>
    <tableColumn id="8304" xr3:uid="{B4E69F2D-B24B-4343-A2A9-A3675150673F}" name="Column8284"/>
    <tableColumn id="8305" xr3:uid="{9C8FADA8-3DBA-4D51-9BE3-860A39F3D020}" name="Column8285"/>
    <tableColumn id="8306" xr3:uid="{51646A37-7342-45EE-8374-37F336BDDB92}" name="Column8286"/>
    <tableColumn id="8307" xr3:uid="{F9C5ABDD-6894-42E2-8A82-A1CD26E31F29}" name="Column8287"/>
    <tableColumn id="8308" xr3:uid="{079B6D8C-40F2-423F-8B2D-E08BB0B35D1F}" name="Column8288"/>
    <tableColumn id="8309" xr3:uid="{308E9C62-ECE2-4225-A82C-BA1F34BE9EBE}" name="Column8289"/>
    <tableColumn id="8310" xr3:uid="{1D5C707B-F1F5-49AE-BAC6-6BD3D54D5FB8}" name="Column8290"/>
    <tableColumn id="8311" xr3:uid="{2CD3161A-7027-4F6F-8CA3-EB63388B7D60}" name="Column8291"/>
    <tableColumn id="8312" xr3:uid="{8CBDDE42-B604-4540-A10A-131242272488}" name="Column8292"/>
    <tableColumn id="8313" xr3:uid="{134105D8-5707-4559-ADE2-F28A44676898}" name="Column8293"/>
    <tableColumn id="8314" xr3:uid="{1077E5FC-642B-458D-98B8-7D971BD5C906}" name="Column8294"/>
    <tableColumn id="8315" xr3:uid="{B21226FF-38BB-4F10-B4F4-F6EBBE9517A1}" name="Column8295"/>
    <tableColumn id="8316" xr3:uid="{B8C337DD-A085-4AC8-88E0-0069E6574E87}" name="Column8296"/>
    <tableColumn id="8317" xr3:uid="{24C7981B-5E2A-4012-9B92-A6BF92D7805F}" name="Column8297"/>
    <tableColumn id="8318" xr3:uid="{251764D6-5441-4307-AC0F-023ED2F02D40}" name="Column8298"/>
    <tableColumn id="8319" xr3:uid="{08A66324-6582-4C69-950A-A223B7D5A90E}" name="Column8299"/>
    <tableColumn id="8320" xr3:uid="{A5AC897E-5642-458D-AD8B-6E9C1C5D665F}" name="Column8300"/>
    <tableColumn id="8321" xr3:uid="{E4383063-7179-4717-8A85-A793B86A1528}" name="Column8301"/>
    <tableColumn id="8322" xr3:uid="{83B1EDE9-38F9-4375-B106-74FC649090A5}" name="Column8302"/>
    <tableColumn id="8323" xr3:uid="{2CD05479-9A8D-4120-9ADE-355F2CEBF641}" name="Column8303"/>
    <tableColumn id="8324" xr3:uid="{880DC859-AB2A-4987-8281-98AD20D45164}" name="Column8304"/>
    <tableColumn id="8325" xr3:uid="{1C00569D-E673-4568-AD82-2881C19D1F7D}" name="Column8305"/>
    <tableColumn id="8326" xr3:uid="{9A853235-8600-4A3D-825F-D907116AF558}" name="Column8306"/>
    <tableColumn id="8327" xr3:uid="{7EA6AA94-C0A1-4DAE-9E1C-A4227C34D492}" name="Column8307"/>
    <tableColumn id="8328" xr3:uid="{577AB042-2CCB-4165-A3C1-580569B37CBB}" name="Column8308"/>
    <tableColumn id="8329" xr3:uid="{1D3BE4CB-1EE6-4F79-93B7-13C74EE76DAC}" name="Column8309"/>
    <tableColumn id="8330" xr3:uid="{FC85E83F-99AC-44FF-932C-ECA66501DE15}" name="Column8310"/>
    <tableColumn id="8331" xr3:uid="{C0A46BC6-06C2-46F6-ADEE-20AE11970931}" name="Column8311"/>
    <tableColumn id="8332" xr3:uid="{91E03898-E026-47D6-A7A6-5B0F4F25F878}" name="Column8312"/>
    <tableColumn id="8333" xr3:uid="{72E5F0BA-C265-46D7-9719-4AE2316ED070}" name="Column8313"/>
    <tableColumn id="8334" xr3:uid="{DA69D3E7-2048-400B-A937-D329723FE235}" name="Column8314"/>
    <tableColumn id="8335" xr3:uid="{FB3A3DF8-C022-4870-BEBE-BA7C9B2DEE74}" name="Column8315"/>
    <tableColumn id="8336" xr3:uid="{E0D34A6F-A2EB-4C3B-A916-56BECA9F4190}" name="Column8316"/>
    <tableColumn id="8337" xr3:uid="{D3337AD3-4855-46A1-B15B-43CA3589B4E2}" name="Column8317"/>
    <tableColumn id="8338" xr3:uid="{85DE35F9-511C-4031-AE29-F8F3470ACC36}" name="Column8318"/>
    <tableColumn id="8339" xr3:uid="{B6E5D57E-C275-4144-9DCA-6ED68B60E9D7}" name="Column8319"/>
    <tableColumn id="8340" xr3:uid="{9E7948D5-7E15-41DF-8AD1-5F534267309C}" name="Column8320"/>
    <tableColumn id="8341" xr3:uid="{7DD2FE1D-6899-414C-AB65-56842A35A7A6}" name="Column8321"/>
    <tableColumn id="8342" xr3:uid="{D95B0E22-54A9-4A90-8C7F-B8EF3188F692}" name="Column8322"/>
    <tableColumn id="8343" xr3:uid="{86876D06-481E-462C-9495-9177BDC8919A}" name="Column8323"/>
    <tableColumn id="8344" xr3:uid="{3CA720A3-25A4-445C-A7CA-D4A24EE76A7D}" name="Column8324"/>
    <tableColumn id="8345" xr3:uid="{4CF31585-6FEC-408E-BB5B-756CDF122D9C}" name="Column8325"/>
    <tableColumn id="8346" xr3:uid="{5C70D6BF-E0C7-4918-B37D-44D5E088171D}" name="Column8326"/>
    <tableColumn id="8347" xr3:uid="{A43F232A-04CC-429F-862D-DB3C1052191A}" name="Column8327"/>
    <tableColumn id="8348" xr3:uid="{FA2C3997-EFA1-4F63-A3B9-0CA47B61EF70}" name="Column8328"/>
    <tableColumn id="8349" xr3:uid="{0A353218-908D-4A32-9938-5FB556BB7B31}" name="Column8329"/>
    <tableColumn id="8350" xr3:uid="{1CAE4D15-DB8A-4920-89B2-5ABD44770BDF}" name="Column8330"/>
    <tableColumn id="8351" xr3:uid="{55218563-0A9C-40DA-857E-658244B561BA}" name="Column8331"/>
    <tableColumn id="8352" xr3:uid="{DA17CEA1-9885-4E26-8ABE-4C4FA748E526}" name="Column8332"/>
    <tableColumn id="8353" xr3:uid="{0203CAB8-24BD-4182-BE03-7DF61401A30B}" name="Column8333"/>
    <tableColumn id="8354" xr3:uid="{8060919D-E096-443D-B457-45880EEFAF22}" name="Column8334"/>
    <tableColumn id="8355" xr3:uid="{ABF67A08-37BA-46FE-B6ED-571346E3D35E}" name="Column8335"/>
    <tableColumn id="8356" xr3:uid="{FC30522A-6B91-477A-ADDB-52F435D158D9}" name="Column8336"/>
    <tableColumn id="8357" xr3:uid="{17EEF4FD-60B1-4C54-8EA3-E2EFA6292ABD}" name="Column8337"/>
    <tableColumn id="8358" xr3:uid="{833CC970-5CC7-4757-94FE-7D2CE9B553E6}" name="Column8338"/>
    <tableColumn id="8359" xr3:uid="{ECCB1743-44C6-4C7B-BA27-79520EF60D1E}" name="Column8339"/>
    <tableColumn id="8360" xr3:uid="{6EFE6A04-2B5B-4A13-9F74-9EA0142DFC67}" name="Column8340"/>
    <tableColumn id="8361" xr3:uid="{3C51AE73-F579-4880-8988-98ED4635BB81}" name="Column8341"/>
    <tableColumn id="8362" xr3:uid="{825ABD89-294D-41D2-9077-6246DBE73595}" name="Column8342"/>
    <tableColumn id="8363" xr3:uid="{A3971B9E-948C-4A11-9C8B-C9D2C3A61F46}" name="Column8343"/>
    <tableColumn id="8364" xr3:uid="{F87AF5B7-A8A4-411F-8786-D2198867139A}" name="Column8344"/>
    <tableColumn id="8365" xr3:uid="{3AF112E1-ADBF-4FF7-9477-FBF4C9CC04CE}" name="Column8345"/>
    <tableColumn id="8366" xr3:uid="{E578A38C-0586-4E48-B858-53437432BB99}" name="Column8346"/>
    <tableColumn id="8367" xr3:uid="{63AEEB6D-03CB-484C-AE93-5A7D24B555EE}" name="Column8347"/>
    <tableColumn id="8368" xr3:uid="{FEFA1BE9-BB25-4669-9E26-C9B5A7CA4BE0}" name="Column8348"/>
    <tableColumn id="8369" xr3:uid="{86A7F2B5-A565-4C4C-BFD8-FDEB638FD6EB}" name="Column8349"/>
    <tableColumn id="8370" xr3:uid="{E0352577-D128-4353-8676-7218C5F6700D}" name="Column8350"/>
    <tableColumn id="8371" xr3:uid="{0AE0DD42-2C3D-4CD7-9BC5-B07E850C1756}" name="Column8351"/>
    <tableColumn id="8372" xr3:uid="{5DBAC44D-FE19-4BB7-9DDF-6659E9AE5598}" name="Column8352"/>
    <tableColumn id="8373" xr3:uid="{793CECA0-2FFF-4305-BEB8-4D25DB5E4D76}" name="Column8353"/>
    <tableColumn id="8374" xr3:uid="{70A38151-F029-4191-97D0-102723BB800F}" name="Column8354"/>
    <tableColumn id="8375" xr3:uid="{01AE70DD-17F5-4AA7-83C3-EF2FC8C39299}" name="Column8355"/>
    <tableColumn id="8376" xr3:uid="{C21B77D4-8197-446D-99C5-BA1ADD06C53E}" name="Column8356"/>
    <tableColumn id="8377" xr3:uid="{C8510E95-DE26-4856-98FD-508AB643C1B0}" name="Column8357"/>
    <tableColumn id="8378" xr3:uid="{294127D3-CB2B-4F21-8B82-125E8F79C94A}" name="Column8358"/>
    <tableColumn id="8379" xr3:uid="{F0118D61-F36E-40D0-9B6F-E2D4DEF4EC82}" name="Column8359"/>
    <tableColumn id="8380" xr3:uid="{915F40B3-3E1C-4EE1-A681-D385C2782562}" name="Column8360"/>
    <tableColumn id="8381" xr3:uid="{8E052FFD-A7AB-4AE5-9CFD-758D0FEB471B}" name="Column8361"/>
    <tableColumn id="8382" xr3:uid="{918781C7-EF51-412C-9E2D-737129313ADE}" name="Column8362"/>
    <tableColumn id="8383" xr3:uid="{88C9BB2B-1C6C-484F-A5F5-D19A551CAE3F}" name="Column8363"/>
    <tableColumn id="8384" xr3:uid="{5743AF69-C068-41DE-9F7A-C79CB69BA288}" name="Column8364"/>
    <tableColumn id="8385" xr3:uid="{F5260491-09CE-470A-97BC-EE460F651FCC}" name="Column8365"/>
    <tableColumn id="8386" xr3:uid="{7D4B9890-7B4D-4EDC-8C29-3F30A473BFAE}" name="Column8366"/>
    <tableColumn id="8387" xr3:uid="{F93AA675-64F6-4F59-BF0D-013CC69D08DC}" name="Column8367"/>
    <tableColumn id="8388" xr3:uid="{9875908D-E83B-458B-80C3-B5D6322B502C}" name="Column8368"/>
    <tableColumn id="8389" xr3:uid="{22F65B7C-2FC3-427C-B7CD-379AB2FC6BC5}" name="Column8369"/>
    <tableColumn id="8390" xr3:uid="{08F694AB-446E-4F9B-A4EE-64AB08CD23D5}" name="Column8370"/>
    <tableColumn id="8391" xr3:uid="{AED2176C-4F4D-4FC7-A888-0B73F7034EB9}" name="Column8371"/>
    <tableColumn id="8392" xr3:uid="{06B5A068-AEAC-45F7-8334-672893AD7B0E}" name="Column8372"/>
    <tableColumn id="8393" xr3:uid="{DE28BECD-6B5D-472A-B51F-31875DE347F6}" name="Column8373"/>
    <tableColumn id="8394" xr3:uid="{27E589CB-5937-41E8-A314-865192B2E773}" name="Column8374"/>
    <tableColumn id="8395" xr3:uid="{47EFA920-4503-4C81-8A04-F99E0653AF8A}" name="Column8375"/>
    <tableColumn id="8396" xr3:uid="{C1251E8B-89EF-4B66-A81F-694CA1472F8E}" name="Column8376"/>
    <tableColumn id="8397" xr3:uid="{0BDEB8AD-D9FF-4B90-87D4-E26EDE97C21F}" name="Column8377"/>
    <tableColumn id="8398" xr3:uid="{F67931CC-F3BA-499D-B4A6-5D79BE99C51A}" name="Column8378"/>
    <tableColumn id="8399" xr3:uid="{8A0FC85D-5DB0-48E1-87D1-32837642AAEF}" name="Column8379"/>
    <tableColumn id="8400" xr3:uid="{69463F71-4466-4673-A21D-6293D81E5A3E}" name="Column8380"/>
    <tableColumn id="8401" xr3:uid="{C42D5062-018A-4673-BAA5-E482BF76A8E9}" name="Column8381"/>
    <tableColumn id="8402" xr3:uid="{A09E47F2-3B74-46E3-A26B-C1E6E92179E7}" name="Column8382"/>
    <tableColumn id="8403" xr3:uid="{393D2B72-2658-4FE1-8BEE-86BC5024AAEF}" name="Column8383"/>
    <tableColumn id="8404" xr3:uid="{36B3D571-CE0E-48A1-A2F1-C817E04DD13F}" name="Column8384"/>
    <tableColumn id="8405" xr3:uid="{36C9C8C4-556C-4B5F-BC11-85D247C3EE2E}" name="Column8385"/>
    <tableColumn id="8406" xr3:uid="{0CC0A851-948E-4626-BA33-E1629955B1F1}" name="Column8386"/>
    <tableColumn id="8407" xr3:uid="{DD13BD5E-AB40-4F58-954D-7B559A08C010}" name="Column8387"/>
    <tableColumn id="8408" xr3:uid="{366A0EFC-D85F-49BC-8768-695147DB6B04}" name="Column8388"/>
    <tableColumn id="8409" xr3:uid="{938F2F75-BABC-4BD3-9C71-150E0C1819CC}" name="Column8389"/>
    <tableColumn id="8410" xr3:uid="{9598BF51-652C-425F-B1EF-EF258677B13A}" name="Column8390"/>
    <tableColumn id="8411" xr3:uid="{5F12921F-3B3B-48AB-81FC-1795B757FE52}" name="Column8391"/>
    <tableColumn id="8412" xr3:uid="{09E5678A-5EE0-43F5-8EA7-C2DFD7E4CEF2}" name="Column8392"/>
    <tableColumn id="8413" xr3:uid="{13297791-CF04-43B2-8C1E-DC2E19FFFEDA}" name="Column8393"/>
    <tableColumn id="8414" xr3:uid="{8E69D191-BAF4-4FE2-A238-B244C24A85E0}" name="Column8394"/>
    <tableColumn id="8415" xr3:uid="{2FD2834B-6CDC-4C7A-B89F-CD70A200E8E5}" name="Column8395"/>
    <tableColumn id="8416" xr3:uid="{47FA0654-2932-4675-8EE5-67640A5BBE09}" name="Column8396"/>
    <tableColumn id="8417" xr3:uid="{EDD3A9C4-0309-4D92-A7C8-CBBB7916D549}" name="Column8397"/>
    <tableColumn id="8418" xr3:uid="{7BBCEA78-312E-473C-BCEB-A129BDEDF34A}" name="Column8398"/>
    <tableColumn id="8419" xr3:uid="{C41977CB-CA6D-40A3-A474-A9F3E2C9A299}" name="Column8399"/>
    <tableColumn id="8420" xr3:uid="{32655766-E1ED-41B2-8A35-AF11B0F3A624}" name="Column8400"/>
    <tableColumn id="8421" xr3:uid="{C7AB9A7B-51B7-46C7-97E6-436FB3AFA9BE}" name="Column8401"/>
    <tableColumn id="8422" xr3:uid="{61F3A1BC-BD1D-463F-A70D-CB52B8C9BDC0}" name="Column8402"/>
    <tableColumn id="8423" xr3:uid="{DD001362-DA6E-45BE-8625-7524F46A70F7}" name="Column8403"/>
    <tableColumn id="8424" xr3:uid="{FE241EDD-DC44-4411-9EE6-D1A48BF8BF5F}" name="Column8404"/>
    <tableColumn id="8425" xr3:uid="{94631DEB-B2C6-4263-B815-791AA8474BDF}" name="Column8405"/>
    <tableColumn id="8426" xr3:uid="{D8FF2032-F28D-4123-87E7-E25F3451605A}" name="Column8406"/>
    <tableColumn id="8427" xr3:uid="{8447762C-823B-41FB-942A-20EC33DCDEE9}" name="Column8407"/>
    <tableColumn id="8428" xr3:uid="{95B0F07F-37A4-4BE6-B36F-AA5B05CB301D}" name="Column8408"/>
    <tableColumn id="8429" xr3:uid="{514651CA-B5FA-4351-B53D-E94E9B8ED992}" name="Column8409"/>
    <tableColumn id="8430" xr3:uid="{BD9BE53D-AEFA-48B3-9188-EA4A4098B9E5}" name="Column8410"/>
    <tableColumn id="8431" xr3:uid="{ECFFEAC0-C126-4CC9-B342-29748919F18D}" name="Column8411"/>
    <tableColumn id="8432" xr3:uid="{112333C2-C1CF-4A9A-9CE3-76B06E326396}" name="Column8412"/>
    <tableColumn id="8433" xr3:uid="{0EC7851F-4682-486E-AB50-555566B2011E}" name="Column8413"/>
    <tableColumn id="8434" xr3:uid="{458E9DDC-E6B9-4CA6-942A-012FC673D866}" name="Column8414"/>
    <tableColumn id="8435" xr3:uid="{D05844C9-F355-46A0-A29C-954E1DC2CD70}" name="Column8415"/>
    <tableColumn id="8436" xr3:uid="{1ED56253-689C-4AF7-B694-AE1482C84C9E}" name="Column8416"/>
    <tableColumn id="8437" xr3:uid="{700C07EF-F96C-4F0E-9767-8B97FEA31475}" name="Column8417"/>
    <tableColumn id="8438" xr3:uid="{7035DFD0-DC91-4A3A-AE90-61422BE51BB9}" name="Column8418"/>
    <tableColumn id="8439" xr3:uid="{3CCF1AE9-99D2-4286-BBE9-68C75B6D3268}" name="Column8419"/>
    <tableColumn id="8440" xr3:uid="{6A230F3A-C7B2-41F6-B44D-D8B5D218909E}" name="Column8420"/>
    <tableColumn id="8441" xr3:uid="{338F2559-0598-494C-924E-1F4346B117C0}" name="Column8421"/>
    <tableColumn id="8442" xr3:uid="{7DCDDBCD-7B0B-49F1-8971-D6D97D5F2C53}" name="Column8422"/>
    <tableColumn id="8443" xr3:uid="{039CE9FA-9EAB-45CF-90FF-35475B471EEA}" name="Column8423"/>
    <tableColumn id="8444" xr3:uid="{B702F586-8AE2-4004-A82F-8AE5D09EB227}" name="Column8424"/>
    <tableColumn id="8445" xr3:uid="{87CEDF36-90C2-4A8A-BFA0-71ACA0616C14}" name="Column8425"/>
    <tableColumn id="8446" xr3:uid="{78EDECA7-5904-45D4-A428-9FA7688CE5C2}" name="Column8426"/>
    <tableColumn id="8447" xr3:uid="{41FD4AA2-9A72-48E9-8F48-DD2E94EA26FF}" name="Column8427"/>
    <tableColumn id="8448" xr3:uid="{BE284958-A1E3-43B5-BF2F-0A264F388A57}" name="Column8428"/>
    <tableColumn id="8449" xr3:uid="{F9542566-0487-4A06-92E4-075640575560}" name="Column8429"/>
    <tableColumn id="8450" xr3:uid="{620ED85C-ACD7-4DBC-ACA6-130839EF6724}" name="Column8430"/>
    <tableColumn id="8451" xr3:uid="{D80FA14F-8C1B-4069-8B31-6412CE22DA0F}" name="Column8431"/>
    <tableColumn id="8452" xr3:uid="{60AA475C-C52B-4D92-A7A4-8099315FC451}" name="Column8432"/>
    <tableColumn id="8453" xr3:uid="{7CA30C9F-4E88-46C4-842B-9BA1A5DBF1CD}" name="Column8433"/>
    <tableColumn id="8454" xr3:uid="{3573F0EA-37B3-4639-B425-B85EAB3606AB}" name="Column8434"/>
    <tableColumn id="8455" xr3:uid="{7DE19A5D-EC9A-458C-A66B-07A60670060F}" name="Column8435"/>
    <tableColumn id="8456" xr3:uid="{61939F9A-68DA-4B95-B82A-9D7E78E112C4}" name="Column8436"/>
    <tableColumn id="8457" xr3:uid="{68E0B762-BAC5-40AE-BD7C-A25C60536DBA}" name="Column8437"/>
    <tableColumn id="8458" xr3:uid="{34393B1D-DC55-4DFD-8FF7-0BA2EBE9C79B}" name="Column8438"/>
    <tableColumn id="8459" xr3:uid="{2DAA451D-C14B-40B4-983D-55C1703DB20E}" name="Column8439"/>
    <tableColumn id="8460" xr3:uid="{6C9E5791-AEB0-48B1-B89A-51D2868FF91F}" name="Column8440"/>
    <tableColumn id="8461" xr3:uid="{48911286-5A44-4972-BA39-B2EDFD975A08}" name="Column8441"/>
    <tableColumn id="8462" xr3:uid="{0D53ED02-2EC0-438D-85D7-E329894E2194}" name="Column8442"/>
    <tableColumn id="8463" xr3:uid="{A9B635C8-6579-47DB-AAC3-837E2136BC1A}" name="Column8443"/>
    <tableColumn id="8464" xr3:uid="{571DA7F6-27A0-48D2-8A0A-37B4355CF818}" name="Column8444"/>
    <tableColumn id="8465" xr3:uid="{39611297-D2BE-4E18-8CEA-40A4C2163FA6}" name="Column8445"/>
    <tableColumn id="8466" xr3:uid="{459CD255-E160-49F5-A8D0-B79DA63713EA}" name="Column8446"/>
    <tableColumn id="8467" xr3:uid="{794011A0-447E-4F30-95F1-8865D9742EF1}" name="Column8447"/>
    <tableColumn id="8468" xr3:uid="{0A72BE52-A191-4838-B63C-49CC312B9527}" name="Column8448"/>
    <tableColumn id="8469" xr3:uid="{BE498E3C-D767-42ED-A74D-5C4CFEDD81BE}" name="Column8449"/>
    <tableColumn id="8470" xr3:uid="{6E8C0DB5-25E0-40AB-8534-3DCAE9462E1E}" name="Column8450"/>
    <tableColumn id="8471" xr3:uid="{33446F0D-747E-4020-91B8-37080067111D}" name="Column8451"/>
    <tableColumn id="8472" xr3:uid="{79EE1C76-4E7C-41F2-922E-FF9B6A60AE36}" name="Column8452"/>
    <tableColumn id="8473" xr3:uid="{A10010F9-EA38-4E25-A3F9-C2926785B661}" name="Column8453"/>
    <tableColumn id="8474" xr3:uid="{1B988C44-47B7-44BF-B604-18403F32BED2}" name="Column8454"/>
    <tableColumn id="8475" xr3:uid="{8EB9BE9A-DBAE-4314-BDEE-AC423FFCABFF}" name="Column8455"/>
    <tableColumn id="8476" xr3:uid="{8875BA69-5031-4735-AFA9-5CFF209870A1}" name="Column8456"/>
    <tableColumn id="8477" xr3:uid="{E85E1BC6-07D8-4188-896F-F9116EEBDC0A}" name="Column8457"/>
    <tableColumn id="8478" xr3:uid="{9A782D2B-8B5C-42A5-A50D-4C2E24697C28}" name="Column8458"/>
    <tableColumn id="8479" xr3:uid="{2369ED72-FAE5-42A3-B3B4-0529D4D50144}" name="Column8459"/>
    <tableColumn id="8480" xr3:uid="{CD7B0EA5-AB1E-4725-AA6D-87AD2D63A1F8}" name="Column8460"/>
    <tableColumn id="8481" xr3:uid="{BEB075D5-97D4-48CE-A749-D26F2483F532}" name="Column8461"/>
    <tableColumn id="8482" xr3:uid="{787BFE76-7303-4010-B67D-BDDD3515388D}" name="Column8462"/>
    <tableColumn id="8483" xr3:uid="{A4B35E4F-D5C4-4740-A2B1-93ECB5C05A8B}" name="Column8463"/>
    <tableColumn id="8484" xr3:uid="{54D44266-CD21-4D8F-A340-1899CDE62AFD}" name="Column8464"/>
    <tableColumn id="8485" xr3:uid="{388BC971-C6EF-4BDE-9BA5-07F158C1F8DF}" name="Column8465"/>
    <tableColumn id="8486" xr3:uid="{03133D96-F280-4B54-AF85-2F7630719D75}" name="Column8466"/>
    <tableColumn id="8487" xr3:uid="{81D617E2-A452-4BA6-B04D-70859F5697AF}" name="Column8467"/>
    <tableColumn id="8488" xr3:uid="{69CDD5DD-AC19-47E3-9CB3-0F4F2F2DED5D}" name="Column8468"/>
    <tableColumn id="8489" xr3:uid="{EFB77060-1376-429B-A485-CE1E2FBDA899}" name="Column8469"/>
    <tableColumn id="8490" xr3:uid="{6FF8C8BC-A60E-4885-BA3E-ADDF0D940813}" name="Column8470"/>
    <tableColumn id="8491" xr3:uid="{E6551A66-DE9A-4221-BD70-46268740EC7E}" name="Column8471"/>
    <tableColumn id="8492" xr3:uid="{3F821110-1FE4-4D13-AC2F-B8F4711D1BA1}" name="Column8472"/>
    <tableColumn id="8493" xr3:uid="{FB09E5BB-FA70-4D8F-A223-836870F1720E}" name="Column8473"/>
    <tableColumn id="8494" xr3:uid="{D2614E55-456E-44C4-8BEE-E1DFD2E6C1EE}" name="Column8474"/>
    <tableColumn id="8495" xr3:uid="{86916922-CC68-4161-8F73-A2F324FB27D2}" name="Column8475"/>
    <tableColumn id="8496" xr3:uid="{4E4A3810-EA22-4764-A9C3-2426BCB7598F}" name="Column8476"/>
    <tableColumn id="8497" xr3:uid="{9AAAB31C-8138-46A1-88E4-E5274E2CE92A}" name="Column8477"/>
    <tableColumn id="8498" xr3:uid="{EA838708-1226-458A-9809-3E927E6FF425}" name="Column8478"/>
    <tableColumn id="8499" xr3:uid="{CACC3229-D07E-40C7-9609-5B2DB721EC3B}" name="Column8479"/>
    <tableColumn id="8500" xr3:uid="{9AA20157-EDD2-4560-B1DF-F44BE7F3F43B}" name="Column8480"/>
    <tableColumn id="8501" xr3:uid="{D740414C-4090-4223-8616-AA4C32A1D8D9}" name="Column8481"/>
    <tableColumn id="8502" xr3:uid="{41B909EE-5B11-41FD-8F10-83F207CBCEA8}" name="Column8482"/>
    <tableColumn id="8503" xr3:uid="{CBB615D6-566C-412F-82DC-BC70FB785481}" name="Column8483"/>
    <tableColumn id="8504" xr3:uid="{C4872500-4EDA-41B9-ACA9-0FBBCEF95A3B}" name="Column8484"/>
    <tableColumn id="8505" xr3:uid="{A68746A7-D5A8-4EBA-9C66-5115C2BDF308}" name="Column8485"/>
    <tableColumn id="8506" xr3:uid="{A707899C-FA41-4945-B270-1EBC1749A09A}" name="Column8486"/>
    <tableColumn id="8507" xr3:uid="{5A6A1EEE-6128-4BFB-B283-4F0D2AD9C623}" name="Column8487"/>
    <tableColumn id="8508" xr3:uid="{C812D014-4C74-420E-BD87-37B3D4966936}" name="Column8488"/>
    <tableColumn id="8509" xr3:uid="{62D200B2-5D67-422F-92AD-148F34F75197}" name="Column8489"/>
    <tableColumn id="8510" xr3:uid="{4DCFD75C-7578-4BFF-B667-6B325441E4E5}" name="Column8490"/>
    <tableColumn id="8511" xr3:uid="{0B326036-E6F2-4A65-94D4-7E3000A75EF9}" name="Column8491"/>
    <tableColumn id="8512" xr3:uid="{31A310F4-B588-4DC2-BE0F-A48112E9B4E9}" name="Column8492"/>
    <tableColumn id="8513" xr3:uid="{12A22899-DB4F-48CA-9B44-6A9ECFD2D050}" name="Column8493"/>
    <tableColumn id="8514" xr3:uid="{8BB098A4-1763-43B0-8205-82895B030E46}" name="Column8494"/>
    <tableColumn id="8515" xr3:uid="{BA297D2F-D82D-442A-8113-9AE3BA46360A}" name="Column8495"/>
    <tableColumn id="8516" xr3:uid="{950CB14D-DF17-4789-AA45-07C3BDD4B52C}" name="Column8496"/>
    <tableColumn id="8517" xr3:uid="{668C4C05-F6AB-4AF0-A8F0-14714AEBAF33}" name="Column8497"/>
    <tableColumn id="8518" xr3:uid="{A9549672-7735-4894-8102-C0AD5D75AB0A}" name="Column8498"/>
    <tableColumn id="8519" xr3:uid="{CD480A08-DCEC-485E-A21C-2C0BAACBD9CE}" name="Column8499"/>
    <tableColumn id="8520" xr3:uid="{7A0EAB27-36BD-436F-972D-2BC5B299E544}" name="Column8500"/>
    <tableColumn id="8521" xr3:uid="{78F78061-6B9D-4043-B3E5-0B8A0B2C4515}" name="Column8501"/>
    <tableColumn id="8522" xr3:uid="{8973EFBA-6B88-4FBD-A9B2-B37195D151A0}" name="Column8502"/>
    <tableColumn id="8523" xr3:uid="{AC2BA311-ECAD-4E4C-A6FD-4FA9C93F6819}" name="Column8503"/>
    <tableColumn id="8524" xr3:uid="{FB65B7B9-7039-42B7-B592-9445DF9342BF}" name="Column8504"/>
    <tableColumn id="8525" xr3:uid="{1B301AB1-6382-4287-A32B-BCF1D5906BBB}" name="Column8505"/>
    <tableColumn id="8526" xr3:uid="{2681648A-2694-4F80-AC38-995A8D50731E}" name="Column8506"/>
    <tableColumn id="8527" xr3:uid="{BE02C2B6-2631-460C-B645-F135D43F8267}" name="Column8507"/>
    <tableColumn id="8528" xr3:uid="{F94AD90D-7BF3-48C7-A2DB-3F4ABF3DF350}" name="Column8508"/>
    <tableColumn id="8529" xr3:uid="{7264466A-19B1-47A1-837B-9DE98A3F9102}" name="Column8509"/>
    <tableColumn id="8530" xr3:uid="{14F38530-7C8E-4224-B7F8-308548B7A194}" name="Column8510"/>
    <tableColumn id="8531" xr3:uid="{64EED13E-4347-436A-B1DB-3C44AFFA02C9}" name="Column8511"/>
    <tableColumn id="8532" xr3:uid="{32CBC4DF-255C-4FCB-9DE8-DF0FDE0FFC36}" name="Column8512"/>
    <tableColumn id="8533" xr3:uid="{9D2691F7-6B03-4014-B923-C891394925E3}" name="Column8513"/>
    <tableColumn id="8534" xr3:uid="{EBB7C352-5C49-4F3A-8DA6-924A07B50190}" name="Column8514"/>
    <tableColumn id="8535" xr3:uid="{474DE944-850B-4FB9-9D68-2E3B5FA4B054}" name="Column8515"/>
    <tableColumn id="8536" xr3:uid="{D6AEE15B-832B-42F6-80F5-54734E0F2F61}" name="Column8516"/>
    <tableColumn id="8537" xr3:uid="{CABA3615-7CE4-472B-B73D-74541096B618}" name="Column8517"/>
    <tableColumn id="8538" xr3:uid="{CB4BB18A-1566-4484-AB81-B7610A6DCAF0}" name="Column8518"/>
    <tableColumn id="8539" xr3:uid="{87216FC8-7369-420D-BC4F-5D9B2486985F}" name="Column8519"/>
    <tableColumn id="8540" xr3:uid="{582F9D33-A322-49EC-9CA5-B3BA04F6063C}" name="Column8520"/>
    <tableColumn id="8541" xr3:uid="{B22232F4-80A6-456A-AFF3-AD5B08E959D1}" name="Column8521"/>
    <tableColumn id="8542" xr3:uid="{08656511-24CE-494F-A6A2-0DA1524AE603}" name="Column8522"/>
    <tableColumn id="8543" xr3:uid="{B1DB39B6-4CC7-4DF9-A626-12E213D170A3}" name="Column8523"/>
    <tableColumn id="8544" xr3:uid="{A8D37236-8B15-4D79-9360-339A66053A9F}" name="Column8524"/>
    <tableColumn id="8545" xr3:uid="{19810FF7-C076-4DE1-BAFA-828E124E0EF6}" name="Column8525"/>
    <tableColumn id="8546" xr3:uid="{D4E40FFD-798D-4633-88F9-0731421D6E66}" name="Column8526"/>
    <tableColumn id="8547" xr3:uid="{ABA29A9D-D63D-483A-85C5-0AB2896DD7F3}" name="Column8527"/>
    <tableColumn id="8548" xr3:uid="{8B91B06A-E4F2-4AA6-ACB4-10E2F787DA32}" name="Column8528"/>
    <tableColumn id="8549" xr3:uid="{93FB7174-BF62-428F-BE3C-BDD78C22C37E}" name="Column8529"/>
    <tableColumn id="8550" xr3:uid="{B985222C-23B5-4121-8E1A-D7E85563B3D0}" name="Column8530"/>
    <tableColumn id="8551" xr3:uid="{AA32C874-3B58-4753-A6CF-E79344F92F8E}" name="Column8531"/>
    <tableColumn id="8552" xr3:uid="{313D7E44-4B17-4954-B233-257775201CBC}" name="Column8532"/>
    <tableColumn id="8553" xr3:uid="{97A86B1A-D719-4694-B287-51149A3BFE3A}" name="Column8533"/>
    <tableColumn id="8554" xr3:uid="{6DADAC0D-560D-4338-B343-28A3B483D1A3}" name="Column8534"/>
    <tableColumn id="8555" xr3:uid="{0EDA7036-617E-4FB4-93A6-7C57D4189CB5}" name="Column8535"/>
    <tableColumn id="8556" xr3:uid="{76BC405D-0950-4DB2-9A8B-C14E52002868}" name="Column8536"/>
    <tableColumn id="8557" xr3:uid="{ED0AD7EF-8AD8-40D4-8209-492B87324EF0}" name="Column8537"/>
    <tableColumn id="8558" xr3:uid="{6B750CD9-B235-43F3-B488-D6EC3BE97207}" name="Column8538"/>
    <tableColumn id="8559" xr3:uid="{81ECAE5D-AE77-4C8F-BB2D-CE43DD336312}" name="Column8539"/>
    <tableColumn id="8560" xr3:uid="{7E94F66B-D647-4903-85CB-87C352913282}" name="Column8540"/>
    <tableColumn id="8561" xr3:uid="{91CDDD27-C0EF-4ACF-90EB-60FD76451153}" name="Column8541"/>
    <tableColumn id="8562" xr3:uid="{59D07917-FA84-44D2-AF73-FF923F10DDAF}" name="Column8542"/>
    <tableColumn id="8563" xr3:uid="{196E2AA3-E618-43EF-BDA9-C74464EA9702}" name="Column8543"/>
    <tableColumn id="8564" xr3:uid="{AF277834-7E79-4B24-8B58-03D2433AC2D8}" name="Column8544"/>
    <tableColumn id="8565" xr3:uid="{BDFFEEB6-4F5B-4657-A034-C5BD73A89A1A}" name="Column8545"/>
    <tableColumn id="8566" xr3:uid="{85285458-AA82-45A0-B67B-1D63FBAC0F63}" name="Column8546"/>
    <tableColumn id="8567" xr3:uid="{4A08EB47-C08F-4A4B-A128-0C5233D318CF}" name="Column8547"/>
    <tableColumn id="8568" xr3:uid="{0A311C1D-7E4C-4437-AF50-3F360BD66171}" name="Column8548"/>
    <tableColumn id="8569" xr3:uid="{20E634DC-B441-45D9-8209-3A3D5582DB50}" name="Column8549"/>
    <tableColumn id="8570" xr3:uid="{C2944F29-3374-4847-AEAB-4AD6716DD632}" name="Column8550"/>
    <tableColumn id="8571" xr3:uid="{4F646DB1-A7E3-4815-94E7-E5472D2BAA73}" name="Column8551"/>
    <tableColumn id="8572" xr3:uid="{07C6FCCD-92EC-428F-B231-C70DA7FCBAB5}" name="Column8552"/>
    <tableColumn id="8573" xr3:uid="{D73B97FE-F246-4481-9B4B-314FE0B1CA31}" name="Column8553"/>
    <tableColumn id="8574" xr3:uid="{8D5CB76D-B855-49A7-886C-CD4EF5329405}" name="Column8554"/>
    <tableColumn id="8575" xr3:uid="{B30B4454-1984-46F6-9A04-12D854535BA0}" name="Column8555"/>
    <tableColumn id="8576" xr3:uid="{63743B98-626F-4AA2-8B95-AEF24DFD86AF}" name="Column8556"/>
    <tableColumn id="8577" xr3:uid="{1D489287-529F-439A-A3D0-07C7ADD1181F}" name="Column8557"/>
    <tableColumn id="8578" xr3:uid="{C7C1D54C-804A-45D4-9EA8-542F0205D18C}" name="Column8558"/>
    <tableColumn id="8579" xr3:uid="{BC508ED8-5796-49BD-AD54-72ECA1E95A27}" name="Column8559"/>
    <tableColumn id="8580" xr3:uid="{901E81F1-67C9-4BA8-BA2D-B9962E61644B}" name="Column8560"/>
    <tableColumn id="8581" xr3:uid="{389AB1EA-4F02-4530-B27A-46DA858D60A6}" name="Column8561"/>
    <tableColumn id="8582" xr3:uid="{C7262418-7DC7-4C3F-8D15-30EEE31951A7}" name="Column8562"/>
    <tableColumn id="8583" xr3:uid="{17493A6C-D27D-41E9-BFB2-C05DE6249ACD}" name="Column8563"/>
    <tableColumn id="8584" xr3:uid="{51AEBF8C-4EEE-4D23-8D87-14318654A19E}" name="Column8564"/>
    <tableColumn id="8585" xr3:uid="{9C817E47-2B4D-4E6B-AB89-E916FBFF79C3}" name="Column8565"/>
    <tableColumn id="8586" xr3:uid="{2DB011B3-0FA3-4ADC-9167-5FDD933BEFD3}" name="Column8566"/>
    <tableColumn id="8587" xr3:uid="{67AE965C-34C0-496B-B4A3-8E898EF80D57}" name="Column8567"/>
    <tableColumn id="8588" xr3:uid="{BD3BB857-8168-4BD4-B8EE-BF4490E2A2C2}" name="Column8568"/>
    <tableColumn id="8589" xr3:uid="{73BC6027-99D1-4C4A-A322-5A330CE6BFA0}" name="Column8569"/>
    <tableColumn id="8590" xr3:uid="{5F2E16D4-852C-464B-B71E-631E8F329C64}" name="Column8570"/>
    <tableColumn id="8591" xr3:uid="{20BBE9FE-6E29-4888-B3C8-EDE767E15B6C}" name="Column8571"/>
    <tableColumn id="8592" xr3:uid="{6E4329F2-121B-49AB-B689-060972D9EFC8}" name="Column8572"/>
    <tableColumn id="8593" xr3:uid="{347BE1B1-1711-488B-87BC-0616F280D92B}" name="Column8573"/>
    <tableColumn id="8594" xr3:uid="{4D553476-ED71-4EC6-92BF-8730894D9553}" name="Column8574"/>
    <tableColumn id="8595" xr3:uid="{261898B2-A657-4AB9-BFE2-6934656BE3DA}" name="Column8575"/>
    <tableColumn id="8596" xr3:uid="{2AB6EE12-E479-4F28-9FC1-CE91F9BF856B}" name="Column8576"/>
    <tableColumn id="8597" xr3:uid="{4BE73D2E-D3C7-4E1C-9954-DB21F54BDEEB}" name="Column8577"/>
    <tableColumn id="8598" xr3:uid="{90019A8C-C5C6-407B-8B6C-D39FBB22ADE6}" name="Column8578"/>
    <tableColumn id="8599" xr3:uid="{7926541E-03BC-4B6E-AE63-B0F1937686C9}" name="Column8579"/>
    <tableColumn id="8600" xr3:uid="{75CB2A14-A4C9-4696-B8B0-6BA7B9F7B68B}" name="Column8580"/>
    <tableColumn id="8601" xr3:uid="{E0F471C5-A14D-496C-9CD8-EDDF6D581D92}" name="Column8581"/>
    <tableColumn id="8602" xr3:uid="{BB2926E7-FEB3-4C7C-ABD2-A41DED7ABC69}" name="Column8582"/>
    <tableColumn id="8603" xr3:uid="{27E1A530-7161-45A5-B844-F1B06BB85FD3}" name="Column8583"/>
    <tableColumn id="8604" xr3:uid="{649A6E33-A24C-4314-AB55-54AF0C7D04B4}" name="Column8584"/>
    <tableColumn id="8605" xr3:uid="{C098C576-2F75-4FDE-84F5-AA1C8A8FA2DA}" name="Column8585"/>
    <tableColumn id="8606" xr3:uid="{CF2CACB8-1031-4BE8-B292-7CE0CA127B0F}" name="Column8586"/>
    <tableColumn id="8607" xr3:uid="{B94C7E41-9608-42CD-B052-3D837230060C}" name="Column8587"/>
    <tableColumn id="8608" xr3:uid="{AA44FA70-2C3D-4D12-85A3-0466B2330AD8}" name="Column8588"/>
    <tableColumn id="8609" xr3:uid="{6D7C3A18-76FB-44F7-8215-51A45C2AD4F0}" name="Column8589"/>
    <tableColumn id="8610" xr3:uid="{E008F151-F34A-4F66-8913-254B4385AB4F}" name="Column8590"/>
    <tableColumn id="8611" xr3:uid="{EB0E2018-54E7-4F61-861D-1E82948E8C8D}" name="Column8591"/>
    <tableColumn id="8612" xr3:uid="{1551B095-2CEA-4278-B54C-9D6559831A7F}" name="Column8592"/>
    <tableColumn id="8613" xr3:uid="{2022A54B-6D47-4173-A448-BD692F42B57B}" name="Column8593"/>
    <tableColumn id="8614" xr3:uid="{F2603054-75AD-4DA3-92D6-B96C483C1D37}" name="Column8594"/>
    <tableColumn id="8615" xr3:uid="{45D453D7-F7DD-4752-A244-EF0B77946270}" name="Column8595"/>
    <tableColumn id="8616" xr3:uid="{7027E6F0-F2CF-4D91-B98B-23161E4F05CF}" name="Column8596"/>
    <tableColumn id="8617" xr3:uid="{CC4A2997-E741-4939-AC59-028757C66DCD}" name="Column8597"/>
    <tableColumn id="8618" xr3:uid="{A990AB68-BD75-4C6F-BDEE-B813146B65D2}" name="Column8598"/>
    <tableColumn id="8619" xr3:uid="{F2E38F64-4EB2-4111-A20D-AB4399913601}" name="Column8599"/>
    <tableColumn id="8620" xr3:uid="{5394240E-90AF-44A0-898C-7A9CF2FC5FC6}" name="Column8600"/>
    <tableColumn id="8621" xr3:uid="{65DDC97A-8081-4682-80AF-C03F2C90F94D}" name="Column8601"/>
    <tableColumn id="8622" xr3:uid="{FFE58DB2-30B3-40C7-BEA1-DAC66406576A}" name="Column8602"/>
    <tableColumn id="8623" xr3:uid="{E532645D-9952-491D-8660-2343961F465F}" name="Column8603"/>
    <tableColumn id="8624" xr3:uid="{A945991C-0B80-4FF5-8915-6EB6FE22EE17}" name="Column8604"/>
    <tableColumn id="8625" xr3:uid="{A081ECA7-00A8-4BDF-A219-DF3D971EB4DC}" name="Column8605"/>
    <tableColumn id="8626" xr3:uid="{5E6881A7-2AB7-41BE-A729-EC66BEC2588A}" name="Column8606"/>
    <tableColumn id="8627" xr3:uid="{CBB3148B-CAF9-4AD5-AF10-F4FE95C0854B}" name="Column8607"/>
    <tableColumn id="8628" xr3:uid="{A30C374E-893B-4086-9DEF-E66DE29CACE9}" name="Column8608"/>
    <tableColumn id="8629" xr3:uid="{9F9D5F74-F520-4340-98A9-F51D8056BA5A}" name="Column8609"/>
    <tableColumn id="8630" xr3:uid="{034F3394-4924-49F0-B605-D19D5FF488EB}" name="Column8610"/>
    <tableColumn id="8631" xr3:uid="{36ECB4FA-475C-442A-AC7F-3CDEC920D460}" name="Column8611"/>
    <tableColumn id="8632" xr3:uid="{99E72F27-C53F-4A19-9BF0-8DE32348ECB0}" name="Column8612"/>
    <tableColumn id="8633" xr3:uid="{2C4786F7-4ADA-49C4-8C38-E87C8E114ECD}" name="Column8613"/>
    <tableColumn id="8634" xr3:uid="{53C3D45E-1FBC-42AB-90FA-79C9A3E4CADC}" name="Column8614"/>
    <tableColumn id="8635" xr3:uid="{63458F66-9C36-4BFD-9D0B-946F8EA26622}" name="Column8615"/>
    <tableColumn id="8636" xr3:uid="{DD96357B-835E-4F9B-A688-7815759C2E2F}" name="Column8616"/>
    <tableColumn id="8637" xr3:uid="{5386ECF2-9B6F-4D22-874C-2249BDEB6822}" name="Column8617"/>
    <tableColumn id="8638" xr3:uid="{BD3FDAAA-3A33-4658-890A-45ABBECA5F60}" name="Column8618"/>
    <tableColumn id="8639" xr3:uid="{7A56DA2B-52E5-4151-956C-200DBAB87D2B}" name="Column8619"/>
    <tableColumn id="8640" xr3:uid="{9DDFD0AD-8E13-4DFB-804A-9DA95312125E}" name="Column8620"/>
    <tableColumn id="8641" xr3:uid="{F404FF98-4818-43BD-A369-D7FBF2551E81}" name="Column8621"/>
    <tableColumn id="8642" xr3:uid="{F0B9661C-96D9-4441-B8C5-309E6D517D20}" name="Column8622"/>
    <tableColumn id="8643" xr3:uid="{90518321-1D8A-4C82-8C3D-9F9BB091A9E7}" name="Column8623"/>
    <tableColumn id="8644" xr3:uid="{7286E1B7-9D2E-4A12-BB4C-91A3A1052BEF}" name="Column8624"/>
    <tableColumn id="8645" xr3:uid="{724C5FD9-BA49-4209-9285-A33B9934288F}" name="Column8625"/>
    <tableColumn id="8646" xr3:uid="{AE59D404-7AC7-4C0A-A84A-5AD30A31EB47}" name="Column8626"/>
    <tableColumn id="8647" xr3:uid="{A6D08CC1-5544-47D2-A50C-6DB2602D7929}" name="Column8627"/>
    <tableColumn id="8648" xr3:uid="{5D93F99B-CBE5-4735-B185-AE92DA6F2FBB}" name="Column8628"/>
    <tableColumn id="8649" xr3:uid="{AA104DCA-8A20-4034-B56F-38C0192EDE31}" name="Column8629"/>
    <tableColumn id="8650" xr3:uid="{5A1B75E0-8BE0-418D-BCD5-EA838EE8726A}" name="Column8630"/>
    <tableColumn id="8651" xr3:uid="{2543F370-7462-4440-903A-AD87CF95C7C5}" name="Column8631"/>
    <tableColumn id="8652" xr3:uid="{F00A18B0-E8D4-4778-A65D-B541B15560D7}" name="Column8632"/>
    <tableColumn id="8653" xr3:uid="{1F5BAF07-0481-4D43-94C6-59875D168006}" name="Column8633"/>
    <tableColumn id="8654" xr3:uid="{D5337CBA-1C9D-46D1-A9CA-2FCF9F3AD82B}" name="Column8634"/>
    <tableColumn id="8655" xr3:uid="{0418DE47-3A27-4126-A6BA-C220CA47A285}" name="Column8635"/>
    <tableColumn id="8656" xr3:uid="{766ADE30-672E-4E57-91DA-B92949AE2A06}" name="Column8636"/>
    <tableColumn id="8657" xr3:uid="{C30DB5CD-27E9-4143-BE97-A4284C498649}" name="Column8637"/>
    <tableColumn id="8658" xr3:uid="{47C1B33A-D9A6-45F8-AEEE-80DA671C2986}" name="Column8638"/>
    <tableColumn id="8659" xr3:uid="{FAA62B9F-8CB8-4E6D-9224-A4AB2A08E043}" name="Column8639"/>
    <tableColumn id="8660" xr3:uid="{25D75E1E-CDD0-4290-8102-071BFCB409B3}" name="Column8640"/>
    <tableColumn id="8661" xr3:uid="{D8DAB077-24EF-4489-9689-4B0C5998DD2A}" name="Column8641"/>
    <tableColumn id="8662" xr3:uid="{0775D7E2-3550-4C86-8E33-2B12E7693867}" name="Column8642"/>
    <tableColumn id="8663" xr3:uid="{8CB22235-6000-41D6-8D87-41C4D75E08C8}" name="Column8643"/>
    <tableColumn id="8664" xr3:uid="{6F693EB6-7E49-401B-8152-E2E27EC434EF}" name="Column8644"/>
    <tableColumn id="8665" xr3:uid="{E23F526E-450B-436F-9E74-1B54C13E97A3}" name="Column8645"/>
    <tableColumn id="8666" xr3:uid="{0784303A-F698-4435-A865-7914AE0E0B36}" name="Column8646"/>
    <tableColumn id="8667" xr3:uid="{D30E127A-969C-4858-99E4-91BD6F29D388}" name="Column8647"/>
    <tableColumn id="8668" xr3:uid="{06CF935D-BE00-451D-8102-3C833770E2EF}" name="Column8648"/>
    <tableColumn id="8669" xr3:uid="{B120A132-1954-4E7F-86C1-EF642D42607B}" name="Column8649"/>
    <tableColumn id="8670" xr3:uid="{4EE97F3F-1FBB-4410-AF14-84010DFB80D5}" name="Column8650"/>
    <tableColumn id="8671" xr3:uid="{03DA5ADF-3191-4EBF-A045-F6FF97FC3CCF}" name="Column8651"/>
    <tableColumn id="8672" xr3:uid="{2E2A3847-4501-4094-A88E-D5D634480FEE}" name="Column8652"/>
    <tableColumn id="8673" xr3:uid="{F2C5C0C9-5F41-48A5-AFF1-3EE9D61BCD8C}" name="Column8653"/>
    <tableColumn id="8674" xr3:uid="{9D05D41E-8BFD-4CA8-8673-9475FF70E721}" name="Column8654"/>
    <tableColumn id="8675" xr3:uid="{0DD713A1-4FE6-471F-85D9-A69052CD2655}" name="Column8655"/>
    <tableColumn id="8676" xr3:uid="{3FA2DD55-510B-4C99-BD92-0052B44D8E51}" name="Column8656"/>
    <tableColumn id="8677" xr3:uid="{AD207E2A-5272-47AD-9671-1ECE9D29456B}" name="Column8657"/>
    <tableColumn id="8678" xr3:uid="{07AED4F8-A731-490F-9140-1B6A1896BFA5}" name="Column8658"/>
    <tableColumn id="8679" xr3:uid="{F55B8303-325E-4176-9DF3-6E6F044676E5}" name="Column8659"/>
    <tableColumn id="8680" xr3:uid="{404A2E5E-9A88-4EFA-9557-14B9775C6A38}" name="Column8660"/>
    <tableColumn id="8681" xr3:uid="{20CEABB7-0723-4D88-94E2-EF27D0C5D0F9}" name="Column8661"/>
    <tableColumn id="8682" xr3:uid="{E977A34D-5AD2-49AD-822B-314140A321CA}" name="Column8662"/>
    <tableColumn id="8683" xr3:uid="{3107F5B9-95F0-41A2-8B1B-FC46E28C136C}" name="Column8663"/>
    <tableColumn id="8684" xr3:uid="{3A79732F-B947-42D3-AD31-62F91EF34BD5}" name="Column8664"/>
    <tableColumn id="8685" xr3:uid="{0ED21B33-BDEC-45D9-BBD1-BE93BD79FDEE}" name="Column8665"/>
    <tableColumn id="8686" xr3:uid="{40AC0AEB-0863-4E44-A681-EFF23E17EDBC}" name="Column8666"/>
    <tableColumn id="8687" xr3:uid="{424BB658-59C8-4115-9184-5B1119F25133}" name="Column8667"/>
    <tableColumn id="8688" xr3:uid="{A628E191-B16A-42A3-B827-41C9141DC203}" name="Column8668"/>
    <tableColumn id="8689" xr3:uid="{E87CD5C6-23DB-4E8A-8E72-98AB6B72801F}" name="Column8669"/>
    <tableColumn id="8690" xr3:uid="{D29B3174-46F0-4E75-BF78-35F97D514DCB}" name="Column8670"/>
    <tableColumn id="8691" xr3:uid="{917C31F0-E817-4EFA-AEA6-B4C4635109CE}" name="Column8671"/>
    <tableColumn id="8692" xr3:uid="{DB85EE24-279D-4517-A28A-EAAFEF8599E9}" name="Column8672"/>
    <tableColumn id="8693" xr3:uid="{D1AC096C-692F-4B28-90A3-C8CF793E0D80}" name="Column8673"/>
    <tableColumn id="8694" xr3:uid="{C46E861F-0621-47D6-B6BC-2FE39AED7C0A}" name="Column8674"/>
    <tableColumn id="8695" xr3:uid="{3D308967-EE2A-4CB8-A2E0-B32BD64DBAA4}" name="Column8675"/>
    <tableColumn id="8696" xr3:uid="{202B658E-F805-4107-8D55-32F5C6963207}" name="Column8676"/>
    <tableColumn id="8697" xr3:uid="{56204389-BC71-4A41-9ECA-8442FBAD5D4C}" name="Column8677"/>
    <tableColumn id="8698" xr3:uid="{EB0D8957-CD78-4550-BB81-1CBC3B04DDA9}" name="Column8678"/>
    <tableColumn id="8699" xr3:uid="{D4CCF883-D551-492F-AA05-FE3E08A6B92E}" name="Column8679"/>
    <tableColumn id="8700" xr3:uid="{F910E95E-9345-4FE5-9C9D-2F795BAF09BA}" name="Column8680"/>
    <tableColumn id="8701" xr3:uid="{AD81C7B5-3C5E-411C-940F-932E40157554}" name="Column8681"/>
    <tableColumn id="8702" xr3:uid="{CCFC49CA-E461-4DA4-B9FA-20EFADF926D4}" name="Column8682"/>
    <tableColumn id="8703" xr3:uid="{9C2D3719-02B7-458F-A469-5C756B33CE51}" name="Column8683"/>
    <tableColumn id="8704" xr3:uid="{A8CF47C7-D380-4191-904A-132B9E50524F}" name="Column8684"/>
    <tableColumn id="8705" xr3:uid="{751F4244-9B09-4E4A-9344-AB744BBCA0F1}" name="Column8685"/>
    <tableColumn id="8706" xr3:uid="{5DCBEFF2-635F-4405-9F19-CD16C39FB594}" name="Column8686"/>
    <tableColumn id="8707" xr3:uid="{731E12AD-01D1-4C01-BCD4-108779358C86}" name="Column8687"/>
    <tableColumn id="8708" xr3:uid="{266F5ECF-CAA2-4437-87D1-799E82967F57}" name="Column8688"/>
    <tableColumn id="8709" xr3:uid="{B1BD9576-59BA-470C-873C-7AAE2B21D6C2}" name="Column8689"/>
    <tableColumn id="8710" xr3:uid="{317FCA0D-995B-4F54-973E-AA332FEA9562}" name="Column8690"/>
    <tableColumn id="8711" xr3:uid="{25C4A3C0-8C4A-4958-A6D1-0786F998B3EA}" name="Column8691"/>
    <tableColumn id="8712" xr3:uid="{41D8C0A0-4484-49AE-8BC6-4B49DCC4744F}" name="Column8692"/>
    <tableColumn id="8713" xr3:uid="{89F5FE34-E3AA-414D-8F76-E87B8DF1A35C}" name="Column8693"/>
    <tableColumn id="8714" xr3:uid="{D22333DA-27C3-499A-9230-3CA844B45624}" name="Column8694"/>
    <tableColumn id="8715" xr3:uid="{319AB7A2-0A74-4BF3-A458-CD411E1F0EF5}" name="Column8695"/>
    <tableColumn id="8716" xr3:uid="{A74723CE-421D-4711-812C-ED2EA6B663A0}" name="Column8696"/>
    <tableColumn id="8717" xr3:uid="{DB352D7A-FE5D-482A-982C-E85086D78794}" name="Column8697"/>
    <tableColumn id="8718" xr3:uid="{7E1D7859-CEFC-46CB-A170-5CB05FE86C00}" name="Column8698"/>
    <tableColumn id="8719" xr3:uid="{DCCADDCA-C8B0-41A8-80D6-C07B34D6E3F7}" name="Column8699"/>
    <tableColumn id="8720" xr3:uid="{CCF8AC9E-B164-405E-A5D8-CCE5AE5C003A}" name="Column8700"/>
    <tableColumn id="8721" xr3:uid="{4A226B17-E0D0-441F-B44D-B1E04C203F3A}" name="Column8701"/>
    <tableColumn id="8722" xr3:uid="{440A5695-F502-43C1-B34E-E8C2382CCCC4}" name="Column8702"/>
    <tableColumn id="8723" xr3:uid="{843B21C9-051B-4F59-B020-947A7F5A3CB4}" name="Column8703"/>
    <tableColumn id="8724" xr3:uid="{CB76B3E1-209E-41F9-8244-80A35D41778F}" name="Column8704"/>
    <tableColumn id="8725" xr3:uid="{C6294A3C-6767-4ADE-946D-61AAF3A357B0}" name="Column8705"/>
    <tableColumn id="8726" xr3:uid="{7A9B3890-7EA7-49D0-9168-CAB0C2C88D9E}" name="Column8706"/>
    <tableColumn id="8727" xr3:uid="{8ACBB38E-A461-4081-8EC1-F4A69B088AAC}" name="Column8707"/>
    <tableColumn id="8728" xr3:uid="{D9D7840F-79C0-4B5A-8404-AF042D33BCC8}" name="Column8708"/>
    <tableColumn id="8729" xr3:uid="{8F44AF67-AF66-462F-86FF-43005CF4DE2F}" name="Column8709"/>
    <tableColumn id="8730" xr3:uid="{336B7FE7-E6CA-4213-AEF5-1142F75637F8}" name="Column8710"/>
    <tableColumn id="8731" xr3:uid="{BB01B8B9-012B-4B24-A44A-F7285055C3C7}" name="Column8711"/>
    <tableColumn id="8732" xr3:uid="{3C6DDD45-DA5C-43BC-BDA6-1BA5FFC2C33B}" name="Column8712"/>
    <tableColumn id="8733" xr3:uid="{F5C7C4CA-EA0C-474B-B6BC-D16236C01795}" name="Column8713"/>
    <tableColumn id="8734" xr3:uid="{43B7E72C-68D9-4D9F-8A31-668FC6A0B988}" name="Column8714"/>
    <tableColumn id="8735" xr3:uid="{F30CFAEC-A831-4C84-9CFE-B893C1EF1769}" name="Column8715"/>
    <tableColumn id="8736" xr3:uid="{C8A86BB3-474B-4FE7-8978-7218093C5A7F}" name="Column8716"/>
    <tableColumn id="8737" xr3:uid="{6B45CA19-B2CA-4F19-97E1-082E58B1DA26}" name="Column8717"/>
    <tableColumn id="8738" xr3:uid="{E9DC4DB5-0542-4E38-9B37-DAA114C3650E}" name="Column8718"/>
    <tableColumn id="8739" xr3:uid="{CD4B1F1E-A098-43B6-8456-4B7C0D721F6E}" name="Column8719"/>
    <tableColumn id="8740" xr3:uid="{A1AD811F-DCA8-4C50-9F7A-2CD7684B0E9A}" name="Column8720"/>
    <tableColumn id="8741" xr3:uid="{C0A881DA-684C-4E8B-BA80-6C493CF13547}" name="Column8721"/>
    <tableColumn id="8742" xr3:uid="{88105C9B-581C-4B39-8C79-39990EFEF807}" name="Column8722"/>
    <tableColumn id="8743" xr3:uid="{0954FDAF-5522-434E-91D2-E121F5C277C8}" name="Column8723"/>
    <tableColumn id="8744" xr3:uid="{8C542CC8-B122-4B3A-B6CB-F8E8D4ED1505}" name="Column8724"/>
    <tableColumn id="8745" xr3:uid="{4BA57F1C-B547-4620-A5CD-9A2F37046613}" name="Column8725"/>
    <tableColumn id="8746" xr3:uid="{F7F153C3-6F79-40F1-BE12-3E98155C37B5}" name="Column8726"/>
    <tableColumn id="8747" xr3:uid="{1E4ABD4D-A3A8-48E4-ADE2-E164D815B9D2}" name="Column8727"/>
    <tableColumn id="8748" xr3:uid="{5618BB86-0955-4C7A-A3D1-669DE3523888}" name="Column8728"/>
    <tableColumn id="8749" xr3:uid="{1FBA206F-738C-40F8-950F-2DF86453D331}" name="Column8729"/>
    <tableColumn id="8750" xr3:uid="{1A26E599-D307-4A93-8A0B-D6921CE798EA}" name="Column8730"/>
    <tableColumn id="8751" xr3:uid="{BDFF7FCF-F7BA-4A3A-8721-F132E1916EDB}" name="Column8731"/>
    <tableColumn id="8752" xr3:uid="{B23F1FE9-7BE9-4FA6-AB6B-EB1C8ADFA8D9}" name="Column8732"/>
    <tableColumn id="8753" xr3:uid="{BBD06D1B-B3F8-46AE-BAD8-58A2398D5135}" name="Column8733"/>
    <tableColumn id="8754" xr3:uid="{6687F1B8-05ED-41A5-827E-68BC5A617B2F}" name="Column8734"/>
    <tableColumn id="8755" xr3:uid="{AB73A07C-6B43-4AD1-8A2B-E2F69F5B00FD}" name="Column8735"/>
    <tableColumn id="8756" xr3:uid="{17F12F79-17C6-408A-B4C7-EF423CE77FCA}" name="Column8736"/>
    <tableColumn id="8757" xr3:uid="{8D19EEF8-129F-48C0-8ABC-57A2BE32BF3A}" name="Column8737"/>
    <tableColumn id="8758" xr3:uid="{01E548F0-14EA-407C-88E1-883CEBF8729C}" name="Column8738"/>
    <tableColumn id="8759" xr3:uid="{AB3FBD7E-458D-4CAE-A797-A846658A3C0F}" name="Column8739"/>
    <tableColumn id="8760" xr3:uid="{9BFDE05F-841D-47AC-B333-FED93DF8644B}" name="Column8740"/>
    <tableColumn id="8761" xr3:uid="{135046E2-0B87-4B3B-B26F-97213B65F73E}" name="Column8741"/>
    <tableColumn id="8762" xr3:uid="{84B0B4A6-66A8-436C-B902-3F85B62F5433}" name="Column8742"/>
    <tableColumn id="8763" xr3:uid="{7B160919-4BE2-4507-8FAA-DDF9C03EE1D0}" name="Column8743"/>
    <tableColumn id="8764" xr3:uid="{02144B58-4DAE-4D0D-B06F-8B5812904341}" name="Column8744"/>
    <tableColumn id="8765" xr3:uid="{6FA649B7-FDCE-4E55-BF96-0A3CDB3B5D68}" name="Column8745"/>
    <tableColumn id="8766" xr3:uid="{ADE148EA-2AEB-4EF8-A931-E61D3D8CC826}" name="Column8746"/>
    <tableColumn id="8767" xr3:uid="{BA38A27D-E0CA-44C7-AFCD-5D1A3DFAD67D}" name="Column8747"/>
    <tableColumn id="8768" xr3:uid="{F5B78508-1F3D-442C-AC12-BD40C8AACEE7}" name="Column8748"/>
    <tableColumn id="8769" xr3:uid="{0BE97FD7-94F7-44CC-AAF2-2F422CC127ED}" name="Column8749"/>
    <tableColumn id="8770" xr3:uid="{FE4BEECD-1B1B-4A49-99E7-4B6091FE0C32}" name="Column8750"/>
    <tableColumn id="8771" xr3:uid="{A96934A8-3005-4AC7-A967-9C9EB3219152}" name="Column8751"/>
    <tableColumn id="8772" xr3:uid="{73BDABF0-8E37-49D9-B029-E9B62FE2E14B}" name="Column8752"/>
    <tableColumn id="8773" xr3:uid="{45997BD4-0202-4618-8DB7-A505E3A297CF}" name="Column8753"/>
    <tableColumn id="8774" xr3:uid="{C5F07660-9173-4C55-86F8-CC0637F29205}" name="Column8754"/>
    <tableColumn id="8775" xr3:uid="{0F9C2D14-0BEC-4328-BA50-3A5DA48EB694}" name="Column8755"/>
    <tableColumn id="8776" xr3:uid="{4314CC91-20F3-4AED-BFBA-FF34E4F4E24F}" name="Column8756"/>
    <tableColumn id="8777" xr3:uid="{4EDF671F-091A-4841-A836-137174CEFD9D}" name="Column8757"/>
    <tableColumn id="8778" xr3:uid="{55E3C835-3ECD-491A-A5F3-AAC9332991A8}" name="Column8758"/>
    <tableColumn id="8779" xr3:uid="{76297E77-5721-425E-B541-5591F3296227}" name="Column8759"/>
    <tableColumn id="8780" xr3:uid="{3D61179D-F0E2-4D3E-8729-07CBA9839C7C}" name="Column8760"/>
    <tableColumn id="8781" xr3:uid="{A4BF58F6-9A7A-434E-AB9F-88F6E717D111}" name="Column8761"/>
    <tableColumn id="8782" xr3:uid="{2A35544A-A6FC-43BE-8C94-F3A79BAEC3E7}" name="Column8762"/>
    <tableColumn id="8783" xr3:uid="{E33CF484-B0CA-42D8-B756-B555F02BCFDC}" name="Column8763"/>
    <tableColumn id="8784" xr3:uid="{B9B7E099-F009-46B0-9905-A7EEC9B93D5C}" name="Column8764"/>
    <tableColumn id="8785" xr3:uid="{687CEE60-D296-4B84-8C10-F7210BF46A86}" name="Column8765"/>
    <tableColumn id="8786" xr3:uid="{2011040B-396F-433C-9C06-7A806649D0D1}" name="Column8766"/>
    <tableColumn id="8787" xr3:uid="{35ACB7FA-99CD-4F92-B3B9-2055EA4B4D76}" name="Column8767"/>
    <tableColumn id="8788" xr3:uid="{326F1273-D8F4-4ADA-A5BF-3FDEC118501D}" name="Column8768"/>
    <tableColumn id="8789" xr3:uid="{64C73174-D558-4257-AB46-CCD80B2B5A5C}" name="Column8769"/>
    <tableColumn id="8790" xr3:uid="{79E560A8-1393-4FF6-8F08-DC1669F6C23B}" name="Column8770"/>
    <tableColumn id="8791" xr3:uid="{47A939D9-CDD3-4429-ADBF-3CCD4E92BF10}" name="Column8771"/>
    <tableColumn id="8792" xr3:uid="{ECAD4268-C03B-477E-9AB5-D420BD0248F7}" name="Column8772"/>
    <tableColumn id="8793" xr3:uid="{332261EA-68CB-4E50-A620-BCFCABF3235C}" name="Column8773"/>
    <tableColumn id="8794" xr3:uid="{122BA3B2-18A9-4A5A-92CB-A7C47BF514B6}" name="Column8774"/>
    <tableColumn id="8795" xr3:uid="{2D5553BF-0C3B-4084-AB6B-89D2F8FFC773}" name="Column8775"/>
    <tableColumn id="8796" xr3:uid="{E71B7442-4005-4569-9F5A-555CF38A7940}" name="Column8776"/>
    <tableColumn id="8797" xr3:uid="{1C15A108-CD0E-4E3E-9EA0-C57DFCFBA61F}" name="Column8777"/>
    <tableColumn id="8798" xr3:uid="{2FD6346E-F569-4E5C-95D3-B35EFCAE26F7}" name="Column8778"/>
    <tableColumn id="8799" xr3:uid="{B53FF537-2274-4E92-98E6-9FF41AC16698}" name="Column8779"/>
    <tableColumn id="8800" xr3:uid="{659C1CAE-6CEB-4B36-A5D5-2CDEC1B46B1C}" name="Column8780"/>
    <tableColumn id="8801" xr3:uid="{16DC31A9-63E9-4F18-8178-EA83AF3132CD}" name="Column8781"/>
    <tableColumn id="8802" xr3:uid="{013CA998-3913-47DF-9A88-016072DF7246}" name="Column8782"/>
    <tableColumn id="8803" xr3:uid="{67FE13FB-BCEE-43D2-BE80-BDB5DE7DB54C}" name="Column8783"/>
    <tableColumn id="8804" xr3:uid="{01082770-EA3F-43C9-9A35-57AC34184930}" name="Column8784"/>
    <tableColumn id="8805" xr3:uid="{DDE7E9AC-47BD-4800-AEC8-591D31DB1ECA}" name="Column8785"/>
    <tableColumn id="8806" xr3:uid="{568EC788-21FE-4817-BFCD-F7A8DB891004}" name="Column8786"/>
    <tableColumn id="8807" xr3:uid="{27F748A7-8F0A-44B5-A0A7-37177849A2DC}" name="Column8787"/>
    <tableColumn id="8808" xr3:uid="{B6820486-4881-49B9-8FEF-0E0D55653802}" name="Column8788"/>
    <tableColumn id="8809" xr3:uid="{778B2469-1586-4BE8-BECE-41A2E8B095DF}" name="Column8789"/>
    <tableColumn id="8810" xr3:uid="{618A3724-C77A-404C-8FB7-3DE171B0C90F}" name="Column8790"/>
    <tableColumn id="8811" xr3:uid="{2C5E7376-7716-47EA-B4B2-6E5226D01FFC}" name="Column8791"/>
    <tableColumn id="8812" xr3:uid="{63FB5012-092E-4EE5-83E4-1C043DE8876D}" name="Column8792"/>
    <tableColumn id="8813" xr3:uid="{F0E382C4-49F7-4D5C-8D2F-591105DE503D}" name="Column8793"/>
    <tableColumn id="8814" xr3:uid="{FDD45C23-B9A8-4A20-84B2-2D431E3B4592}" name="Column8794"/>
    <tableColumn id="8815" xr3:uid="{80316625-B3D5-4B9E-9DB4-D3CF044C778A}" name="Column8795"/>
    <tableColumn id="8816" xr3:uid="{D86ED737-BD95-409F-936E-93C88F5261FC}" name="Column8796"/>
    <tableColumn id="8817" xr3:uid="{A8E2EA1F-9DBE-41AE-9048-B66AEF7FA026}" name="Column8797"/>
    <tableColumn id="8818" xr3:uid="{66C4A5D6-9F05-4536-AD00-7FB643B9D1DB}" name="Column8798"/>
    <tableColumn id="8819" xr3:uid="{9FC35E5C-7771-4998-A4A5-1428B31459CF}" name="Column8799"/>
    <tableColumn id="8820" xr3:uid="{7C30BD66-AF9C-4746-A8D9-3304820C2D10}" name="Column8800"/>
    <tableColumn id="8821" xr3:uid="{2AD9E40E-3A2D-4362-9B14-A97CA74B8431}" name="Column8801"/>
    <tableColumn id="8822" xr3:uid="{8E390A47-922C-4A74-BD3A-C0F9A64D3EA1}" name="Column8802"/>
    <tableColumn id="8823" xr3:uid="{CF3904A8-4552-4CAB-8166-029A945BB3A2}" name="Column8803"/>
    <tableColumn id="8824" xr3:uid="{916CF3F4-168E-445D-9A7A-F25AA3C598C6}" name="Column8804"/>
    <tableColumn id="8825" xr3:uid="{4FEF0E49-11D8-4F38-A0B7-85DA86B66D6B}" name="Column8805"/>
    <tableColumn id="8826" xr3:uid="{A226B99E-63EE-4228-841C-CA94C5A523C2}" name="Column8806"/>
    <tableColumn id="8827" xr3:uid="{D6BCC07A-9019-4295-9E52-5DD89A8E2351}" name="Column8807"/>
    <tableColumn id="8828" xr3:uid="{359173BB-1D3B-4385-9B80-E3AFDC5FDBDA}" name="Column8808"/>
    <tableColumn id="8829" xr3:uid="{2B6576CF-9713-4B0D-8A55-5440174748A7}" name="Column8809"/>
    <tableColumn id="8830" xr3:uid="{E6C45038-75E3-433C-BFDA-0517F6232CBC}" name="Column8810"/>
    <tableColumn id="8831" xr3:uid="{E65675A8-2DE2-4B54-BF57-CE211A995D0E}" name="Column8811"/>
    <tableColumn id="8832" xr3:uid="{DD266B0D-DD61-4BB3-B163-BA058498918F}" name="Column8812"/>
    <tableColumn id="8833" xr3:uid="{9916AA64-767A-4546-8233-81BBEB4A0B07}" name="Column8813"/>
    <tableColumn id="8834" xr3:uid="{D92BC972-CF0E-42A4-BB03-EF865B69E83E}" name="Column8814"/>
    <tableColumn id="8835" xr3:uid="{7939347D-6F14-4FBC-A1B9-AF5BF3461700}" name="Column8815"/>
    <tableColumn id="8836" xr3:uid="{56A994E6-2A77-469A-BB89-BBCBF61A7477}" name="Column8816"/>
    <tableColumn id="8837" xr3:uid="{42252BE7-E2BF-4B34-9386-69BB4EFDFFE5}" name="Column8817"/>
    <tableColumn id="8838" xr3:uid="{A526AFAD-D3D0-4600-BC4A-559C92DDD5E8}" name="Column8818"/>
    <tableColumn id="8839" xr3:uid="{65529A11-458D-4F67-85F9-E92722F94DE6}" name="Column8819"/>
    <tableColumn id="8840" xr3:uid="{DABC9A76-755D-40FA-B10F-4AA5991AC809}" name="Column8820"/>
    <tableColumn id="8841" xr3:uid="{68FFA7A1-D833-406A-B268-2D6CD91DF038}" name="Column8821"/>
    <tableColumn id="8842" xr3:uid="{A9ECC58F-E4A8-4533-BB7A-BBF5B19A99FF}" name="Column8822"/>
    <tableColumn id="8843" xr3:uid="{13B441FF-E87D-421C-AB0C-09DC6AC23A74}" name="Column8823"/>
    <tableColumn id="8844" xr3:uid="{2551E62D-00EC-431D-985A-ADC53308DF52}" name="Column8824"/>
    <tableColumn id="8845" xr3:uid="{9F25258B-96F2-4889-B433-D9AC3E84986A}" name="Column8825"/>
    <tableColumn id="8846" xr3:uid="{DC8AE7FD-E4DB-4B6B-A643-A8573CAB23C2}" name="Column8826"/>
    <tableColumn id="8847" xr3:uid="{0E286A56-9D1E-432A-AA58-61DA88529368}" name="Column8827"/>
    <tableColumn id="8848" xr3:uid="{DE547F68-02E3-4271-86F8-4CF6FA9A1930}" name="Column8828"/>
    <tableColumn id="8849" xr3:uid="{812D96F2-904B-497F-8E0F-A1A6582DBB23}" name="Column8829"/>
    <tableColumn id="8850" xr3:uid="{DACA767B-FD17-44F2-AEB7-BE2E8F595469}" name="Column8830"/>
    <tableColumn id="8851" xr3:uid="{E4B358E2-B289-4B02-858C-98B986967111}" name="Column8831"/>
    <tableColumn id="8852" xr3:uid="{F2FF12A1-3F67-4B7B-B620-BEACC5F69302}" name="Column8832"/>
    <tableColumn id="8853" xr3:uid="{77D13975-0140-42A3-BF51-CCE5D7FD639D}" name="Column8833"/>
    <tableColumn id="8854" xr3:uid="{F3DFA287-C8C2-470F-9F33-DA7F8A648A3E}" name="Column8834"/>
    <tableColumn id="8855" xr3:uid="{788073D9-625A-434A-A9CC-7387C735FBC7}" name="Column8835"/>
    <tableColumn id="8856" xr3:uid="{D672B8D9-AB14-4674-B85D-EFC317AC217D}" name="Column8836"/>
    <tableColumn id="8857" xr3:uid="{E5A11D39-FC12-44FF-9C97-5534B68253C7}" name="Column8837"/>
    <tableColumn id="8858" xr3:uid="{81ED9EE6-B188-4E9B-B006-7C82C95A9B47}" name="Column8838"/>
    <tableColumn id="8859" xr3:uid="{0910CF01-05ED-40BE-A3F9-B020665B0B04}" name="Column8839"/>
    <tableColumn id="8860" xr3:uid="{1829E5A5-F092-4B0D-A101-42AE9D52961C}" name="Column8840"/>
    <tableColumn id="8861" xr3:uid="{7CDB591D-CB7D-41C2-8C90-CB4E4999A09A}" name="Column8841"/>
    <tableColumn id="8862" xr3:uid="{08D7682C-5218-4587-B889-4F4510A9BCAD}" name="Column8842"/>
    <tableColumn id="8863" xr3:uid="{1EE9BEDB-FE35-4AE6-9E39-EEC24115E0F3}" name="Column8843"/>
    <tableColumn id="8864" xr3:uid="{783351CE-6376-4BE0-8DC1-4809B7FDACDC}" name="Column8844"/>
    <tableColumn id="8865" xr3:uid="{434C5C75-2CF7-4DBE-BC8A-8600AE4E4B38}" name="Column8845"/>
    <tableColumn id="8866" xr3:uid="{A033DDEB-CFDB-407E-94FB-9ECC520E70F7}" name="Column8846"/>
    <tableColumn id="8867" xr3:uid="{91D19AD6-2DBE-467B-9D7B-AB1A116D1763}" name="Column8847"/>
    <tableColumn id="8868" xr3:uid="{7E912607-C8F0-4E77-B32D-EFB24987D04C}" name="Column8848"/>
    <tableColumn id="8869" xr3:uid="{9299975E-C7F1-4BDF-BC6A-2C20BD6D7B75}" name="Column8849"/>
    <tableColumn id="8870" xr3:uid="{1328EF9B-7FAA-430D-910F-1F051934D297}" name="Column8850"/>
    <tableColumn id="8871" xr3:uid="{F152F385-B0F3-4025-A6BB-AC394A892CF3}" name="Column8851"/>
    <tableColumn id="8872" xr3:uid="{83E6EA9A-8C0C-4E96-AED1-B54AE19801FA}" name="Column8852"/>
    <tableColumn id="8873" xr3:uid="{BE20D3E8-FD5E-4126-A02D-6183755A7030}" name="Column8853"/>
    <tableColumn id="8874" xr3:uid="{6F1464D5-F889-4963-ADDA-61FCC9BB18BA}" name="Column8854"/>
    <tableColumn id="8875" xr3:uid="{068E4317-1A61-4879-BDFD-A4D4FE6D26BC}" name="Column8855"/>
    <tableColumn id="8876" xr3:uid="{4FFF4A8A-1704-4A57-8DD6-7BEFC47DED52}" name="Column8856"/>
    <tableColumn id="8877" xr3:uid="{E6A49744-0F5C-49C9-A713-3C950F425A57}" name="Column8857"/>
    <tableColumn id="8878" xr3:uid="{98593EEE-E00B-4A4D-AF04-665C31C4D22F}" name="Column8858"/>
    <tableColumn id="8879" xr3:uid="{500CCA36-E618-489A-B93F-1A41C00F6B11}" name="Column8859"/>
    <tableColumn id="8880" xr3:uid="{6D8A04B8-B570-42B4-93D5-6C0955024D12}" name="Column8860"/>
    <tableColumn id="8881" xr3:uid="{60999195-9036-438F-AC86-3D33CE9B6FBE}" name="Column8861"/>
    <tableColumn id="8882" xr3:uid="{3D721365-0BF2-4111-AD93-B661A1AEEB5D}" name="Column8862"/>
    <tableColumn id="8883" xr3:uid="{0D157D82-8741-4753-AAE1-DB3FA7FEB594}" name="Column8863"/>
    <tableColumn id="8884" xr3:uid="{AC01D9EF-2C9F-4267-9792-50AE0D51CE89}" name="Column8864"/>
    <tableColumn id="8885" xr3:uid="{EE3F6B43-5578-4FD5-8174-9C8A4EE7FEB5}" name="Column8865"/>
    <tableColumn id="8886" xr3:uid="{8B7B96AD-76E7-4FDE-94A8-1E194DC6C3B5}" name="Column8866"/>
    <tableColumn id="8887" xr3:uid="{1B7CADF0-63DE-4FA6-92BC-886F5AD2432B}" name="Column8867"/>
    <tableColumn id="8888" xr3:uid="{43B33190-95B4-4759-A373-B231E5E9C8FE}" name="Column8868"/>
    <tableColumn id="8889" xr3:uid="{E13BE31B-048D-4656-BEFB-4016E6BB30CA}" name="Column8869"/>
    <tableColumn id="8890" xr3:uid="{B99F7DA9-06FF-4CE6-866B-7E22609FEF17}" name="Column8870"/>
    <tableColumn id="8891" xr3:uid="{C8219E89-4D0D-4728-B56D-7F0CF84497E0}" name="Column8871"/>
    <tableColumn id="8892" xr3:uid="{7E0C7169-A721-4232-B609-F4B98745ACE1}" name="Column8872"/>
    <tableColumn id="8893" xr3:uid="{0FEECD68-FCAF-4DE1-862E-85E529CB587B}" name="Column8873"/>
    <tableColumn id="8894" xr3:uid="{94A8AE7F-01FE-46F6-B5DB-E8757C37A6B2}" name="Column8874"/>
    <tableColumn id="8895" xr3:uid="{C6D20A43-A8A8-4687-9B8B-E84DA51F6CBD}" name="Column8875"/>
    <tableColumn id="8896" xr3:uid="{C74B9660-A6F3-4D67-93AE-D552D192C115}" name="Column8876"/>
    <tableColumn id="8897" xr3:uid="{ECB6A8E5-2B15-4F0A-8270-2A88E98EF43E}" name="Column8877"/>
    <tableColumn id="8898" xr3:uid="{0B1941EC-DCA3-4415-AFCF-13EF3ED5CCA2}" name="Column8878"/>
    <tableColumn id="8899" xr3:uid="{6D324E11-CB65-4618-A906-D39310B61C0E}" name="Column8879"/>
    <tableColumn id="8900" xr3:uid="{7098797C-621F-47D6-9056-99D44BAFD4C3}" name="Column8880"/>
    <tableColumn id="8901" xr3:uid="{363B8C79-05B9-4C8A-BE4E-F75FA7577C0B}" name="Column8881"/>
    <tableColumn id="8902" xr3:uid="{D94D82B6-9DC0-4FFB-87A7-C287C1316A64}" name="Column8882"/>
    <tableColumn id="8903" xr3:uid="{FC4353B8-A060-4371-9843-144D3F33A7F9}" name="Column8883"/>
    <tableColumn id="8904" xr3:uid="{68B8F7E8-531C-4077-A249-CD475EB4736B}" name="Column8884"/>
    <tableColumn id="8905" xr3:uid="{812A7507-44AE-4512-BF68-756BB42E0B80}" name="Column8885"/>
    <tableColumn id="8906" xr3:uid="{5F51A3AD-39A0-4964-BF89-0398C0171DC0}" name="Column8886"/>
    <tableColumn id="8907" xr3:uid="{824873D7-DB08-4257-AB3B-65FF36235965}" name="Column8887"/>
    <tableColumn id="8908" xr3:uid="{979773DE-5B7D-4B4F-9F97-5F491BD008FE}" name="Column8888"/>
    <tableColumn id="8909" xr3:uid="{9B88F8A6-3B94-45EC-81B0-6D6A1BD30103}" name="Column8889"/>
    <tableColumn id="8910" xr3:uid="{6B1BE387-EE02-4833-92BF-EB0664DB86E8}" name="Column8890"/>
    <tableColumn id="8911" xr3:uid="{56965509-95B5-4EF2-93D6-20109CB2D405}" name="Column8891"/>
    <tableColumn id="8912" xr3:uid="{DB5A0931-7687-486E-AD2A-6A2A61EBBDD9}" name="Column8892"/>
    <tableColumn id="8913" xr3:uid="{247CE984-D67A-4F69-BF5B-969B7D165A89}" name="Column8893"/>
    <tableColumn id="8914" xr3:uid="{50354077-0D00-421B-A8B5-66A06F94651F}" name="Column8894"/>
    <tableColumn id="8915" xr3:uid="{8264926D-1EA6-4FD3-BF0E-A34DD0E6CF55}" name="Column8895"/>
    <tableColumn id="8916" xr3:uid="{670271AD-8E52-4C57-9A96-2C2153B02A11}" name="Column8896"/>
    <tableColumn id="8917" xr3:uid="{D2ABF62E-1D76-43DE-843E-003099F000A0}" name="Column8897"/>
    <tableColumn id="8918" xr3:uid="{C9E4AB09-13F0-4C02-B2A4-5FEF8BC5AC09}" name="Column8898"/>
    <tableColumn id="8919" xr3:uid="{81D48DC3-43A4-4B28-8D5A-22990F391867}" name="Column8899"/>
    <tableColumn id="8920" xr3:uid="{3ECC6B08-557C-4C80-B125-05268D928FFE}" name="Column8900"/>
    <tableColumn id="8921" xr3:uid="{08052BAE-7C26-4C80-9DF8-3B80A3E752DD}" name="Column8901"/>
    <tableColumn id="8922" xr3:uid="{EE986A81-F310-4A91-A723-631D4B518CC2}" name="Column8902"/>
    <tableColumn id="8923" xr3:uid="{C0E88F86-88E1-4B66-95C4-DF68E116E3BA}" name="Column8903"/>
    <tableColumn id="8924" xr3:uid="{65907EDA-1527-412A-8D2D-768C0C926396}" name="Column8904"/>
    <tableColumn id="8925" xr3:uid="{98830587-BCAD-47E1-98A7-EE4ADF7DAF67}" name="Column8905"/>
    <tableColumn id="8926" xr3:uid="{24D6D180-2DB6-4EF8-800C-D255ACAA1D56}" name="Column8906"/>
    <tableColumn id="8927" xr3:uid="{A95CC7D3-3B66-4A37-8636-C6F0FE9BAB9F}" name="Column8907"/>
    <tableColumn id="8928" xr3:uid="{178E8B5F-CC7B-4B75-BFC9-072D0A60D954}" name="Column8908"/>
    <tableColumn id="8929" xr3:uid="{D528E062-C0EB-4681-899E-50409F4D9BD8}" name="Column8909"/>
    <tableColumn id="8930" xr3:uid="{16B4637C-3478-4E18-A7D0-7210597876AE}" name="Column8910"/>
    <tableColumn id="8931" xr3:uid="{2CB554AB-E6B8-496A-B48A-77E3A13F6526}" name="Column8911"/>
    <tableColumn id="8932" xr3:uid="{7A0E86AF-4342-4063-A845-2AF164BCB2FD}" name="Column8912"/>
    <tableColumn id="8933" xr3:uid="{47FCDE19-5BA0-4001-848E-EA52EEAA6ABC}" name="Column8913"/>
    <tableColumn id="8934" xr3:uid="{DC602B5A-D8AE-48A4-8A19-A66F48634832}" name="Column8914"/>
    <tableColumn id="8935" xr3:uid="{9E97557B-E9CB-4D2A-8C21-4FCBD70DCD95}" name="Column8915"/>
    <tableColumn id="8936" xr3:uid="{C9A3883E-1179-4012-8AA1-885A85B9000F}" name="Column8916"/>
    <tableColumn id="8937" xr3:uid="{9AB2BC77-F904-4ED8-BA04-6C01E2C6D1BB}" name="Column8917"/>
    <tableColumn id="8938" xr3:uid="{87102962-FE8F-473A-B530-E23CD7A49CF0}" name="Column8918"/>
    <tableColumn id="8939" xr3:uid="{AE0FEDFF-58B8-4CD7-AB20-494E1BCB064D}" name="Column8919"/>
    <tableColumn id="8940" xr3:uid="{FA0E913D-515B-4C3D-A3AA-DC69C819D5DB}" name="Column8920"/>
    <tableColumn id="8941" xr3:uid="{C42D8A7D-BD2A-4CDF-9F62-F930282A37B9}" name="Column8921"/>
    <tableColumn id="8942" xr3:uid="{7DA9ADBA-6426-49BD-872B-87D6D97A8B79}" name="Column8922"/>
    <tableColumn id="8943" xr3:uid="{680CD554-468C-4E35-9FAC-FB388B98D5CB}" name="Column8923"/>
    <tableColumn id="8944" xr3:uid="{25BCCD06-4639-48BC-9A41-3AF778EA8CB1}" name="Column8924"/>
    <tableColumn id="8945" xr3:uid="{A1B7B2DA-0116-45F1-9818-843552133101}" name="Column8925"/>
    <tableColumn id="8946" xr3:uid="{AF608FFE-CDF6-47AE-88CB-4EBA477A2670}" name="Column8926"/>
    <tableColumn id="8947" xr3:uid="{6337649C-30B2-45BD-9413-612119AA3EFB}" name="Column8927"/>
    <tableColumn id="8948" xr3:uid="{CC51DE4F-6D9B-485A-83C4-938848C0B5FC}" name="Column8928"/>
    <tableColumn id="8949" xr3:uid="{180BFB55-7221-44C2-B9AA-94ACBDA9B15F}" name="Column8929"/>
    <tableColumn id="8950" xr3:uid="{DA4D70AE-4F7A-4C9C-AA3B-CB9FDFCA40BF}" name="Column8930"/>
    <tableColumn id="8951" xr3:uid="{5EB11B3D-3A5D-4E09-A459-2DD93F0CB411}" name="Column8931"/>
    <tableColumn id="8952" xr3:uid="{6C3DC834-5FBF-4923-AA2B-D366144B4766}" name="Column8932"/>
    <tableColumn id="8953" xr3:uid="{261BD5BD-C46D-42AB-B137-B9A42858B014}" name="Column8933"/>
    <tableColumn id="8954" xr3:uid="{42233C9E-0295-489C-A75F-E5C88AE7067F}" name="Column8934"/>
    <tableColumn id="8955" xr3:uid="{4D527F87-56F9-42F9-888D-3A48BA8F6DC1}" name="Column8935"/>
    <tableColumn id="8956" xr3:uid="{E8CAE536-1ACC-488F-8DDB-A5363A6AF889}" name="Column8936"/>
    <tableColumn id="8957" xr3:uid="{1C7EF5F6-8C67-4F99-8236-64C621638CE9}" name="Column8937"/>
    <tableColumn id="8958" xr3:uid="{87CA9C3B-DB07-4607-9604-0CE05AE34CA9}" name="Column8938"/>
    <tableColumn id="8959" xr3:uid="{0F4A298F-C452-4FD0-8439-AF5DD50BC78C}" name="Column8939"/>
    <tableColumn id="8960" xr3:uid="{0B0FB0F0-5624-404B-A88D-8821CC606A42}" name="Column8940"/>
    <tableColumn id="8961" xr3:uid="{FD77BE09-64D4-42A4-A99A-964F350BCA04}" name="Column8941"/>
    <tableColumn id="8962" xr3:uid="{D41EA39F-7DD1-4B5B-AC67-65FD44527A89}" name="Column8942"/>
    <tableColumn id="8963" xr3:uid="{D7D66D0E-BACA-4FBE-B93B-A1C32BF61DA7}" name="Column8943"/>
    <tableColumn id="8964" xr3:uid="{2DC5E0A6-C63B-47B7-8300-D9C4630F3D22}" name="Column8944"/>
    <tableColumn id="8965" xr3:uid="{637B8AA5-C45C-4345-8076-344B3CD8CDCD}" name="Column8945"/>
    <tableColumn id="8966" xr3:uid="{0FD22F1A-4AAD-47F3-8FBF-44170D05E635}" name="Column8946"/>
    <tableColumn id="8967" xr3:uid="{8575D4B5-A177-4F9F-8896-A947C704FB13}" name="Column8947"/>
    <tableColumn id="8968" xr3:uid="{D8EEC683-0F12-483F-8589-70465D3D69F1}" name="Column8948"/>
    <tableColumn id="8969" xr3:uid="{3C438B13-DB91-4DFE-94B5-A34D0CC86A76}" name="Column8949"/>
    <tableColumn id="8970" xr3:uid="{097A2B69-FA0A-49B0-923C-3E41B91595D6}" name="Column8950"/>
    <tableColumn id="8971" xr3:uid="{DA3EE36C-74C9-4AC9-A614-3766635C3413}" name="Column8951"/>
    <tableColumn id="8972" xr3:uid="{94AD5559-310D-4461-9D09-F11B8B1504B0}" name="Column8952"/>
    <tableColumn id="8973" xr3:uid="{EE40C0C2-26DF-4EA0-8BA9-E81303E0E9D5}" name="Column8953"/>
    <tableColumn id="8974" xr3:uid="{AA97E5A5-847E-45BB-9C2B-2298A5CEDDBF}" name="Column8954"/>
    <tableColumn id="8975" xr3:uid="{A3695ECD-FC35-4433-AD2F-C009826E13D0}" name="Column8955"/>
    <tableColumn id="8976" xr3:uid="{98972C1D-19D7-4F7C-8B39-E153CBF3B666}" name="Column8956"/>
    <tableColumn id="8977" xr3:uid="{3617FE2F-DF3B-429A-805D-EE3CDBE8CC0A}" name="Column8957"/>
    <tableColumn id="8978" xr3:uid="{E686A458-B926-4C1E-BC75-3E9915D28D64}" name="Column8958"/>
    <tableColumn id="8979" xr3:uid="{5B07C8D9-DC44-4195-AFEB-47F8EAC0C531}" name="Column8959"/>
    <tableColumn id="8980" xr3:uid="{3DCA1BF4-9189-4D1E-9C34-858E69C99F6C}" name="Column8960"/>
    <tableColumn id="8981" xr3:uid="{46478120-395E-403E-BD2F-98CDF09BC056}" name="Column8961"/>
    <tableColumn id="8982" xr3:uid="{190CECC0-F50C-4625-A127-381AA857D1C2}" name="Column8962"/>
    <tableColumn id="8983" xr3:uid="{5C3B9490-14C4-41E2-9157-1ADDC67BB475}" name="Column8963"/>
    <tableColumn id="8984" xr3:uid="{99CA6B95-C45D-4E0B-956B-CA96D8604E76}" name="Column8964"/>
    <tableColumn id="8985" xr3:uid="{741562DD-34C4-4F40-97EF-B63BE5D8E096}" name="Column8965"/>
    <tableColumn id="8986" xr3:uid="{96FCEBDC-7B8B-4449-88C6-DCFD7086BDD0}" name="Column8966"/>
    <tableColumn id="8987" xr3:uid="{42D717BF-12F6-4300-B250-DC2A9359EDDF}" name="Column8967"/>
    <tableColumn id="8988" xr3:uid="{C73083EA-36F0-4F28-92C3-4B3234408D6F}" name="Column8968"/>
    <tableColumn id="8989" xr3:uid="{3E6C1C67-3C77-4EA8-AEC7-093C95E44D5C}" name="Column8969"/>
    <tableColumn id="8990" xr3:uid="{86F36ECC-391B-4C87-BB6A-9AD432EC1B7A}" name="Column8970"/>
    <tableColumn id="8991" xr3:uid="{DBB88197-6830-439C-A606-9BA4D5DCB95F}" name="Column8971"/>
    <tableColumn id="8992" xr3:uid="{73C6BD59-4FDE-4CE1-99F0-60E6F352D64B}" name="Column8972"/>
    <tableColumn id="8993" xr3:uid="{587341CB-9EC4-425D-9BCC-3DDDC9232EB7}" name="Column8973"/>
    <tableColumn id="8994" xr3:uid="{C78903AF-95A9-4E7B-BC87-8E94C05BC241}" name="Column8974"/>
    <tableColumn id="8995" xr3:uid="{A9C9AFBE-F4CA-4C67-83E3-2202BA57430E}" name="Column8975"/>
    <tableColumn id="8996" xr3:uid="{2F6E6466-12AE-40A1-B289-9800B02B3D16}" name="Column8976"/>
    <tableColumn id="8997" xr3:uid="{30B3CAB4-8AAB-49BF-B371-6254DB1E85A2}" name="Column8977"/>
    <tableColumn id="8998" xr3:uid="{B94814C5-8F8D-4484-BA14-12198FA6B83B}" name="Column8978"/>
    <tableColumn id="8999" xr3:uid="{E8EA5705-46B3-4C8D-9C33-88CB40E47AFB}" name="Column8979"/>
    <tableColumn id="9000" xr3:uid="{0DBE32C4-8B90-4411-8B78-858E9250CD48}" name="Column8980"/>
    <tableColumn id="9001" xr3:uid="{B3673FD1-AA39-41E3-BBEE-864F2EE9F2EA}" name="Column8981"/>
    <tableColumn id="9002" xr3:uid="{5414732F-A9FD-4A84-9602-2A0401C57A0D}" name="Column8982"/>
    <tableColumn id="9003" xr3:uid="{41892348-2FC3-488B-8655-A20B2A314B07}" name="Column8983"/>
    <tableColumn id="9004" xr3:uid="{8EF8CB84-1806-483F-94BF-2790DF4A8982}" name="Column8984"/>
    <tableColumn id="9005" xr3:uid="{D606C38F-C96F-4B3E-9D2B-B5A9A63ED400}" name="Column8985"/>
    <tableColumn id="9006" xr3:uid="{B9B0C768-D9D4-423A-BD0E-5C41ECF73AE5}" name="Column8986"/>
    <tableColumn id="9007" xr3:uid="{BE4C2FE2-6C5A-48BC-A272-11A5B41986C0}" name="Column8987"/>
    <tableColumn id="9008" xr3:uid="{A710E600-A03E-4841-A335-1C91D1E7804F}" name="Column8988"/>
    <tableColumn id="9009" xr3:uid="{3AC1678F-8221-4D1F-8CBA-8D879CA1D885}" name="Column8989"/>
    <tableColumn id="9010" xr3:uid="{EC5E8ED3-55CA-4378-BD6C-3D2D6E326B9B}" name="Column8990"/>
    <tableColumn id="9011" xr3:uid="{5A232347-B7FC-467B-BC8F-4C4B2CDC3F14}" name="Column8991"/>
    <tableColumn id="9012" xr3:uid="{640BC859-2B17-465B-ACDA-386617D4A246}" name="Column8992"/>
    <tableColumn id="9013" xr3:uid="{0594D85B-1976-4AAC-B976-FA5920F948EB}" name="Column8993"/>
    <tableColumn id="9014" xr3:uid="{6B0C3EA5-8D7C-42BD-BDAE-BBD7EA0DD9D0}" name="Column8994"/>
    <tableColumn id="9015" xr3:uid="{1B9E1D30-7085-40E4-9EF6-C68FD3489710}" name="Column8995"/>
    <tableColumn id="9016" xr3:uid="{F5D5DA39-F3FB-4D84-BA6F-96BCF25CF790}" name="Column8996"/>
    <tableColumn id="9017" xr3:uid="{806AC3CF-FA4F-4092-B1B3-7FD68E4858E7}" name="Column8997"/>
    <tableColumn id="9018" xr3:uid="{B810FE92-F155-459D-B6BB-C9D7256C662D}" name="Column8998"/>
    <tableColumn id="9019" xr3:uid="{72C54DEF-5B25-4BE9-BB66-D9D246CD86FD}" name="Column8999"/>
    <tableColumn id="9020" xr3:uid="{C6C1E137-59CF-416F-898A-AFDB8EC41984}" name="Column9000"/>
    <tableColumn id="9021" xr3:uid="{3A9137D9-4163-46D3-A63C-CF566ED44919}" name="Column9001"/>
    <tableColumn id="9022" xr3:uid="{A83EF788-B429-4537-B66A-2998ACBB1531}" name="Column9002"/>
    <tableColumn id="9023" xr3:uid="{5B8E37C5-EA25-4D63-A374-58373342978C}" name="Column9003"/>
    <tableColumn id="9024" xr3:uid="{190DAF92-EA8A-404B-A2B1-18D56CDEA98F}" name="Column9004"/>
    <tableColumn id="9025" xr3:uid="{314B9FE5-A7EA-4E03-A6BE-31DA53D4BD66}" name="Column9005"/>
    <tableColumn id="9026" xr3:uid="{616C515C-B7E9-4B28-810E-0FBFC163C5A5}" name="Column9006"/>
    <tableColumn id="9027" xr3:uid="{C93E4D00-4FE6-42BD-B98E-4A66A13BA454}" name="Column9007"/>
    <tableColumn id="9028" xr3:uid="{D8119947-E059-4870-95FF-0BC61B9EA9C6}" name="Column9008"/>
    <tableColumn id="9029" xr3:uid="{B0D99527-F927-46D3-8C33-36AA16B47035}" name="Column9009"/>
    <tableColumn id="9030" xr3:uid="{1F82ADBC-F611-4E53-B88E-B0BBDDEFA40B}" name="Column9010"/>
    <tableColumn id="9031" xr3:uid="{EB382D63-C733-470B-967C-F32D449CD41A}" name="Column9011"/>
    <tableColumn id="9032" xr3:uid="{D23D9905-9BA5-4C99-847E-043B7B942F6F}" name="Column9012"/>
    <tableColumn id="9033" xr3:uid="{E5122FD8-69F6-46D1-8DC1-E1428910219F}" name="Column9013"/>
    <tableColumn id="9034" xr3:uid="{3D12965C-ED0B-49A5-AF35-83B85C35A995}" name="Column9014"/>
    <tableColumn id="9035" xr3:uid="{10396578-F7F2-43FB-98A8-8AD1E990BA73}" name="Column9015"/>
    <tableColumn id="9036" xr3:uid="{9769017E-37BD-4849-A0E9-37549665EA17}" name="Column9016"/>
    <tableColumn id="9037" xr3:uid="{43AA65D3-B00A-4DF5-BE2F-367E5A07DF72}" name="Column9017"/>
    <tableColumn id="9038" xr3:uid="{BAC16CFC-5A5C-480A-8AB8-7FAED2B4E918}" name="Column9018"/>
    <tableColumn id="9039" xr3:uid="{BB0968D5-7261-48F5-8C41-08CCD575B5D0}" name="Column9019"/>
    <tableColumn id="9040" xr3:uid="{79CF57EF-F653-4F86-956C-3EB49A6F4A6B}" name="Column9020"/>
    <tableColumn id="9041" xr3:uid="{6021CFBD-9D3D-4520-BBDF-A864D1A3D213}" name="Column9021"/>
    <tableColumn id="9042" xr3:uid="{16E922C7-25B0-46A5-84B1-1B2C025A3DBC}" name="Column9022"/>
    <tableColumn id="9043" xr3:uid="{D47AD563-60D8-442C-AE24-C5B1C88BD1D9}" name="Column9023"/>
    <tableColumn id="9044" xr3:uid="{81A777EE-882A-4980-A510-525922A332E6}" name="Column9024"/>
    <tableColumn id="9045" xr3:uid="{2E086B42-38C3-418E-805E-F2263BCAC163}" name="Column9025"/>
    <tableColumn id="9046" xr3:uid="{9C1C3649-16FA-4E84-8E7B-78DC32921B44}" name="Column9026"/>
    <tableColumn id="9047" xr3:uid="{4C245F6B-FA82-4795-8F6F-21A16FD41268}" name="Column9027"/>
    <tableColumn id="9048" xr3:uid="{E9738653-0ACA-4CB8-B61B-9B4E97C6DBC8}" name="Column9028"/>
    <tableColumn id="9049" xr3:uid="{42738A4C-1007-4D4B-B8E3-59B0B5527BE4}" name="Column9029"/>
    <tableColumn id="9050" xr3:uid="{425D5375-ACE5-47CC-9E4E-5AB62D665222}" name="Column9030"/>
    <tableColumn id="9051" xr3:uid="{760EADED-F481-4701-A6E4-ECFF4ACD22B6}" name="Column9031"/>
    <tableColumn id="9052" xr3:uid="{9BAAB7F5-3573-4329-B5B3-6FFFA99984AD}" name="Column9032"/>
    <tableColumn id="9053" xr3:uid="{B783DEB0-26C3-483F-8360-89928262A874}" name="Column9033"/>
    <tableColumn id="9054" xr3:uid="{BA91E067-7834-4401-BC3F-C4E29C29D591}" name="Column9034"/>
    <tableColumn id="9055" xr3:uid="{DBFE0A6F-BF44-480D-B915-6D824F2CEAB2}" name="Column9035"/>
    <tableColumn id="9056" xr3:uid="{2EF0D068-3953-4D18-ADDC-AFD645548E8F}" name="Column9036"/>
    <tableColumn id="9057" xr3:uid="{D0A8F9D6-F994-4092-9960-C3242310BD0E}" name="Column9037"/>
    <tableColumn id="9058" xr3:uid="{2789E8E9-274E-4488-B1C4-911280937F03}" name="Column9038"/>
    <tableColumn id="9059" xr3:uid="{AD5E86E7-EAB4-4F01-94B5-86D133A76B0C}" name="Column9039"/>
    <tableColumn id="9060" xr3:uid="{341E1191-9574-4A29-8778-CDAD105DEE98}" name="Column9040"/>
    <tableColumn id="9061" xr3:uid="{F5D30385-6BB1-4DC5-AFB5-B9A20493DAB6}" name="Column9041"/>
    <tableColumn id="9062" xr3:uid="{9CD4D697-0042-443A-ADAB-650573B4757D}" name="Column9042"/>
    <tableColumn id="9063" xr3:uid="{840CC296-4D63-42BE-889A-1FD8B33EFB25}" name="Column9043"/>
    <tableColumn id="9064" xr3:uid="{96A3CB49-E2B4-4BEB-80A9-76939D375E9B}" name="Column9044"/>
    <tableColumn id="9065" xr3:uid="{89BE285D-A470-41E1-8FAD-67D95CD7A441}" name="Column9045"/>
    <tableColumn id="9066" xr3:uid="{2F268742-F7AD-4BBB-BBB3-65F98028C03C}" name="Column9046"/>
    <tableColumn id="9067" xr3:uid="{CA67C1B1-931E-4873-9627-443B5381BBCA}" name="Column9047"/>
    <tableColumn id="9068" xr3:uid="{BE9DE93B-48FB-49FC-848F-43E96F4A1DA6}" name="Column9048"/>
    <tableColumn id="9069" xr3:uid="{B2A9496B-9562-4E69-B28E-1F27E2A437B0}" name="Column9049"/>
    <tableColumn id="9070" xr3:uid="{8EEACB72-0038-4B0D-A991-F77754AB3335}" name="Column9050"/>
    <tableColumn id="9071" xr3:uid="{9FD7201B-A0FC-4ED8-9400-642394B90487}" name="Column9051"/>
    <tableColumn id="9072" xr3:uid="{70ABD771-F731-4925-B843-9BE04707B1EB}" name="Column9052"/>
    <tableColumn id="9073" xr3:uid="{AAED873D-CC84-442A-8B6D-6EC8DF30C00D}" name="Column9053"/>
    <tableColumn id="9074" xr3:uid="{8E61FCB1-6DF4-4A5C-B394-E3668CE02CAD}" name="Column9054"/>
    <tableColumn id="9075" xr3:uid="{8A7DCDC5-2742-423D-908F-6E18E7DC931D}" name="Column9055"/>
    <tableColumn id="9076" xr3:uid="{E3A5ADB4-754A-4196-98AA-5CB10EF52932}" name="Column9056"/>
    <tableColumn id="9077" xr3:uid="{A4E14F7D-9F91-4A0A-B8C8-78495CF3000D}" name="Column9057"/>
    <tableColumn id="9078" xr3:uid="{B6F1123C-0548-462D-8F1A-DB9F70BC6734}" name="Column9058"/>
    <tableColumn id="9079" xr3:uid="{E9CE4287-A5D6-4405-901C-ED59A1F6EB43}" name="Column9059"/>
    <tableColumn id="9080" xr3:uid="{BD72FC6D-C14C-4D6F-82AD-23E3682623D0}" name="Column9060"/>
    <tableColumn id="9081" xr3:uid="{69B2E247-DBA9-4B3F-AD07-1DFEB0594068}" name="Column9061"/>
    <tableColumn id="9082" xr3:uid="{076C6DAE-8142-40CC-8B9F-4B3246DD7129}" name="Column9062"/>
    <tableColumn id="9083" xr3:uid="{C047DA54-6E9B-4396-BBEE-A1BD71CE9FE4}" name="Column9063"/>
    <tableColumn id="9084" xr3:uid="{C344CA06-E11D-4845-9125-233C6C108287}" name="Column9064"/>
    <tableColumn id="9085" xr3:uid="{0C151F78-947F-4B3A-878B-E5C5104AD705}" name="Column9065"/>
    <tableColumn id="9086" xr3:uid="{F22BDB3B-8282-4D28-BD13-337B9FD1370B}" name="Column9066"/>
    <tableColumn id="9087" xr3:uid="{73A93322-FDC2-4A84-9520-FC18480253B3}" name="Column9067"/>
    <tableColumn id="9088" xr3:uid="{F1F23C4A-9A05-4CE5-88FB-048F28202645}" name="Column9068"/>
    <tableColumn id="9089" xr3:uid="{77B3EABF-E083-483D-A6DB-21A3D0D9D387}" name="Column9069"/>
    <tableColumn id="9090" xr3:uid="{B063EB22-96B1-4F8C-AD63-BA5542584092}" name="Column9070"/>
    <tableColumn id="9091" xr3:uid="{CDE2A5B0-5F2D-4E79-A0BA-3A8A600CF3CA}" name="Column9071"/>
    <tableColumn id="9092" xr3:uid="{E654BCC1-5902-4F70-BE55-E49F805BDDBE}" name="Column9072"/>
    <tableColumn id="9093" xr3:uid="{8DD27E4F-96B4-4BC8-A488-99D2A1D37DE5}" name="Column9073"/>
    <tableColumn id="9094" xr3:uid="{C14CED5E-A838-42BD-B430-70468A4587BE}" name="Column9074"/>
    <tableColumn id="9095" xr3:uid="{3BE97E54-3513-4F04-9463-DB67795E2465}" name="Column9075"/>
    <tableColumn id="9096" xr3:uid="{F47BC756-D210-4A76-B6B7-5CFA318F2AB9}" name="Column9076"/>
    <tableColumn id="9097" xr3:uid="{BB50AD1C-8384-4F3C-B1B6-FE4F0F6F7169}" name="Column9077"/>
    <tableColumn id="9098" xr3:uid="{B017C309-5D39-442A-95DD-C9824449B5D2}" name="Column9078"/>
    <tableColumn id="9099" xr3:uid="{6EA1A66A-3B1F-46B5-A34E-1929E5F35A16}" name="Column9079"/>
    <tableColumn id="9100" xr3:uid="{4CEA35AC-2F72-48D1-935E-35A7F9F04FC7}" name="Column9080"/>
    <tableColumn id="9101" xr3:uid="{054D23C2-FFF3-4D0F-934E-8C2596EC9F18}" name="Column9081"/>
    <tableColumn id="9102" xr3:uid="{3167E2F3-C275-414D-82C7-D4B7496E2549}" name="Column9082"/>
    <tableColumn id="9103" xr3:uid="{1054D7AD-1B46-4701-BEF3-99A4CC3A6D05}" name="Column9083"/>
    <tableColumn id="9104" xr3:uid="{9D744760-58E9-4DDA-9D57-5FCD38E3096F}" name="Column9084"/>
    <tableColumn id="9105" xr3:uid="{BF363D6F-39E2-4C16-A3B6-AF852422D6D2}" name="Column9085"/>
    <tableColumn id="9106" xr3:uid="{7619016C-A52E-4BC2-9393-2B481112124C}" name="Column9086"/>
    <tableColumn id="9107" xr3:uid="{6773A619-4C4A-4BD6-971D-68D33F74681F}" name="Column9087"/>
    <tableColumn id="9108" xr3:uid="{2447FD4B-888C-47BE-A00C-B66B91DDD2E1}" name="Column9088"/>
    <tableColumn id="9109" xr3:uid="{D9A22449-5440-46CE-970C-BA76C7359FE7}" name="Column9089"/>
    <tableColumn id="9110" xr3:uid="{964A270D-8C75-4C40-81BF-0F0A7645DADC}" name="Column9090"/>
    <tableColumn id="9111" xr3:uid="{CBEA2584-01C9-4501-AD66-E89C375117EB}" name="Column9091"/>
    <tableColumn id="9112" xr3:uid="{BC314E7A-8F13-42AE-989F-F5D0A320AA29}" name="Column9092"/>
    <tableColumn id="9113" xr3:uid="{6420A251-F7D9-4991-8A19-653C971F2910}" name="Column9093"/>
    <tableColumn id="9114" xr3:uid="{2422A8F5-916B-4BDF-BB2E-AE9FAD6D1A09}" name="Column9094"/>
    <tableColumn id="9115" xr3:uid="{D4CFAAF9-A9E9-4FBF-8B12-C8793FD7686C}" name="Column9095"/>
    <tableColumn id="9116" xr3:uid="{45BA0CA9-C3FD-43FC-A4B6-6DFC84AE2B6B}" name="Column9096"/>
    <tableColumn id="9117" xr3:uid="{9881CAD5-5F10-4CCE-82FD-ECF7DF98C5CB}" name="Column9097"/>
    <tableColumn id="9118" xr3:uid="{5C5519CC-2740-4D6E-BE8A-FCA3AD6833AD}" name="Column9098"/>
    <tableColumn id="9119" xr3:uid="{E125F96F-DE7A-4DC3-8081-795A0E779C4B}" name="Column9099"/>
    <tableColumn id="9120" xr3:uid="{091E2560-BD6E-4576-8A7E-18335131ACE3}" name="Column9100"/>
    <tableColumn id="9121" xr3:uid="{4F9CA861-CB91-4C10-9578-7C4EED2054E6}" name="Column9101"/>
    <tableColumn id="9122" xr3:uid="{B759FA23-F972-471C-A608-72A1E5372242}" name="Column9102"/>
    <tableColumn id="9123" xr3:uid="{80460409-D113-410A-BAD0-DFCF202678E7}" name="Column9103"/>
    <tableColumn id="9124" xr3:uid="{D3FC83A4-756D-4819-A781-7FF6D68DC4D4}" name="Column9104"/>
    <tableColumn id="9125" xr3:uid="{BB43C8FD-F0AB-42BE-ACAA-795C71088937}" name="Column9105"/>
    <tableColumn id="9126" xr3:uid="{253F30F9-A455-4339-902B-7F3E7D84DD6C}" name="Column9106"/>
    <tableColumn id="9127" xr3:uid="{1D552E96-EB75-466F-98D2-7A64CF0DD0FA}" name="Column9107"/>
    <tableColumn id="9128" xr3:uid="{B574FCF5-8B22-4E1C-9C15-A522B85DD4E0}" name="Column9108"/>
    <tableColumn id="9129" xr3:uid="{38EA6747-3447-477C-9FE2-012C98B6243E}" name="Column9109"/>
    <tableColumn id="9130" xr3:uid="{A6FE52F3-3CB2-4B07-A674-DF2ADCBA1616}" name="Column9110"/>
    <tableColumn id="9131" xr3:uid="{43D11F75-5E3E-479D-AF01-57F097AB1773}" name="Column9111"/>
    <tableColumn id="9132" xr3:uid="{FAD20907-504B-4AC1-A963-230F1BA33E98}" name="Column9112"/>
    <tableColumn id="9133" xr3:uid="{5A9941CA-0B52-436C-9DF1-93EBE6F7AE8F}" name="Column9113"/>
    <tableColumn id="9134" xr3:uid="{CA7D73D2-7A37-4B03-A650-E4FB7C1B3DD5}" name="Column9114"/>
    <tableColumn id="9135" xr3:uid="{775FFB88-6EFF-4001-B43B-81E20FA1ABFB}" name="Column9115"/>
    <tableColumn id="9136" xr3:uid="{82766268-DE39-4A58-864D-084398F581B9}" name="Column9116"/>
    <tableColumn id="9137" xr3:uid="{23340AD5-BEEC-4EA0-B519-E307449AC0A7}" name="Column9117"/>
    <tableColumn id="9138" xr3:uid="{0449E6A9-B4FB-489E-9208-832B88106EC7}" name="Column9118"/>
    <tableColumn id="9139" xr3:uid="{69A77882-E34C-4970-8420-C31A3B2B5B28}" name="Column9119"/>
    <tableColumn id="9140" xr3:uid="{22760624-9C97-4AB0-BE03-93C05163CDAB}" name="Column9120"/>
    <tableColumn id="9141" xr3:uid="{BCBDCC43-81E8-41C4-9987-2D2CB3AA963A}" name="Column9121"/>
    <tableColumn id="9142" xr3:uid="{4977343B-A2CE-4B38-8056-58381BEB9AE9}" name="Column9122"/>
    <tableColumn id="9143" xr3:uid="{273834D6-083D-45DB-B02D-5EC4D533B66A}" name="Column9123"/>
    <tableColumn id="9144" xr3:uid="{23570DD3-7868-41D6-991F-23BD9C2C1D81}" name="Column9124"/>
    <tableColumn id="9145" xr3:uid="{31B1B611-FB61-4ECC-BE23-13C2069C80B2}" name="Column9125"/>
    <tableColumn id="9146" xr3:uid="{D95C9B1C-B78C-4B71-9D9F-C5A9311C466A}" name="Column9126"/>
    <tableColumn id="9147" xr3:uid="{9FEC1160-6411-4F9E-BA5C-09DB0864DB5F}" name="Column9127"/>
    <tableColumn id="9148" xr3:uid="{9D057D7B-4D05-4754-89D7-A968086CD278}" name="Column9128"/>
    <tableColumn id="9149" xr3:uid="{0DF4B53D-0713-448A-BE22-CA85AFBED6CF}" name="Column9129"/>
    <tableColumn id="9150" xr3:uid="{729AF064-21A5-4442-9767-A181B205471D}" name="Column9130"/>
    <tableColumn id="9151" xr3:uid="{090FD437-4BA8-42DA-AC50-633B3EB49488}" name="Column9131"/>
    <tableColumn id="9152" xr3:uid="{17829F05-8411-440C-996C-212CA9ADAC56}" name="Column9132"/>
    <tableColumn id="9153" xr3:uid="{4260E647-3EEE-4DA2-A5FD-640E598AB418}" name="Column9133"/>
    <tableColumn id="9154" xr3:uid="{1528F21B-33AA-45F2-ABEA-FE13605A731D}" name="Column9134"/>
    <tableColumn id="9155" xr3:uid="{178F24A6-BF05-4D50-85F0-5FE5D4E05A2C}" name="Column9135"/>
    <tableColumn id="9156" xr3:uid="{00BF1CFD-3629-4DB9-9406-2C844F601F25}" name="Column9136"/>
    <tableColumn id="9157" xr3:uid="{F1FFD874-F060-461A-85BF-68D60CBD181C}" name="Column9137"/>
    <tableColumn id="9158" xr3:uid="{C312AE50-DBF9-4B38-9696-FC8810C85E26}" name="Column9138"/>
    <tableColumn id="9159" xr3:uid="{6D5D6972-CCA7-4CEF-8797-61DC049302A5}" name="Column9139"/>
    <tableColumn id="9160" xr3:uid="{A7F7A287-EEAE-4A9D-9B64-D9074413E0A6}" name="Column9140"/>
    <tableColumn id="9161" xr3:uid="{ED85CB9D-0E8A-4219-8462-F2B52C8DD47D}" name="Column9141"/>
    <tableColumn id="9162" xr3:uid="{919AFFE9-E45D-4157-999A-42EFDAF6F9EA}" name="Column9142"/>
    <tableColumn id="9163" xr3:uid="{6AF44ABE-5305-4F99-9D87-873C94B9B02D}" name="Column9143"/>
    <tableColumn id="9164" xr3:uid="{B7A24428-702A-4383-98B9-9CD94859EABA}" name="Column9144"/>
    <tableColumn id="9165" xr3:uid="{50C5CEF9-A096-4DBD-92F6-32BA5C64EFE3}" name="Column9145"/>
    <tableColumn id="9166" xr3:uid="{F0AC46E0-D5C1-4793-B9DF-22B635C38E5B}" name="Column9146"/>
    <tableColumn id="9167" xr3:uid="{C0DA1A20-537A-4F8D-ADE4-04756E0A9CAA}" name="Column9147"/>
    <tableColumn id="9168" xr3:uid="{F54D7644-1766-4CEF-BA7D-36061EA8D19D}" name="Column9148"/>
    <tableColumn id="9169" xr3:uid="{D5E9960E-83F6-4A89-9728-ACAEA51AC862}" name="Column9149"/>
    <tableColumn id="9170" xr3:uid="{6696D39A-DB94-43F8-A757-F4CB875FD765}" name="Column9150"/>
    <tableColumn id="9171" xr3:uid="{EBB3C5A3-377C-4941-B77A-23C31868C79C}" name="Column9151"/>
    <tableColumn id="9172" xr3:uid="{60746039-9F8E-4367-9926-66DADAE5FE8E}" name="Column9152"/>
    <tableColumn id="9173" xr3:uid="{6500EBAB-CE4E-46EA-85A5-129562B57A2E}" name="Column9153"/>
    <tableColumn id="9174" xr3:uid="{A905E1C4-D3B4-4237-A721-57936D9D3D4B}" name="Column9154"/>
    <tableColumn id="9175" xr3:uid="{CBA4C0FB-7DF8-49C0-8B8F-8A71F67AA38E}" name="Column9155"/>
    <tableColumn id="9176" xr3:uid="{25D82807-8D81-4221-9D49-8422E37589C8}" name="Column9156"/>
    <tableColumn id="9177" xr3:uid="{21AA888F-452F-4AF0-9ED1-85C79828D3F3}" name="Column9157"/>
    <tableColumn id="9178" xr3:uid="{A4558957-7542-4903-AB9F-B5DE8CEF58D8}" name="Column9158"/>
    <tableColumn id="9179" xr3:uid="{2CE0B053-5AFA-4070-B62B-A6E9CAA4A86C}" name="Column9159"/>
    <tableColumn id="9180" xr3:uid="{6E4E1259-63E2-4EF8-90D1-947E0EAAEB68}" name="Column9160"/>
    <tableColumn id="9181" xr3:uid="{64111EE3-2DA3-472C-9E03-45D59A857259}" name="Column9161"/>
    <tableColumn id="9182" xr3:uid="{BDD0C9EB-05D2-4B20-9D1B-40BF0E814547}" name="Column9162"/>
    <tableColumn id="9183" xr3:uid="{F2C2FFFC-D98D-40A8-ACD8-D4E1D0A5B782}" name="Column9163"/>
    <tableColumn id="9184" xr3:uid="{B1852DF8-CC73-45D6-B4F0-00AB63DBEA0A}" name="Column9164"/>
    <tableColumn id="9185" xr3:uid="{27C01E12-2E89-4E29-B813-CE8B1A7E9BEE}" name="Column9165"/>
    <tableColumn id="9186" xr3:uid="{2F405ED1-AFD4-45D0-99F0-CCBFB4FC6A1E}" name="Column9166"/>
    <tableColumn id="9187" xr3:uid="{32823888-C8F3-420D-861B-5F0720731643}" name="Column9167"/>
    <tableColumn id="9188" xr3:uid="{588B4515-9C50-46A4-A052-3E89DB6CCA3D}" name="Column9168"/>
    <tableColumn id="9189" xr3:uid="{8571E023-3FFC-4044-BB6D-11BF7C43A3F2}" name="Column9169"/>
    <tableColumn id="9190" xr3:uid="{E996B290-16DB-46C3-9A24-7F86E975A30F}" name="Column9170"/>
    <tableColumn id="9191" xr3:uid="{C420E800-5ECF-4AC1-AB21-28057030B220}" name="Column9171"/>
    <tableColumn id="9192" xr3:uid="{096FA721-3E90-405E-A3E8-F2CC0709092F}" name="Column9172"/>
    <tableColumn id="9193" xr3:uid="{8F723448-FD86-4958-AAFD-A451D7E69CA7}" name="Column9173"/>
    <tableColumn id="9194" xr3:uid="{9A60668C-A25D-435C-BE83-F88EAA7742CC}" name="Column9174"/>
    <tableColumn id="9195" xr3:uid="{225BE50C-CC22-48F2-9BCB-6F4B2259C9A4}" name="Column9175"/>
    <tableColumn id="9196" xr3:uid="{806B40A9-4B98-4380-8A47-053CBF51C4DC}" name="Column9176"/>
    <tableColumn id="9197" xr3:uid="{AE18A9FB-F1ED-4CF9-98F2-F77A1C24388D}" name="Column9177"/>
    <tableColumn id="9198" xr3:uid="{458D908A-16E4-488C-9454-F1B588BB7316}" name="Column9178"/>
    <tableColumn id="9199" xr3:uid="{1504B90A-F2D5-4A4D-BCB2-D14E9C600C11}" name="Column9179"/>
    <tableColumn id="9200" xr3:uid="{65257DDA-D0FD-4D3F-802D-59E8541D0835}" name="Column9180"/>
    <tableColumn id="9201" xr3:uid="{A87E2371-9C78-4C15-8B78-DD694A9FA259}" name="Column9181"/>
    <tableColumn id="9202" xr3:uid="{0BB809AE-29C3-4017-8858-51119A950173}" name="Column9182"/>
    <tableColumn id="9203" xr3:uid="{5D9868F2-5D97-4B32-A1F9-5FB0B5DFE639}" name="Column9183"/>
    <tableColumn id="9204" xr3:uid="{29BC69DC-356B-4D42-8258-CF71362012AA}" name="Column9184"/>
    <tableColumn id="9205" xr3:uid="{35EA9485-CFA8-4FAD-AE85-53FD8C56023A}" name="Column9185"/>
    <tableColumn id="9206" xr3:uid="{1D8131F0-A528-47A4-A2E5-37A17B973842}" name="Column9186"/>
    <tableColumn id="9207" xr3:uid="{6484D006-8ACB-4085-9003-842E9B19935D}" name="Column9187"/>
    <tableColumn id="9208" xr3:uid="{CEC80F6C-C831-4797-A8F9-C446F6D908B6}" name="Column9188"/>
    <tableColumn id="9209" xr3:uid="{A1CCE3AF-AECC-4A88-8565-126CCA5A1F8D}" name="Column9189"/>
    <tableColumn id="9210" xr3:uid="{AD3ACF5A-14F6-4712-8CF7-6C9BC8C6E2C6}" name="Column9190"/>
    <tableColumn id="9211" xr3:uid="{36EEB215-12BF-4992-A654-2CE18CE28578}" name="Column9191"/>
    <tableColumn id="9212" xr3:uid="{71C80C79-38D9-4B34-B8A4-F707293C6EC0}" name="Column9192"/>
    <tableColumn id="9213" xr3:uid="{73F0F8E9-E03E-4495-B750-1A2CDBA948E0}" name="Column9193"/>
    <tableColumn id="9214" xr3:uid="{E480006B-2AFA-45AC-AE23-C2D5A20D9C6C}" name="Column9194"/>
    <tableColumn id="9215" xr3:uid="{9276C797-6D47-476A-8357-3613D5912761}" name="Column9195"/>
    <tableColumn id="9216" xr3:uid="{2BCF8045-B993-4916-B40B-3F71BA1E77F9}" name="Column9196"/>
    <tableColumn id="9217" xr3:uid="{FD90A802-7D0B-42D1-B2D8-1ABAC54FB9F8}" name="Column9197"/>
    <tableColumn id="9218" xr3:uid="{27EC2FE1-CAE7-4F3E-817E-8EBBC421DF9B}" name="Column9198"/>
    <tableColumn id="9219" xr3:uid="{45821A4E-340D-456A-B695-F8AC0E8F5231}" name="Column9199"/>
    <tableColumn id="9220" xr3:uid="{D66E18DB-A19D-4B3A-814F-19189EE4C2F8}" name="Column9200"/>
    <tableColumn id="9221" xr3:uid="{6D9A6C1B-FA42-42FA-BD0F-A0ABB0C367C8}" name="Column9201"/>
    <tableColumn id="9222" xr3:uid="{9962D923-1608-49EE-9667-78F55A001623}" name="Column9202"/>
    <tableColumn id="9223" xr3:uid="{15C83493-220A-4F2C-8A0E-B16AC8D45288}" name="Column9203"/>
    <tableColumn id="9224" xr3:uid="{44A77467-F5EB-4879-A646-9BA024C9B281}" name="Column9204"/>
    <tableColumn id="9225" xr3:uid="{421A71C0-ACD3-4750-8F97-62C9DCDD2FAA}" name="Column9205"/>
    <tableColumn id="9226" xr3:uid="{3B300016-3FEB-466A-91D4-ECA61DFB679C}" name="Column9206"/>
    <tableColumn id="9227" xr3:uid="{04AE25ED-343D-434F-9A39-5C3793FCDBA4}" name="Column9207"/>
    <tableColumn id="9228" xr3:uid="{F9A76629-3B44-4A4E-9B20-F2442F81AF7C}" name="Column9208"/>
    <tableColumn id="9229" xr3:uid="{80A4AF2B-D670-4EB4-B480-8971AEB97FEB}" name="Column9209"/>
    <tableColumn id="9230" xr3:uid="{9994207A-F352-41E0-A782-E07BE5359941}" name="Column9210"/>
    <tableColumn id="9231" xr3:uid="{91512164-9DDC-4243-9BB5-0F55388069E9}" name="Column9211"/>
    <tableColumn id="9232" xr3:uid="{56C9266E-ED8B-4493-B190-B37F3618EE06}" name="Column9212"/>
    <tableColumn id="9233" xr3:uid="{80FACA17-D306-4775-A949-034B42CEE993}" name="Column9213"/>
    <tableColumn id="9234" xr3:uid="{78EA008F-B446-4ECF-BF23-74DA58D583DF}" name="Column9214"/>
    <tableColumn id="9235" xr3:uid="{A7072629-0266-4478-B333-4D16BCFE7B7B}" name="Column9215"/>
    <tableColumn id="9236" xr3:uid="{2235087D-9D35-4F34-B7B9-2786181D7ED3}" name="Column9216"/>
    <tableColumn id="9237" xr3:uid="{FA2AAB09-2719-45AD-A5CD-95B10F46DE71}" name="Column9217"/>
    <tableColumn id="9238" xr3:uid="{C3C0503A-1974-4EA0-8FBB-7921434256DD}" name="Column9218"/>
    <tableColumn id="9239" xr3:uid="{08CDE669-0D8B-4B85-B72E-5182BF308E72}" name="Column9219"/>
    <tableColumn id="9240" xr3:uid="{E056DEE7-00DA-4059-986B-20BA83122A8C}" name="Column9220"/>
    <tableColumn id="9241" xr3:uid="{A17BE76C-8901-4B5E-9284-72EAF4CA8AFD}" name="Column9221"/>
    <tableColumn id="9242" xr3:uid="{D7C5E0B0-FB2F-4994-8836-7F6762BB4055}" name="Column9222"/>
    <tableColumn id="9243" xr3:uid="{16AFA9B0-679E-44C4-A04D-2DD783AA4389}" name="Column9223"/>
    <tableColumn id="9244" xr3:uid="{87922BBC-0510-4BE0-907C-D8370EAC6E4E}" name="Column9224"/>
    <tableColumn id="9245" xr3:uid="{6C4C5195-DCCD-4883-B3AC-D147363746FC}" name="Column9225"/>
    <tableColumn id="9246" xr3:uid="{F47FE2A7-7ABA-44CA-8106-8CEC80B8138D}" name="Column9226"/>
    <tableColumn id="9247" xr3:uid="{8A814945-7F79-4CB9-8328-1396946AEA25}" name="Column9227"/>
    <tableColumn id="9248" xr3:uid="{108B1FBA-ED79-40B2-B1DE-4E2934662DE4}" name="Column9228"/>
    <tableColumn id="9249" xr3:uid="{D28E0E39-82A5-4EB9-8640-C7E4536E42D4}" name="Column9229"/>
    <tableColumn id="9250" xr3:uid="{BA6F9649-EEB3-4B08-9D11-92FAAF545984}" name="Column9230"/>
    <tableColumn id="9251" xr3:uid="{9D65B2B3-3C3A-4D50-817B-FC0DC1D6EF9B}" name="Column9231"/>
    <tableColumn id="9252" xr3:uid="{BD70B994-307F-4B97-9434-5BAB38F271FD}" name="Column9232"/>
    <tableColumn id="9253" xr3:uid="{1ED2492C-4B9D-431C-A77A-E0EA2A3B68D9}" name="Column9233"/>
    <tableColumn id="9254" xr3:uid="{B9DA27AA-1FA1-48AC-B70E-F4C1A25565D2}" name="Column9234"/>
    <tableColumn id="9255" xr3:uid="{AE775892-6313-42AF-A2EE-F4B8E6C840F7}" name="Column9235"/>
    <tableColumn id="9256" xr3:uid="{E237B92B-33CB-49F3-B0D3-DA9AD02AC9F2}" name="Column9236"/>
    <tableColumn id="9257" xr3:uid="{CA045F78-09E5-4E88-BA10-CF9EF8E8A6FE}" name="Column9237"/>
    <tableColumn id="9258" xr3:uid="{761E6BF0-DEC9-4744-A71A-68C0EACCB9FA}" name="Column9238"/>
    <tableColumn id="9259" xr3:uid="{4EA2B415-5F84-4837-B3EC-1D5C8CE6032B}" name="Column9239"/>
    <tableColumn id="9260" xr3:uid="{14B4EC60-3C4B-4B00-99E8-EA5A02E85BFC}" name="Column9240"/>
    <tableColumn id="9261" xr3:uid="{FB268DF2-C2D8-43B5-A1F9-97797F206100}" name="Column9241"/>
    <tableColumn id="9262" xr3:uid="{1DA2739E-CC0E-4E7A-96A5-E5231C863FD2}" name="Column9242"/>
    <tableColumn id="9263" xr3:uid="{4FB083A4-109D-4456-982D-34276D37E065}" name="Column9243"/>
    <tableColumn id="9264" xr3:uid="{0C77FDD6-0182-47C8-8EE8-C3F0A459A4D1}" name="Column9244"/>
    <tableColumn id="9265" xr3:uid="{44EE8E3D-0C36-4254-AD34-446CB5ED1E5C}" name="Column9245"/>
    <tableColumn id="9266" xr3:uid="{02B6A585-1D6B-40C5-B7EF-DB6DF3107518}" name="Column9246"/>
    <tableColumn id="9267" xr3:uid="{5F11836E-7AE3-443B-B21F-C8351AE8734D}" name="Column9247"/>
    <tableColumn id="9268" xr3:uid="{81D29A64-5D7D-4C0A-AD8F-AEFCA83290B2}" name="Column9248"/>
    <tableColumn id="9269" xr3:uid="{0543FAF4-C6D9-40F0-AD01-E29BAD777C55}" name="Column9249"/>
    <tableColumn id="9270" xr3:uid="{94C12958-2FEB-4B2A-8ED5-1FC896663A15}" name="Column9250"/>
    <tableColumn id="9271" xr3:uid="{615E0BA6-00A3-4215-87F9-41AF6C24D843}" name="Column9251"/>
    <tableColumn id="9272" xr3:uid="{481739DA-AA5E-4EFD-B03A-B036A54C84E2}" name="Column9252"/>
    <tableColumn id="9273" xr3:uid="{598D4EDD-B827-4749-8D7C-CFA5CC53A789}" name="Column9253"/>
    <tableColumn id="9274" xr3:uid="{399DCF49-4F9C-4D87-AA19-341E4996B112}" name="Column9254"/>
    <tableColumn id="9275" xr3:uid="{0DA94B45-EA56-432A-A73C-14C21ADFA328}" name="Column9255"/>
    <tableColumn id="9276" xr3:uid="{295BD0FB-D86C-4909-A292-C3E7F54019D5}" name="Column9256"/>
    <tableColumn id="9277" xr3:uid="{D6C4163A-BC93-40D9-90B7-A4403F54F90F}" name="Column9257"/>
    <tableColumn id="9278" xr3:uid="{CE505CE4-6A1E-4DFC-A270-B116A37B5293}" name="Column9258"/>
    <tableColumn id="9279" xr3:uid="{CEEBC8DB-C4AA-453D-919A-BDBEFAD197F7}" name="Column9259"/>
    <tableColumn id="9280" xr3:uid="{C3574878-A02E-45E9-A676-7E7F6AEC077D}" name="Column9260"/>
    <tableColumn id="9281" xr3:uid="{9BF39437-7965-46BF-88B2-1CCA45EE6B2B}" name="Column9261"/>
    <tableColumn id="9282" xr3:uid="{D65D913E-3F99-43B2-B734-13F1162A6B0D}" name="Column9262"/>
    <tableColumn id="9283" xr3:uid="{ADED497C-BC15-486D-9239-DF1E396D93A4}" name="Column9263"/>
    <tableColumn id="9284" xr3:uid="{230672B0-6464-4C5B-A5CE-9E29417E15F1}" name="Column9264"/>
    <tableColumn id="9285" xr3:uid="{9FF6398B-B40A-4FD2-8E0E-4B6C5D739A9C}" name="Column9265"/>
    <tableColumn id="9286" xr3:uid="{A1E4952F-A7BB-49AF-878F-233DBE9D6DE9}" name="Column9266"/>
    <tableColumn id="9287" xr3:uid="{B061193B-6C40-4D65-A640-C4A626A52DDD}" name="Column9267"/>
    <tableColumn id="9288" xr3:uid="{187E57D1-F41C-4144-AE0C-A7F370A7167F}" name="Column9268"/>
    <tableColumn id="9289" xr3:uid="{09E4C81B-42BB-4893-908B-4681FFFDA39F}" name="Column9269"/>
    <tableColumn id="9290" xr3:uid="{26363EA5-2568-4740-862A-6D802479CE92}" name="Column9270"/>
    <tableColumn id="9291" xr3:uid="{2F05263C-BB73-4D1D-BF4B-C158C343D5EC}" name="Column9271"/>
    <tableColumn id="9292" xr3:uid="{13680588-BA32-4962-9A98-020C57E83744}" name="Column9272"/>
    <tableColumn id="9293" xr3:uid="{8FE6DE93-2269-4A84-B322-23398330A5DB}" name="Column9273"/>
    <tableColumn id="9294" xr3:uid="{C6F52006-0FB2-446E-9497-FFE614DF5CB6}" name="Column9274"/>
    <tableColumn id="9295" xr3:uid="{BA7C7FF8-388C-4683-A188-B41D5C2EB510}" name="Column9275"/>
    <tableColumn id="9296" xr3:uid="{8AE6C40E-5C40-4DEC-929D-0C24E3F16EA0}" name="Column9276"/>
    <tableColumn id="9297" xr3:uid="{9118FC86-F5C0-4A41-BCD9-4EB5EB6B90C4}" name="Column9277"/>
    <tableColumn id="9298" xr3:uid="{43231CB2-57E4-4837-9C87-9FEFFE537E54}" name="Column9278"/>
    <tableColumn id="9299" xr3:uid="{8E3EFC2C-9744-460E-9DBB-E48BA4A536CC}" name="Column9279"/>
    <tableColumn id="9300" xr3:uid="{6732EB5C-F580-49CA-8A1C-CCF0AE5AD153}" name="Column9280"/>
    <tableColumn id="9301" xr3:uid="{49170FD6-DD5D-4F3B-A7A9-0FA89EDE5A66}" name="Column9281"/>
    <tableColumn id="9302" xr3:uid="{ABAD7FC1-119A-42C3-8907-06E357718484}" name="Column9282"/>
    <tableColumn id="9303" xr3:uid="{8BEA0BB4-30C9-4FE8-938A-4005B0F46D1F}" name="Column9283"/>
    <tableColumn id="9304" xr3:uid="{D71A60BE-73DB-484B-A2AA-C1B26AC80C23}" name="Column9284"/>
    <tableColumn id="9305" xr3:uid="{EF9C9A27-F2CD-44CD-AF3B-7E66DCD17C24}" name="Column9285"/>
    <tableColumn id="9306" xr3:uid="{2C1C74D2-5305-4395-9AAC-2345C2F6E66C}" name="Column9286"/>
    <tableColumn id="9307" xr3:uid="{7282C84A-1E4D-4093-83FA-E1B5149C16AD}" name="Column9287"/>
    <tableColumn id="9308" xr3:uid="{47FA379F-1904-48C7-975D-A2C6D6B597F0}" name="Column9288"/>
    <tableColumn id="9309" xr3:uid="{D04DF20C-7A44-46A3-97B9-3331E6F2A487}" name="Column9289"/>
    <tableColumn id="9310" xr3:uid="{9909A1DD-BFE2-4B2A-AEF6-F8310A8FB0B9}" name="Column9290"/>
    <tableColumn id="9311" xr3:uid="{2C3539FA-2262-4C07-ADF6-442778CDFD92}" name="Column9291"/>
    <tableColumn id="9312" xr3:uid="{A361965F-7706-4B5B-979E-D88C83D25B56}" name="Column9292"/>
    <tableColumn id="9313" xr3:uid="{C884B369-BA62-4C60-8E74-DABF71419F81}" name="Column9293"/>
    <tableColumn id="9314" xr3:uid="{5F24A82B-32E9-4948-AF1C-FCE324466119}" name="Column9294"/>
    <tableColumn id="9315" xr3:uid="{3FD63A47-50BB-4B20-99A4-DB47B46FF367}" name="Column9295"/>
    <tableColumn id="9316" xr3:uid="{C4FBDB21-736C-404A-B32B-123055E18C54}" name="Column9296"/>
    <tableColumn id="9317" xr3:uid="{43BD96DC-40E3-41A7-BB72-1B0B313DD2EE}" name="Column9297"/>
    <tableColumn id="9318" xr3:uid="{5AB3681F-ECDC-4FAF-9CC8-5B34F872145E}" name="Column9298"/>
    <tableColumn id="9319" xr3:uid="{1441A6B5-F6FC-446C-A290-E5DB94D2717B}" name="Column9299"/>
    <tableColumn id="9320" xr3:uid="{0BA748D9-8F30-489C-B3F3-034473C4B823}" name="Column9300"/>
    <tableColumn id="9321" xr3:uid="{A25FB0C0-CEF4-4E80-AE6F-AD424478CB61}" name="Column9301"/>
    <tableColumn id="9322" xr3:uid="{D67B399E-BFF6-4883-A679-6A7ACA1F3691}" name="Column9302"/>
    <tableColumn id="9323" xr3:uid="{724F11C4-27FF-4E1F-A41A-171D2B822819}" name="Column9303"/>
    <tableColumn id="9324" xr3:uid="{5921B5AC-2EEA-4053-8CE9-38DED3F1F7C0}" name="Column9304"/>
    <tableColumn id="9325" xr3:uid="{A0E2FF80-7039-402F-91D1-BA613C4B0627}" name="Column9305"/>
    <tableColumn id="9326" xr3:uid="{F4CCA9C4-A12B-4ACE-983C-9123133A0ACE}" name="Column9306"/>
    <tableColumn id="9327" xr3:uid="{F8345F9B-58BF-4E39-B767-A0505128B8D3}" name="Column9307"/>
    <tableColumn id="9328" xr3:uid="{7C4F6CBA-5BA9-4F56-8FF3-E031D6F9EAE1}" name="Column9308"/>
    <tableColumn id="9329" xr3:uid="{EBF1C0D4-B625-457A-AF07-9897F3D13493}" name="Column9309"/>
    <tableColumn id="9330" xr3:uid="{0F9BA9F4-EB1A-4039-8281-8E67ACE3F27E}" name="Column9310"/>
    <tableColumn id="9331" xr3:uid="{E412D8FD-B8D2-4CDF-B65E-22283E33C1EF}" name="Column9311"/>
    <tableColumn id="9332" xr3:uid="{F34F9EFA-DC36-44A2-BF05-5EA54B3D5A1F}" name="Column9312"/>
    <tableColumn id="9333" xr3:uid="{982C3208-3F61-48D7-A342-101409BB6288}" name="Column9313"/>
    <tableColumn id="9334" xr3:uid="{30301986-30A4-4758-9246-E96AD5E062B8}" name="Column9314"/>
    <tableColumn id="9335" xr3:uid="{A26EF65B-2220-465F-AEE5-214158F43128}" name="Column9315"/>
    <tableColumn id="9336" xr3:uid="{16C7678F-17B9-44E9-BE0F-B9D512653672}" name="Column9316"/>
    <tableColumn id="9337" xr3:uid="{BEFD4AE4-EB13-42FE-A80D-8A3937BDB35B}" name="Column9317"/>
    <tableColumn id="9338" xr3:uid="{70546F95-C98E-4D35-B07A-7B17BC1A3B5F}" name="Column9318"/>
    <tableColumn id="9339" xr3:uid="{B18E2A7A-5D15-4BDE-9BAA-E9B411D6018C}" name="Column9319"/>
    <tableColumn id="9340" xr3:uid="{0ABF5D77-F201-4E28-AD1A-3B9A2BE78C9A}" name="Column9320"/>
    <tableColumn id="9341" xr3:uid="{EC126494-6376-47C5-B939-A84D4C4ACDE9}" name="Column9321"/>
    <tableColumn id="9342" xr3:uid="{CEDA7B10-39CF-4F03-A278-4E750B6CE365}" name="Column9322"/>
    <tableColumn id="9343" xr3:uid="{6990133D-ED44-4770-904A-C329C030339A}" name="Column9323"/>
    <tableColumn id="9344" xr3:uid="{D7195790-484D-42A0-9B37-C13D5EFC06A1}" name="Column9324"/>
    <tableColumn id="9345" xr3:uid="{EC57D419-1FB5-4C79-B47A-710B230342DA}" name="Column9325"/>
    <tableColumn id="9346" xr3:uid="{12595F57-D81F-46C1-B37E-DBF526852227}" name="Column9326"/>
    <tableColumn id="9347" xr3:uid="{1A19CB3C-21A6-4B9F-B196-9386E6DB106A}" name="Column9327"/>
    <tableColumn id="9348" xr3:uid="{874D7D36-DF6E-48F2-AFE6-E5028139E7A0}" name="Column9328"/>
    <tableColumn id="9349" xr3:uid="{424D9689-414E-4F25-9537-F0839E1DDC55}" name="Column9329"/>
    <tableColumn id="9350" xr3:uid="{831CD16C-6570-4CBE-B452-610F9211855E}" name="Column9330"/>
    <tableColumn id="9351" xr3:uid="{534C897A-1F0E-47E8-BC38-4329E3EE234F}" name="Column9331"/>
    <tableColumn id="9352" xr3:uid="{4630C31B-676B-4131-920F-135A35258598}" name="Column9332"/>
    <tableColumn id="9353" xr3:uid="{0B463963-C04F-44F1-9503-1AB12AAC562B}" name="Column9333"/>
    <tableColumn id="9354" xr3:uid="{4EEB1278-28B7-4672-9F84-0716135B056C}" name="Column9334"/>
    <tableColumn id="9355" xr3:uid="{95FA194F-5806-4A68-A384-A7FE9D3CE455}" name="Column9335"/>
    <tableColumn id="9356" xr3:uid="{2D950042-9B11-4790-9350-EB89EB22E082}" name="Column9336"/>
    <tableColumn id="9357" xr3:uid="{EDA16950-8A33-47D4-830A-4337FB68A967}" name="Column9337"/>
    <tableColumn id="9358" xr3:uid="{D1FD8833-2AC5-4E99-99FB-3B92489337D3}" name="Column9338"/>
    <tableColumn id="9359" xr3:uid="{0E42914C-7186-4F2A-A5EE-38DDA3B10B06}" name="Column9339"/>
    <tableColumn id="9360" xr3:uid="{CC8C317F-B7FF-4B15-B12A-1D6F93266E1D}" name="Column9340"/>
    <tableColumn id="9361" xr3:uid="{0A1C4B43-8243-497D-9ECF-66DFFF1DED32}" name="Column9341"/>
    <tableColumn id="9362" xr3:uid="{AB961958-169F-4E91-BE06-8EAF7C07DD47}" name="Column9342"/>
    <tableColumn id="9363" xr3:uid="{DE0476F7-2756-4268-A37A-657153902936}" name="Column9343"/>
    <tableColumn id="9364" xr3:uid="{FD2E147A-753D-4B8E-9EEC-DA00AF3D5CB5}" name="Column9344"/>
    <tableColumn id="9365" xr3:uid="{9AF25595-9685-4531-A97D-C6FDC31C8F1B}" name="Column9345"/>
    <tableColumn id="9366" xr3:uid="{257E047E-69AD-4777-91A9-E461AEB8FDFE}" name="Column9346"/>
    <tableColumn id="9367" xr3:uid="{A1A1FED5-9000-419C-8534-DFBB23CB7B20}" name="Column9347"/>
    <tableColumn id="9368" xr3:uid="{E8FDC072-E042-4241-A71B-9E2B2C64744A}" name="Column9348"/>
    <tableColumn id="9369" xr3:uid="{C07EBD02-963F-472C-A9BE-43C1432E3B80}" name="Column9349"/>
    <tableColumn id="9370" xr3:uid="{757591A7-4210-4B25-B4CC-369ABF8037A9}" name="Column9350"/>
    <tableColumn id="9371" xr3:uid="{0528F6A7-EBBF-45A8-A5A3-041AB214FB92}" name="Column9351"/>
    <tableColumn id="9372" xr3:uid="{7BC5E271-3698-43ED-AB43-662A7533D776}" name="Column9352"/>
    <tableColumn id="9373" xr3:uid="{E425BE11-5454-4E1F-9AB5-2129A215214D}" name="Column9353"/>
    <tableColumn id="9374" xr3:uid="{E695DAB0-8F15-4ADC-96C2-64845ED9EBD5}" name="Column9354"/>
    <tableColumn id="9375" xr3:uid="{B84676BD-ED8C-4FDA-AA06-FCC75D255094}" name="Column9355"/>
    <tableColumn id="9376" xr3:uid="{0338E455-1CE5-494E-879A-C9B50EA47735}" name="Column9356"/>
    <tableColumn id="9377" xr3:uid="{D54D76B1-A2F7-4514-9A7C-C50D74AED58B}" name="Column9357"/>
    <tableColumn id="9378" xr3:uid="{974EB1FB-A6DF-4BF7-95EC-9DA3E7D89437}" name="Column9358"/>
    <tableColumn id="9379" xr3:uid="{97193CF5-2A34-4626-A6CE-141ACA38E72C}" name="Column9359"/>
    <tableColumn id="9380" xr3:uid="{1B188F07-C845-4E0D-9BB5-499272FD9A7D}" name="Column9360"/>
    <tableColumn id="9381" xr3:uid="{BF3BA64D-5478-4F28-994E-2B34D3B25262}" name="Column9361"/>
    <tableColumn id="9382" xr3:uid="{2FA70909-A01D-4FEA-8BE6-3CD6E1F54408}" name="Column9362"/>
    <tableColumn id="9383" xr3:uid="{ADBE2F98-78D4-4FA4-9220-67C0F0F78F2F}" name="Column9363"/>
    <tableColumn id="9384" xr3:uid="{811F687F-6F37-43DB-93F6-8CE39EBB13B1}" name="Column9364"/>
    <tableColumn id="9385" xr3:uid="{13EE3B84-ABEC-4A79-BA1F-DE4F858FCE04}" name="Column9365"/>
    <tableColumn id="9386" xr3:uid="{C8AA44E1-1A43-4D5D-8BDA-CD967930130D}" name="Column9366"/>
    <tableColumn id="9387" xr3:uid="{FC9155CE-C43C-4BEC-90DD-7E8175A2C7DA}" name="Column9367"/>
    <tableColumn id="9388" xr3:uid="{8FFEE830-5E6E-441A-96AD-CB3DEA9B062B}" name="Column9368"/>
    <tableColumn id="9389" xr3:uid="{A66BD68B-0CD8-4DC8-B2BB-38D0B93D344D}" name="Column9369"/>
    <tableColumn id="9390" xr3:uid="{D6FD25A5-839D-493D-9F3E-4138171935D4}" name="Column9370"/>
    <tableColumn id="9391" xr3:uid="{682DE874-9681-43D4-92CE-83AE180A6138}" name="Column9371"/>
    <tableColumn id="9392" xr3:uid="{6E2F36ED-E59A-43B9-BB44-EC96481D9BB2}" name="Column9372"/>
    <tableColumn id="9393" xr3:uid="{315942B3-4706-4FDA-87FB-61E66BB3C1E4}" name="Column9373"/>
    <tableColumn id="9394" xr3:uid="{B9FB07C1-D31B-42F9-B206-CA638E10FDB2}" name="Column9374"/>
    <tableColumn id="9395" xr3:uid="{4F24B11C-BBD4-4323-8629-34BDE7D916AA}" name="Column9375"/>
    <tableColumn id="9396" xr3:uid="{9876DA31-A23E-40E3-B2A9-876468CE0608}" name="Column9376"/>
    <tableColumn id="9397" xr3:uid="{2F9B2E29-73B2-40D5-9CBB-876C2DD7020F}" name="Column9377"/>
    <tableColumn id="9398" xr3:uid="{CE9E3D4A-153C-4968-82E6-5E88A204C8D5}" name="Column9378"/>
    <tableColumn id="9399" xr3:uid="{72327A4E-66F7-474E-84CF-76B2279EA6A6}" name="Column9379"/>
    <tableColumn id="9400" xr3:uid="{63465798-E000-470B-803A-469740062CF3}" name="Column9380"/>
    <tableColumn id="9401" xr3:uid="{E2897FBA-3F4F-4F33-A1D0-4CE97FB6D320}" name="Column9381"/>
    <tableColumn id="9402" xr3:uid="{4AE83476-8C7E-4DEC-9A23-899B9C7988C0}" name="Column9382"/>
    <tableColumn id="9403" xr3:uid="{90FB52E9-5848-45E4-8206-38062951148E}" name="Column9383"/>
    <tableColumn id="9404" xr3:uid="{45A514DA-105C-41E2-A039-B8B1D61681D4}" name="Column9384"/>
    <tableColumn id="9405" xr3:uid="{08956CCC-51CB-41BE-846A-399BFCF2D58A}" name="Column9385"/>
    <tableColumn id="9406" xr3:uid="{47AE8041-B08B-4462-9591-D49A04A0FCC0}" name="Column9386"/>
    <tableColumn id="9407" xr3:uid="{6A26F862-0337-41FD-B6C8-B37F3897214C}" name="Column9387"/>
    <tableColumn id="9408" xr3:uid="{EAB707E7-917F-45E1-A13C-9CC364D469DC}" name="Column9388"/>
    <tableColumn id="9409" xr3:uid="{926F6961-EA7B-492E-94D5-0EEB37B8116C}" name="Column9389"/>
    <tableColumn id="9410" xr3:uid="{C1DA8DEC-B726-4448-91EB-E919493DD096}" name="Column9390"/>
    <tableColumn id="9411" xr3:uid="{CF9951C6-1E08-4CFA-A9CC-1E09222DD014}" name="Column9391"/>
    <tableColumn id="9412" xr3:uid="{14F123AA-58A7-465A-85B7-8AA211D761B2}" name="Column9392"/>
    <tableColumn id="9413" xr3:uid="{D6CAE535-F318-4CA4-A603-979F084D1E26}" name="Column9393"/>
    <tableColumn id="9414" xr3:uid="{E0AACE45-B575-45FF-B8D9-25E33063E54D}" name="Column9394"/>
    <tableColumn id="9415" xr3:uid="{B7D3021B-57A1-4111-8485-BB8373B212CF}" name="Column9395"/>
    <tableColumn id="9416" xr3:uid="{4C5439EF-E3F9-4AD6-9BB4-1A2BEF2256C2}" name="Column9396"/>
    <tableColumn id="9417" xr3:uid="{64203FAF-10CA-43B1-9BED-5647A61F53DC}" name="Column9397"/>
    <tableColumn id="9418" xr3:uid="{C2C2F6F2-2077-443C-9A1C-84B0E9D26040}" name="Column9398"/>
    <tableColumn id="9419" xr3:uid="{6596A145-311D-4758-B101-6E2123E12089}" name="Column9399"/>
    <tableColumn id="9420" xr3:uid="{117C31FF-0993-4048-9C04-F15DC4F41750}" name="Column9400"/>
    <tableColumn id="9421" xr3:uid="{811D7319-9CEF-46E7-95C6-969836445A68}" name="Column9401"/>
    <tableColumn id="9422" xr3:uid="{154F7AEC-0DBD-4943-A0E4-ED2299503E6F}" name="Column9402"/>
    <tableColumn id="9423" xr3:uid="{E9F84A0D-8B23-4F23-B6F9-8B211E833428}" name="Column9403"/>
    <tableColumn id="9424" xr3:uid="{F0AEFD0F-466A-4AD7-8B44-FFC9367E6CD0}" name="Column9404"/>
    <tableColumn id="9425" xr3:uid="{ED7C89BE-2BF0-44C7-91E2-B209138471A8}" name="Column9405"/>
    <tableColumn id="9426" xr3:uid="{FC55A0FD-9F59-4126-9C65-9F5623564B72}" name="Column9406"/>
    <tableColumn id="9427" xr3:uid="{00091CF1-9A12-4D3A-8343-F963C4CE297B}" name="Column9407"/>
    <tableColumn id="9428" xr3:uid="{C3D656F5-0AC4-44E0-A571-8279F0D2EC9A}" name="Column9408"/>
    <tableColumn id="9429" xr3:uid="{B4726508-2D01-4FD9-BEEC-AABD94C8CDFB}" name="Column9409"/>
    <tableColumn id="9430" xr3:uid="{3BBA08A4-93D9-4945-A1EF-6FFC505819EF}" name="Column9410"/>
    <tableColumn id="9431" xr3:uid="{82A57FEE-A228-4C44-9CD5-CA92B31E909F}" name="Column9411"/>
    <tableColumn id="9432" xr3:uid="{0545AD67-7349-4B4A-A03C-B6C4403A50E3}" name="Column9412"/>
    <tableColumn id="9433" xr3:uid="{A384F34A-35A0-4B87-8D7D-FCCF362B2C65}" name="Column9413"/>
    <tableColumn id="9434" xr3:uid="{2806FC38-C756-4A7B-8A04-692C33B88195}" name="Column9414"/>
    <tableColumn id="9435" xr3:uid="{A998A6A8-2539-4750-B8A3-50EA02424F65}" name="Column9415"/>
    <tableColumn id="9436" xr3:uid="{F0B60E0B-00F3-4E44-8EB7-477B28106BD7}" name="Column9416"/>
    <tableColumn id="9437" xr3:uid="{89CD4380-C748-4493-813E-DF05FC467D26}" name="Column9417"/>
    <tableColumn id="9438" xr3:uid="{E0E72728-79F8-4B4A-8E82-EFDF132D9A10}" name="Column9418"/>
    <tableColumn id="9439" xr3:uid="{287B97A7-E7DB-4572-B0DD-B7E844812601}" name="Column9419"/>
    <tableColumn id="9440" xr3:uid="{B784F8C9-99FC-4D94-93B0-A6CA9303E7F4}" name="Column9420"/>
    <tableColumn id="9441" xr3:uid="{EF91AB18-46C0-4452-8D20-5098F6177607}" name="Column9421"/>
    <tableColumn id="9442" xr3:uid="{579CFA39-4EB2-4260-B608-63F56E06B5C0}" name="Column9422"/>
    <tableColumn id="9443" xr3:uid="{F4F7EE82-6AA6-484C-A6EC-041D7C7139C6}" name="Column9423"/>
    <tableColumn id="9444" xr3:uid="{752C463F-49AA-4DC4-B242-1B68C4F1C73B}" name="Column9424"/>
    <tableColumn id="9445" xr3:uid="{D9B05C90-9105-4C25-8151-06B624F62753}" name="Column9425"/>
    <tableColumn id="9446" xr3:uid="{1CCB04DC-0348-4880-92FD-6AFB8B17F406}" name="Column9426"/>
    <tableColumn id="9447" xr3:uid="{542F1114-1903-442B-9858-09ABE694AE4F}" name="Column9427"/>
    <tableColumn id="9448" xr3:uid="{727619F5-3491-4396-A85C-0DDE340E1BE2}" name="Column9428"/>
    <tableColumn id="9449" xr3:uid="{40C8D05F-B935-42E7-9677-982EC36A1E8C}" name="Column9429"/>
    <tableColumn id="9450" xr3:uid="{A91BBEBB-F5C3-4AA3-ABBE-1EB3E8FF65FC}" name="Column9430"/>
    <tableColumn id="9451" xr3:uid="{914F0ECA-0B1D-45D5-8423-E9979DE054E9}" name="Column9431"/>
    <tableColumn id="9452" xr3:uid="{BEFC9E2E-14B1-49FA-B77D-115F3893B6A2}" name="Column9432"/>
    <tableColumn id="9453" xr3:uid="{0BCF91D0-524D-46EA-ABE0-E7B4442EB5C0}" name="Column9433"/>
    <tableColumn id="9454" xr3:uid="{56B8F8A1-06DD-4677-BEFF-8F889A449740}" name="Column9434"/>
    <tableColumn id="9455" xr3:uid="{08C092EB-03B9-46B0-934A-7AD54E30718D}" name="Column9435"/>
    <tableColumn id="9456" xr3:uid="{23444F6E-2903-4761-9FE0-CEA19D8B78C3}" name="Column9436"/>
    <tableColumn id="9457" xr3:uid="{DB183237-8AD6-4811-8331-914BE61772DF}" name="Column9437"/>
    <tableColumn id="9458" xr3:uid="{B802C424-F607-4771-B6E2-C45D14D22F60}" name="Column9438"/>
    <tableColumn id="9459" xr3:uid="{BA1F188B-5086-49D0-ABEB-318999F67B06}" name="Column9439"/>
    <tableColumn id="9460" xr3:uid="{527E06AA-047B-4CB2-A8C9-BD9F1FB73C59}" name="Column9440"/>
    <tableColumn id="9461" xr3:uid="{34308951-C4BD-4DD6-A50F-F301F5633E64}" name="Column9441"/>
    <tableColumn id="9462" xr3:uid="{976BBB98-F4C4-4FFB-90A6-5C0915AAC2D5}" name="Column9442"/>
    <tableColumn id="9463" xr3:uid="{964C8BD0-B021-47CD-BD37-D6BCF341F95F}" name="Column9443"/>
    <tableColumn id="9464" xr3:uid="{EA95B7BD-7CEB-4E0E-899F-589F5E2C6500}" name="Column9444"/>
    <tableColumn id="9465" xr3:uid="{07D157FE-2C6D-473F-A068-DF06358219B9}" name="Column9445"/>
    <tableColumn id="9466" xr3:uid="{54987B4C-5B10-4774-8C65-580A13863DE9}" name="Column9446"/>
    <tableColumn id="9467" xr3:uid="{E568662F-9838-4832-AAEF-92B76DE79AA4}" name="Column9447"/>
    <tableColumn id="9468" xr3:uid="{5E8825BC-CA48-47CE-BD6E-08CD32F9D715}" name="Column9448"/>
    <tableColumn id="9469" xr3:uid="{58045333-E961-4715-8763-3AA00F6C3417}" name="Column9449"/>
    <tableColumn id="9470" xr3:uid="{5E19ACF7-FD42-47A1-BE43-F2D89D2672B0}" name="Column9450"/>
    <tableColumn id="9471" xr3:uid="{5148C059-D265-4951-9AE3-4A20D96673BD}" name="Column9451"/>
    <tableColumn id="9472" xr3:uid="{0E9AD1F1-6584-48B6-90F5-2E97C46562CF}" name="Column9452"/>
    <tableColumn id="9473" xr3:uid="{4FD2A8D2-2E5F-4C74-BC1D-C6F0FD8E343A}" name="Column9453"/>
    <tableColumn id="9474" xr3:uid="{A11A6041-35A0-4AD7-A2CC-20F1FA614898}" name="Column9454"/>
    <tableColumn id="9475" xr3:uid="{B4E374DB-E1A6-48B4-8E09-B378BE4C71A1}" name="Column9455"/>
    <tableColumn id="9476" xr3:uid="{712DE0C6-AF2E-4036-84A1-BB39C94F5C18}" name="Column9456"/>
    <tableColumn id="9477" xr3:uid="{F31A0E40-0FDD-4B60-BEC5-459E71BA91B1}" name="Column9457"/>
    <tableColumn id="9478" xr3:uid="{0AEA171D-4919-479A-8135-8AE91141AFEA}" name="Column9458"/>
    <tableColumn id="9479" xr3:uid="{9E956DD0-CE18-41EE-B777-B2BB2FBA0532}" name="Column9459"/>
    <tableColumn id="9480" xr3:uid="{3A8D1A39-3479-4001-B9B2-A1F86C3B6789}" name="Column9460"/>
    <tableColumn id="9481" xr3:uid="{D87D4577-5A73-4C27-A52A-0F4251429387}" name="Column9461"/>
    <tableColumn id="9482" xr3:uid="{3FA44BE0-26C9-46A0-BA68-B77C73FE2E83}" name="Column9462"/>
    <tableColumn id="9483" xr3:uid="{7DF1CD55-6E52-4CF8-BF2E-59DD02947E3A}" name="Column9463"/>
    <tableColumn id="9484" xr3:uid="{F99BF064-EE6D-4DF9-878B-307B02568FC9}" name="Column9464"/>
    <tableColumn id="9485" xr3:uid="{829C7269-7170-41E3-B56B-6B444BCC5ECC}" name="Column9465"/>
    <tableColumn id="9486" xr3:uid="{A0E932E5-A722-4317-8F4D-1A7B3143F143}" name="Column9466"/>
    <tableColumn id="9487" xr3:uid="{2026D7B2-35C2-405F-B380-1B5A764A074B}" name="Column9467"/>
    <tableColumn id="9488" xr3:uid="{97983084-2A08-4DC5-B3B4-23B905904CCB}" name="Column9468"/>
    <tableColumn id="9489" xr3:uid="{EF3EC14C-6F98-4A54-828F-D1E25345497B}" name="Column9469"/>
    <tableColumn id="9490" xr3:uid="{08B5D232-9D93-4FC6-96AE-62A4D8570DBC}" name="Column9470"/>
    <tableColumn id="9491" xr3:uid="{2393125B-5A50-428B-8B36-AA449FD11329}" name="Column9471"/>
    <tableColumn id="9492" xr3:uid="{35A14917-D362-4E12-BD02-E169EBE30A82}" name="Column9472"/>
    <tableColumn id="9493" xr3:uid="{55853BAB-3B33-493D-A768-A73528488BA9}" name="Column9473"/>
    <tableColumn id="9494" xr3:uid="{5A83FFAC-454A-47D4-9985-3B058E1847B2}" name="Column9474"/>
    <tableColumn id="9495" xr3:uid="{58987CA4-982C-4304-A74B-87ACCB060AF3}" name="Column9475"/>
    <tableColumn id="9496" xr3:uid="{C54A9923-A7C9-4C9D-B828-DBB2A40FB89F}" name="Column9476"/>
    <tableColumn id="9497" xr3:uid="{A331AFD7-CD14-4E63-8361-F0D7C12B6A57}" name="Column9477"/>
    <tableColumn id="9498" xr3:uid="{A3062167-5954-46C1-9D36-6C8DE69769D1}" name="Column9478"/>
    <tableColumn id="9499" xr3:uid="{35C6C2CD-7FCA-493D-85B8-D96720B6F622}" name="Column9479"/>
    <tableColumn id="9500" xr3:uid="{53FAC696-53EE-425A-B3D9-AA8CDA208E5F}" name="Column9480"/>
    <tableColumn id="9501" xr3:uid="{875640F0-EEEF-4BFE-8BE2-36694D3E91C9}" name="Column9481"/>
    <tableColumn id="9502" xr3:uid="{30387E4B-E133-4226-8F07-6F380B367549}" name="Column9482"/>
    <tableColumn id="9503" xr3:uid="{03BFF79B-84F0-4AEE-AB5A-054EFB390633}" name="Column9483"/>
    <tableColumn id="9504" xr3:uid="{2F2F2DC5-E45A-48F5-9924-FEA9D19FCEE1}" name="Column9484"/>
    <tableColumn id="9505" xr3:uid="{EF55C83D-248A-4C93-BA7A-DF691F118485}" name="Column9485"/>
    <tableColumn id="9506" xr3:uid="{349FD8BF-034F-4710-9B71-F347F61A3242}" name="Column9486"/>
    <tableColumn id="9507" xr3:uid="{3B029DD0-7ECE-453B-9495-43114114D9AE}" name="Column9487"/>
    <tableColumn id="9508" xr3:uid="{BACA876F-E56D-4D4F-A6E1-3824BFEA7372}" name="Column9488"/>
    <tableColumn id="9509" xr3:uid="{832F8424-1344-4D2F-940F-57035F4AB9E0}" name="Column9489"/>
    <tableColumn id="9510" xr3:uid="{FA37CD58-081A-4AB1-83A5-E03A5C9825B7}" name="Column9490"/>
    <tableColumn id="9511" xr3:uid="{A6AC19BD-D125-4416-AC04-A95B345940B4}" name="Column9491"/>
    <tableColumn id="9512" xr3:uid="{294136E0-CBF2-4F57-9C38-324FD1117F6F}" name="Column9492"/>
    <tableColumn id="9513" xr3:uid="{1A2D3D96-54E3-4533-AD6F-C72A20D33EC0}" name="Column9493"/>
    <tableColumn id="9514" xr3:uid="{9852D2FD-AD2F-472E-80CA-A7BADE0C9BA0}" name="Column9494"/>
    <tableColumn id="9515" xr3:uid="{8F422489-55FF-4D2F-9EE8-ADDD68D1C285}" name="Column9495"/>
    <tableColumn id="9516" xr3:uid="{ADD68BF7-52F9-419E-A71D-BA1488B54BCD}" name="Column9496"/>
    <tableColumn id="9517" xr3:uid="{E08D2A52-F090-4230-8D8C-BB34EC7EEA5E}" name="Column9497"/>
    <tableColumn id="9518" xr3:uid="{5F45D272-EF13-47AF-AEF6-A90CD9FD9DEF}" name="Column9498"/>
    <tableColumn id="9519" xr3:uid="{76CE5534-8747-4D5D-B4DA-3114E077E0FA}" name="Column9499"/>
    <tableColumn id="9520" xr3:uid="{EFD5BDF3-A068-49CF-A40C-362C1D55BC76}" name="Column9500"/>
    <tableColumn id="9521" xr3:uid="{766D90C6-C993-4830-91FF-C8DB1C6544ED}" name="Column9501"/>
    <tableColumn id="9522" xr3:uid="{A98CFC01-5580-445F-B2CE-8795F5DC1D62}" name="Column9502"/>
    <tableColumn id="9523" xr3:uid="{5D420FBE-27EE-451A-9129-8464EA088F5F}" name="Column9503"/>
    <tableColumn id="9524" xr3:uid="{3A1696F0-8D21-4C12-BFF1-DFCF7CC17AF1}" name="Column9504"/>
    <tableColumn id="9525" xr3:uid="{F8FD5FD7-E451-4B81-9A5E-57F15185B609}" name="Column9505"/>
    <tableColumn id="9526" xr3:uid="{3B5E7A22-E34F-4748-A127-8B089D2AE8F8}" name="Column9506"/>
    <tableColumn id="9527" xr3:uid="{436D770B-C97D-4E82-AB80-9F6B8DD2D94C}" name="Column9507"/>
    <tableColumn id="9528" xr3:uid="{29E2C34C-87A0-4D79-80D4-51B8A5895C42}" name="Column9508"/>
    <tableColumn id="9529" xr3:uid="{9B7237C0-A0B3-447E-B18E-BB50E410EAA3}" name="Column9509"/>
    <tableColumn id="9530" xr3:uid="{05B2C574-1473-4EA6-BF24-9588AA90229D}" name="Column9510"/>
    <tableColumn id="9531" xr3:uid="{EE05C891-0426-4BCF-A746-F38101D1E1B7}" name="Column9511"/>
    <tableColumn id="9532" xr3:uid="{8F96E5C0-7F61-4985-AA6F-ECFF25802A7B}" name="Column9512"/>
    <tableColumn id="9533" xr3:uid="{0EB6ADFC-D920-434B-BD7E-DB2E9FE722CD}" name="Column9513"/>
    <tableColumn id="9534" xr3:uid="{AD6FFF0E-43E3-4645-9109-D9E6AF67781F}" name="Column9514"/>
    <tableColumn id="9535" xr3:uid="{502ED578-FBDF-4DF5-BAC2-C5C806314E37}" name="Column9515"/>
    <tableColumn id="9536" xr3:uid="{AC719838-3ED3-4FAC-8308-ED1DC0894DE4}" name="Column9516"/>
    <tableColumn id="9537" xr3:uid="{A03C9C1D-DD98-4D56-AFF0-DF676612B102}" name="Column9517"/>
    <tableColumn id="9538" xr3:uid="{A4F595C1-391E-4E7C-AE25-7FF019FF1EF9}" name="Column9518"/>
    <tableColumn id="9539" xr3:uid="{E0AC11DD-6ED6-4D19-9180-7FD443C94C5D}" name="Column9519"/>
    <tableColumn id="9540" xr3:uid="{B105FF9D-2529-4B7B-85E4-3759153D53E7}" name="Column9520"/>
    <tableColumn id="9541" xr3:uid="{4516B68F-4EF3-4232-B67C-FE118124DF8A}" name="Column9521"/>
    <tableColumn id="9542" xr3:uid="{E1766664-9AF4-40D2-BF34-944ACFFDBCEB}" name="Column9522"/>
    <tableColumn id="9543" xr3:uid="{81FC074C-CAFF-4086-A83D-C929D82DA1BA}" name="Column9523"/>
    <tableColumn id="9544" xr3:uid="{73647B4C-DB00-420F-A47F-AD727B65D8A8}" name="Column9524"/>
    <tableColumn id="9545" xr3:uid="{6098BC60-92B1-43A5-9615-A33A5CFD6211}" name="Column9525"/>
    <tableColumn id="9546" xr3:uid="{E352E973-53A7-4E5D-8AED-FB2C93EFA9EC}" name="Column9526"/>
    <tableColumn id="9547" xr3:uid="{ADBAC4DE-9EAF-45D7-9351-7F867D216485}" name="Column9527"/>
    <tableColumn id="9548" xr3:uid="{83D8F2C0-982C-41AE-86A3-3BB1A9EA9A59}" name="Column9528"/>
    <tableColumn id="9549" xr3:uid="{C186CBA5-BB30-4685-905A-BE46677A104A}" name="Column9529"/>
    <tableColumn id="9550" xr3:uid="{EF1A1C0D-7A6C-4AE1-9E79-83E3A7ED2EAE}" name="Column9530"/>
    <tableColumn id="9551" xr3:uid="{12F4224A-29F0-4D18-8119-F8023CDDA2A8}" name="Column9531"/>
    <tableColumn id="9552" xr3:uid="{8038015D-5EC6-4C74-B568-517F1BE5AD58}" name="Column9532"/>
    <tableColumn id="9553" xr3:uid="{CCB46F14-6036-44D4-BBC9-C3BAC6F1746E}" name="Column9533"/>
    <tableColumn id="9554" xr3:uid="{88E8304A-0DA0-4BF2-8103-E131DEBD54C5}" name="Column9534"/>
    <tableColumn id="9555" xr3:uid="{44931962-0FE8-4757-B94A-F0656440BB2C}" name="Column9535"/>
    <tableColumn id="9556" xr3:uid="{62D61774-6453-48C5-A72D-B9097CD62887}" name="Column9536"/>
    <tableColumn id="9557" xr3:uid="{D5D40602-DE5C-414A-9D98-437041DB038E}" name="Column9537"/>
    <tableColumn id="9558" xr3:uid="{4BBF64D7-0D51-447D-BEDF-1E03CE4AF6E2}" name="Column9538"/>
    <tableColumn id="9559" xr3:uid="{D62105F5-821B-4D3B-81BD-E18F703352A9}" name="Column9539"/>
    <tableColumn id="9560" xr3:uid="{030C13F6-19E7-48F3-8CE5-04E44745271C}" name="Column9540"/>
    <tableColumn id="9561" xr3:uid="{C379B7D6-F6D4-4772-A183-E06A68F11EC5}" name="Column9541"/>
    <tableColumn id="9562" xr3:uid="{D4AE8DB2-DEAD-4409-81DE-FD849F9CEAA2}" name="Column9542"/>
    <tableColumn id="9563" xr3:uid="{DD3AC19B-5613-4D55-87D2-D874D44DC595}" name="Column9543"/>
    <tableColumn id="9564" xr3:uid="{CC930863-2434-4EA5-B5F6-F55C0E64899A}" name="Column9544"/>
    <tableColumn id="9565" xr3:uid="{CA2E6B1D-D0DA-4983-B764-D2C1AACDC1C2}" name="Column9545"/>
    <tableColumn id="9566" xr3:uid="{F9AEA716-583B-49AF-9357-C0A05AF62750}" name="Column9546"/>
    <tableColumn id="9567" xr3:uid="{AC65DD6E-1C8C-4A0F-9FEE-9AC5DBFE435D}" name="Column9547"/>
    <tableColumn id="9568" xr3:uid="{CA173C3F-7A47-48B2-B8CA-CD996EDBF79F}" name="Column9548"/>
    <tableColumn id="9569" xr3:uid="{618D2E64-BABD-4623-8DCA-D38BC6982001}" name="Column9549"/>
    <tableColumn id="9570" xr3:uid="{A478A5F8-0936-4E4B-A755-6C479A170680}" name="Column9550"/>
    <tableColumn id="9571" xr3:uid="{4A5E9691-C356-4953-9D2C-C37CEE6EA7A6}" name="Column9551"/>
    <tableColumn id="9572" xr3:uid="{8273D63D-FCDC-4C37-89FC-1EBD06F5A993}" name="Column9552"/>
    <tableColumn id="9573" xr3:uid="{541679D2-27BA-4D66-B30F-FB1A26CDAFF2}" name="Column9553"/>
    <tableColumn id="9574" xr3:uid="{7C6E4E43-7BA6-4C15-A166-042588C010A6}" name="Column9554"/>
    <tableColumn id="9575" xr3:uid="{C30C55F0-7A1A-4FCA-9FC4-78BC791ED904}" name="Column9555"/>
    <tableColumn id="9576" xr3:uid="{8BD4BE68-72FE-41EC-87A8-38D301D651FF}" name="Column9556"/>
    <tableColumn id="9577" xr3:uid="{CF6E86CA-6F98-401F-9506-ED1552C85113}" name="Column9557"/>
    <tableColumn id="9578" xr3:uid="{C0BDEDCC-549B-4ED6-9334-1822A2E078F8}" name="Column9558"/>
    <tableColumn id="9579" xr3:uid="{56187CA3-3DA3-4145-A1CB-6434F8DC0A2F}" name="Column9559"/>
    <tableColumn id="9580" xr3:uid="{8BCDF764-A712-4606-B01E-9AC4D35B1DAA}" name="Column9560"/>
    <tableColumn id="9581" xr3:uid="{B54975C2-6C17-43DC-A8AE-CB2AF39DE73E}" name="Column9561"/>
    <tableColumn id="9582" xr3:uid="{832A555D-A1EA-4DD7-8AF5-0387120EF61B}" name="Column9562"/>
    <tableColumn id="9583" xr3:uid="{03BDA7A8-B9D0-4779-9E14-1C367A55132C}" name="Column9563"/>
    <tableColumn id="9584" xr3:uid="{531B4441-7943-4FE4-9003-E3ADD54DC341}" name="Column9564"/>
    <tableColumn id="9585" xr3:uid="{39DF539C-41DF-45DB-B175-DD4E372C5D8E}" name="Column9565"/>
    <tableColumn id="9586" xr3:uid="{766107F2-B34E-4515-AF8B-86E444E71805}" name="Column9566"/>
    <tableColumn id="9587" xr3:uid="{240574A2-A755-4E7C-A01A-7733761EB9C3}" name="Column9567"/>
    <tableColumn id="9588" xr3:uid="{AC6F6283-A08F-4BC7-A2DB-9EB95D9F8341}" name="Column9568"/>
    <tableColumn id="9589" xr3:uid="{B6E72391-A22A-4DD6-817B-23CDEE17DC97}" name="Column9569"/>
    <tableColumn id="9590" xr3:uid="{5C8F65C8-5383-434F-9B09-B2B48DABDEFB}" name="Column9570"/>
    <tableColumn id="9591" xr3:uid="{136052A7-211E-45C7-B6E3-EF6A4E220C59}" name="Column9571"/>
    <tableColumn id="9592" xr3:uid="{896FA938-FBBC-483A-B3C5-9F5669F156B2}" name="Column9572"/>
    <tableColumn id="9593" xr3:uid="{34AD1DCC-5F4F-4AD7-A27C-EB419AC145D2}" name="Column9573"/>
    <tableColumn id="9594" xr3:uid="{50A42B2E-5AA0-4986-8EF4-19EE43580456}" name="Column9574"/>
    <tableColumn id="9595" xr3:uid="{05E6FB74-30AA-4680-ADFA-B99260DB7757}" name="Column9575"/>
    <tableColumn id="9596" xr3:uid="{46A13203-D056-4DC9-B3FD-85E886755ED7}" name="Column9576"/>
    <tableColumn id="9597" xr3:uid="{98EE3CBB-60BA-4071-B6A0-31301766B414}" name="Column9577"/>
    <tableColumn id="9598" xr3:uid="{41174463-C064-4019-98E9-56E413374013}" name="Column9578"/>
    <tableColumn id="9599" xr3:uid="{4BF15AD4-D396-465C-84CB-E4C6639C9CD6}" name="Column9579"/>
    <tableColumn id="9600" xr3:uid="{88E344FD-3C9B-44ED-B7BF-EB6ACE286F7F}" name="Column9580"/>
    <tableColumn id="9601" xr3:uid="{16F29F61-2547-45DC-A96D-74A5654FB51B}" name="Column9581"/>
    <tableColumn id="9602" xr3:uid="{2106DAC3-69DE-4654-871E-D1D2D65ED76C}" name="Column9582"/>
    <tableColumn id="9603" xr3:uid="{7DC9F081-EB6D-4EAE-8660-EB74F784749C}" name="Column9583"/>
    <tableColumn id="9604" xr3:uid="{12D8ADE5-7BEF-4BCE-9EF0-7803CCB3DF4E}" name="Column9584"/>
    <tableColumn id="9605" xr3:uid="{F65467A7-40AB-4B18-B1AA-4079F3F0219B}" name="Column9585"/>
    <tableColumn id="9606" xr3:uid="{FDE79CE0-DE1D-4633-AA7E-826A74140C29}" name="Column9586"/>
    <tableColumn id="9607" xr3:uid="{68632ADA-260E-4CDA-93F9-282305504CBB}" name="Column9587"/>
    <tableColumn id="9608" xr3:uid="{98F17CA6-05A4-4DDF-9E9A-9AFDAE61F86D}" name="Column9588"/>
    <tableColumn id="9609" xr3:uid="{F7BD5B45-1C1D-420B-97DE-A55B83156A6B}" name="Column9589"/>
    <tableColumn id="9610" xr3:uid="{0679CC26-E58E-4940-8D0C-6815FFCACE74}" name="Column9590"/>
    <tableColumn id="9611" xr3:uid="{D64D1C7E-3A58-4950-9E47-CBCC944814AC}" name="Column9591"/>
    <tableColumn id="9612" xr3:uid="{7EBB325D-8CA4-447E-A621-61843EFBA972}" name="Column9592"/>
    <tableColumn id="9613" xr3:uid="{577D2253-1A36-4D87-99B2-E216AF5BC7FE}" name="Column9593"/>
    <tableColumn id="9614" xr3:uid="{A5979B78-E380-401C-9846-AF70916261B5}" name="Column9594"/>
    <tableColumn id="9615" xr3:uid="{B01E52A7-9F6B-439F-9D47-77D261BF4599}" name="Column9595"/>
    <tableColumn id="9616" xr3:uid="{8888324A-0DE6-43B2-8B61-2DBE0A75D42B}" name="Column9596"/>
    <tableColumn id="9617" xr3:uid="{991BB1DA-CF75-4237-9187-5D9791F66826}" name="Column9597"/>
    <tableColumn id="9618" xr3:uid="{0B22A3AF-F9DA-4854-B1C7-38D683D03B36}" name="Column9598"/>
    <tableColumn id="9619" xr3:uid="{D69126B9-2548-4531-AE97-310E0A3B4B9D}" name="Column9599"/>
    <tableColumn id="9620" xr3:uid="{1859E525-3169-457F-8B97-AF234DE5B479}" name="Column9600"/>
    <tableColumn id="9621" xr3:uid="{7E3E088F-BB31-432D-9778-88692E69EEBE}" name="Column9601"/>
    <tableColumn id="9622" xr3:uid="{3AABEB3D-00BE-4FD8-95CC-23972E703B7E}" name="Column9602"/>
    <tableColumn id="9623" xr3:uid="{5F86DACD-6F71-4EBF-A878-3E6E35779AF5}" name="Column9603"/>
    <tableColumn id="9624" xr3:uid="{1D5BA227-7AEE-4F89-BD2D-546CF7B4DDAB}" name="Column9604"/>
    <tableColumn id="9625" xr3:uid="{7B2625DE-91E1-48FF-B120-A4E43B392450}" name="Column9605"/>
    <tableColumn id="9626" xr3:uid="{DE535BBE-9093-4B55-AADD-B0E4FE8710BF}" name="Column9606"/>
    <tableColumn id="9627" xr3:uid="{7D0AEFAA-57C8-4111-AEB8-02B9395ADBF2}" name="Column9607"/>
    <tableColumn id="9628" xr3:uid="{4698E696-6CFE-40A2-ADA5-F9F84428315D}" name="Column9608"/>
    <tableColumn id="9629" xr3:uid="{F69B0A69-DD02-4B9E-9E60-483B7D91F668}" name="Column9609"/>
    <tableColumn id="9630" xr3:uid="{C2A100A4-9A36-4FC8-BECE-382AD44689A2}" name="Column9610"/>
    <tableColumn id="9631" xr3:uid="{A79298BF-268B-41FD-BF6C-1875C83A28F8}" name="Column9611"/>
    <tableColumn id="9632" xr3:uid="{3FC7B842-16AB-42E8-843E-803D136070CB}" name="Column9612"/>
    <tableColumn id="9633" xr3:uid="{E4812733-280F-40AC-B6A4-8E36B565989E}" name="Column9613"/>
    <tableColumn id="9634" xr3:uid="{98C5F3AE-0E21-4DDC-93B2-50164B2EB264}" name="Column9614"/>
    <tableColumn id="9635" xr3:uid="{7FA0B5DE-4CEE-448E-BE8C-33536B5F303E}" name="Column9615"/>
    <tableColumn id="9636" xr3:uid="{8D19B713-6DC0-4A1E-B9D9-056CA6F5C7C4}" name="Column9616"/>
    <tableColumn id="9637" xr3:uid="{B12823DC-6287-4E29-B3DA-CC29D780839E}" name="Column9617"/>
    <tableColumn id="9638" xr3:uid="{21A916C0-0421-421A-8C56-F49D77640887}" name="Column9618"/>
    <tableColumn id="9639" xr3:uid="{CFFE2596-0896-4E78-A6BA-FF713B9DCD16}" name="Column9619"/>
    <tableColumn id="9640" xr3:uid="{8E54B030-468E-4B6B-B791-40773C1D507C}" name="Column9620"/>
    <tableColumn id="9641" xr3:uid="{FAF4BD0B-F619-4B17-A32A-49D8FF6E7A86}" name="Column9621"/>
    <tableColumn id="9642" xr3:uid="{58D80AE7-2BA5-48E0-B9EF-A69BEF0DE866}" name="Column9622"/>
    <tableColumn id="9643" xr3:uid="{FBCA5759-4CCB-4AFB-A81B-2BB5AAC61254}" name="Column9623"/>
    <tableColumn id="9644" xr3:uid="{DD800B03-DEC3-4301-98B6-60D0D9BB7DB9}" name="Column9624"/>
    <tableColumn id="9645" xr3:uid="{50C1E28A-CFCB-46DF-BE1F-DBBEA2905375}" name="Column9625"/>
    <tableColumn id="9646" xr3:uid="{DA9821C6-19CC-4F80-8F05-E474A30391B3}" name="Column9626"/>
    <tableColumn id="9647" xr3:uid="{3BCDCA5C-8606-4318-8639-BE4C4173D7D9}" name="Column9627"/>
    <tableColumn id="9648" xr3:uid="{2526C361-2380-4BFE-B57E-1EA2B091F26A}" name="Column9628"/>
    <tableColumn id="9649" xr3:uid="{5D6F3B74-5BAA-4C47-8534-4AD6E1320C12}" name="Column9629"/>
    <tableColumn id="9650" xr3:uid="{DBE78A5C-693F-4958-B7AA-182FD5E5D15C}" name="Column9630"/>
    <tableColumn id="9651" xr3:uid="{F13F8885-41C8-4DEF-8946-B01B3B30B1D8}" name="Column9631"/>
    <tableColumn id="9652" xr3:uid="{D880DB9E-37C3-4069-B01D-68E86757E012}" name="Column9632"/>
    <tableColumn id="9653" xr3:uid="{5A62229F-05CB-4424-81BB-5F930848FE99}" name="Column9633"/>
    <tableColumn id="9654" xr3:uid="{8512C012-9974-4A1D-ACAD-9CD1A93F29FC}" name="Column9634"/>
    <tableColumn id="9655" xr3:uid="{0DF64050-6068-4693-9E49-84DBF2320BDD}" name="Column9635"/>
    <tableColumn id="9656" xr3:uid="{A470C5D0-5502-4A34-83EE-2226BB7F274C}" name="Column9636"/>
    <tableColumn id="9657" xr3:uid="{082E80DC-D049-431D-96EC-EBA7780399B9}" name="Column9637"/>
    <tableColumn id="9658" xr3:uid="{526EFDAF-F25A-4BE4-8659-12671EB5F4CC}" name="Column9638"/>
    <tableColumn id="9659" xr3:uid="{884309B8-CF96-4971-84BD-C604E9F0BA7E}" name="Column9639"/>
    <tableColumn id="9660" xr3:uid="{81E1A6A2-E212-464B-9CA9-8BAF754FE3EB}" name="Column9640"/>
    <tableColumn id="9661" xr3:uid="{8DFFCBC8-BDA4-49C3-ADB3-51FC19BC0C8B}" name="Column9641"/>
    <tableColumn id="9662" xr3:uid="{570DAD85-A343-4D04-BCF9-F8034632EB15}" name="Column9642"/>
    <tableColumn id="9663" xr3:uid="{8D1D3224-81F6-43B3-974F-892DCD6DDACB}" name="Column9643"/>
    <tableColumn id="9664" xr3:uid="{8D169FE2-E6E0-4B66-8D18-31050F515A21}" name="Column9644"/>
    <tableColumn id="9665" xr3:uid="{5B1033B2-BEC0-4448-93AB-E5E8D913DD2C}" name="Column9645"/>
    <tableColumn id="9666" xr3:uid="{612D6767-C384-48A2-89DE-663388504927}" name="Column9646"/>
    <tableColumn id="9667" xr3:uid="{1EBE3ECA-44DA-429E-AA23-D23C6912EF2D}" name="Column9647"/>
    <tableColumn id="9668" xr3:uid="{D7C99A67-7860-4D3A-ADFF-6973B8406244}" name="Column9648"/>
    <tableColumn id="9669" xr3:uid="{18EBB267-6DF5-4D26-ABF5-C9EB18B2E082}" name="Column9649"/>
    <tableColumn id="9670" xr3:uid="{7AE46F7F-32E0-44EA-9C69-3E3038C9FCAA}" name="Column9650"/>
    <tableColumn id="9671" xr3:uid="{9B4624C3-8525-4590-8877-52641AF77514}" name="Column9651"/>
    <tableColumn id="9672" xr3:uid="{795FA83B-4644-4607-9B14-4BD7EE9A31BF}" name="Column9652"/>
    <tableColumn id="9673" xr3:uid="{EC524D89-124A-4841-996E-C456E7D35EEA}" name="Column9653"/>
    <tableColumn id="9674" xr3:uid="{4299D874-8E71-4DC2-80C5-630375EBEEAB}" name="Column9654"/>
    <tableColumn id="9675" xr3:uid="{F43E2008-CE27-429C-A6F1-8F52EF39C532}" name="Column9655"/>
    <tableColumn id="9676" xr3:uid="{3C5BEF17-5A2F-4F55-8ECF-52A3FF67D7FB}" name="Column9656"/>
    <tableColumn id="9677" xr3:uid="{1AE5B649-F5EA-4721-A901-55F3D197B8AE}" name="Column9657"/>
    <tableColumn id="9678" xr3:uid="{0F9EE54D-89F5-4F5A-B5A2-BC62F28684F8}" name="Column9658"/>
    <tableColumn id="9679" xr3:uid="{CBA073D4-19F3-49C4-BBF5-9EEC8FC3AE48}" name="Column9659"/>
    <tableColumn id="9680" xr3:uid="{8CFAB9E9-3285-4AE0-93DD-328367170C2E}" name="Column9660"/>
    <tableColumn id="9681" xr3:uid="{6ED39CEA-23E8-4293-9D13-2D4C5D069B80}" name="Column9661"/>
    <tableColumn id="9682" xr3:uid="{8B8DB4D7-403D-4682-8A10-66BD624D0FC8}" name="Column9662"/>
    <tableColumn id="9683" xr3:uid="{62497441-32F9-4059-9DE5-5E3D8BA48FE3}" name="Column9663"/>
    <tableColumn id="9684" xr3:uid="{B21AF88A-3433-40A8-91A4-F14DBC477C46}" name="Column9664"/>
    <tableColumn id="9685" xr3:uid="{35184CFD-3CE8-41FC-98DC-BE55467F9F5D}" name="Column9665"/>
    <tableColumn id="9686" xr3:uid="{88C38DDF-2D7F-4CA2-A51D-1AAECFD0D933}" name="Column9666"/>
    <tableColumn id="9687" xr3:uid="{F4B91F0C-E97C-4869-BDFA-E047E4404A7C}" name="Column9667"/>
    <tableColumn id="9688" xr3:uid="{CA171C09-CD1D-466B-9473-92EC926A1E98}" name="Column9668"/>
    <tableColumn id="9689" xr3:uid="{90981E52-2887-4A78-A738-A96CF4C41003}" name="Column9669"/>
    <tableColumn id="9690" xr3:uid="{4E97C20E-CDDD-4E30-B95A-AF726C5A1468}" name="Column9670"/>
    <tableColumn id="9691" xr3:uid="{304F1621-3D20-433C-A797-AEEBF257280A}" name="Column9671"/>
    <tableColumn id="9692" xr3:uid="{C33298E5-ED94-4274-AF73-5AE24BD67A6E}" name="Column9672"/>
    <tableColumn id="9693" xr3:uid="{396DE655-4FF8-40F6-B89E-FC0DB91FD63C}" name="Column9673"/>
    <tableColumn id="9694" xr3:uid="{4EFB0A94-172D-464C-9808-99F0B3685654}" name="Column9674"/>
    <tableColumn id="9695" xr3:uid="{B83FDB2D-2DDA-4BC0-9F69-ECB7A8F7EA86}" name="Column9675"/>
    <tableColumn id="9696" xr3:uid="{AD9CE9B1-A968-439C-A3CB-64FE70DD5076}" name="Column9676"/>
    <tableColumn id="9697" xr3:uid="{9BBE01A7-A8ED-49AE-92C1-BC9390F9B09A}" name="Column9677"/>
    <tableColumn id="9698" xr3:uid="{FDCED52E-FA7B-4E54-9D8A-01970B42707B}" name="Column9678"/>
    <tableColumn id="9699" xr3:uid="{E73B2D7C-E481-459B-AED5-2E9DE4DC397A}" name="Column9679"/>
    <tableColumn id="9700" xr3:uid="{D5ED8B21-FE5C-405C-A93F-BCED06435B3D}" name="Column9680"/>
    <tableColumn id="9701" xr3:uid="{91CD05D1-8C37-4A51-A1A9-3B25F7BDE174}" name="Column9681"/>
    <tableColumn id="9702" xr3:uid="{B9E7BD73-7714-4555-9461-CE9CAE3CEB0D}" name="Column9682"/>
    <tableColumn id="9703" xr3:uid="{CB38C5C1-7DFA-4A7C-8DF2-9811A3AC1EFA}" name="Column9683"/>
    <tableColumn id="9704" xr3:uid="{6E6EC926-8E74-42A0-8D7D-5A34D18C1FA4}" name="Column9684"/>
    <tableColumn id="9705" xr3:uid="{F403CBF1-94FE-4770-BA7E-C5A045A51F8E}" name="Column9685"/>
    <tableColumn id="9706" xr3:uid="{0EA39C99-5B51-49FC-A1DA-8C29552AD203}" name="Column9686"/>
    <tableColumn id="9707" xr3:uid="{A9CD14FD-C5C7-4E76-8B66-30F4018C9EB2}" name="Column9687"/>
    <tableColumn id="9708" xr3:uid="{B4BBBB8A-6523-4546-8418-C4DBD69FE6BD}" name="Column9688"/>
    <tableColumn id="9709" xr3:uid="{93FA83C8-9FB2-4ADB-A636-88DB2C9E0C68}" name="Column9689"/>
    <tableColumn id="9710" xr3:uid="{EB98F1C6-61CE-4AF3-A713-7D24AE038198}" name="Column9690"/>
    <tableColumn id="9711" xr3:uid="{E5A310B9-7FB5-47B0-8E8D-D746DC3D3D42}" name="Column9691"/>
    <tableColumn id="9712" xr3:uid="{7D9E0264-95B8-41E4-A12E-51AFC76A00DB}" name="Column9692"/>
    <tableColumn id="9713" xr3:uid="{2A713959-4F38-4EED-ABCB-5E3334BD5158}" name="Column9693"/>
    <tableColumn id="9714" xr3:uid="{6CEABB21-69A5-4CAC-B359-0590BCA8B13E}" name="Column9694"/>
    <tableColumn id="9715" xr3:uid="{F36A4334-E112-44E4-BC53-04CDFFEA859F}" name="Column9695"/>
    <tableColumn id="9716" xr3:uid="{1F724FB5-CC34-4B07-9844-3BC148CCC316}" name="Column9696"/>
    <tableColumn id="9717" xr3:uid="{2351DE59-35E5-4209-89F2-C85A72C62EC9}" name="Column9697"/>
    <tableColumn id="9718" xr3:uid="{59BC98BC-32E5-4506-A078-5AAF7A0B7B1D}" name="Column9698"/>
    <tableColumn id="9719" xr3:uid="{EF007F0C-9B15-4F6D-BED0-2A4B001E1C8C}" name="Column9699"/>
    <tableColumn id="9720" xr3:uid="{7C22EA58-8874-41D9-A1E7-3C93451AA440}" name="Column9700"/>
    <tableColumn id="9721" xr3:uid="{833A60E9-2E6A-4323-BF73-6D6A6E84079D}" name="Column9701"/>
    <tableColumn id="9722" xr3:uid="{2264A078-0D45-433A-AB2B-17C77FD64E9F}" name="Column9702"/>
    <tableColumn id="9723" xr3:uid="{A207A527-0081-4CB0-A073-1E144F43FD0B}" name="Column9703"/>
    <tableColumn id="9724" xr3:uid="{75ED3D8D-BF62-4E29-9531-36D5158B5143}" name="Column9704"/>
    <tableColumn id="9725" xr3:uid="{E558B0FA-5ED6-4085-957D-0EF5E100250C}" name="Column9705"/>
    <tableColumn id="9726" xr3:uid="{256D55AE-C5B8-4F8F-848B-5BC3326FCAC9}" name="Column9706"/>
    <tableColumn id="9727" xr3:uid="{DD891046-8AF0-43C2-8D99-1A24033DB145}" name="Column9707"/>
    <tableColumn id="9728" xr3:uid="{676EBDEC-6424-484B-8031-6B421DA6BB5A}" name="Column9708"/>
    <tableColumn id="9729" xr3:uid="{E9971876-CBF2-4284-BD55-256DDC324448}" name="Column9709"/>
    <tableColumn id="9730" xr3:uid="{ED873B1A-160A-4DA7-AABE-86653DF95B1C}" name="Column9710"/>
    <tableColumn id="9731" xr3:uid="{BA808EFC-55A0-4656-A576-375F2A6DEC0C}" name="Column9711"/>
    <tableColumn id="9732" xr3:uid="{831BF8A5-1FF1-424C-BF58-973CD665A6CF}" name="Column9712"/>
    <tableColumn id="9733" xr3:uid="{95F32C52-1AD5-4613-B1CF-424EC0DA1D15}" name="Column9713"/>
    <tableColumn id="9734" xr3:uid="{67102EBC-42F0-4917-A3E3-337E4F4B93A6}" name="Column9714"/>
    <tableColumn id="9735" xr3:uid="{54A643F7-2C58-4128-A410-AA75A733AAC7}" name="Column9715"/>
    <tableColumn id="9736" xr3:uid="{96FCFF90-CE1B-4ACD-BDF7-FE8E3162C02B}" name="Column9716"/>
    <tableColumn id="9737" xr3:uid="{460DFC86-98E8-41B4-97A2-AF88B4A5CE42}" name="Column9717"/>
    <tableColumn id="9738" xr3:uid="{4E780DB8-61EC-43B8-BF97-47BBDECF9EBD}" name="Column9718"/>
    <tableColumn id="9739" xr3:uid="{71751641-B294-4218-96D4-14DB033AA8AF}" name="Column9719"/>
    <tableColumn id="9740" xr3:uid="{2B4EAADA-1D3F-4A78-9C96-3191528B2F43}" name="Column9720"/>
    <tableColumn id="9741" xr3:uid="{CE8EBE88-0F71-4268-B655-80D4937B80E3}" name="Column9721"/>
    <tableColumn id="9742" xr3:uid="{6642E7D1-981A-411D-AD4C-BDC28D33BC25}" name="Column9722"/>
    <tableColumn id="9743" xr3:uid="{F19195F7-7244-4F7B-B2FA-F36850013635}" name="Column9723"/>
    <tableColumn id="9744" xr3:uid="{01C2534E-E1E5-4C81-9F99-D11839F200B7}" name="Column9724"/>
    <tableColumn id="9745" xr3:uid="{7227CD0B-DD14-463B-8FEB-AEC49D5A4DFC}" name="Column9725"/>
    <tableColumn id="9746" xr3:uid="{0F8FA5FD-6A50-42F1-9AC9-B9157FC2EF7C}" name="Column9726"/>
    <tableColumn id="9747" xr3:uid="{4578C4DE-5876-4A58-ACAE-C3A291388597}" name="Column9727"/>
    <tableColumn id="9748" xr3:uid="{0722018A-6902-46CB-819D-DF4407B5458C}" name="Column9728"/>
    <tableColumn id="9749" xr3:uid="{B7F76BBD-2C9E-46E2-936C-DD988941AFF1}" name="Column9729"/>
    <tableColumn id="9750" xr3:uid="{CE14DDDA-14A3-40FA-A731-C0916079C608}" name="Column9730"/>
    <tableColumn id="9751" xr3:uid="{B8ABDE59-DAC7-44F0-BF5F-F024A65EEB03}" name="Column9731"/>
    <tableColumn id="9752" xr3:uid="{4DD0F983-20AF-4315-A887-95744C4DAEBA}" name="Column9732"/>
    <tableColumn id="9753" xr3:uid="{1F45D376-24F1-4958-8825-68E24042AB41}" name="Column9733"/>
    <tableColumn id="9754" xr3:uid="{D0CB6AA7-D242-4AB0-9E6D-FF446FE8A5FD}" name="Column9734"/>
    <tableColumn id="9755" xr3:uid="{D3CA3A03-5FF1-4DD6-9EE7-3AA91CB523C7}" name="Column9735"/>
    <tableColumn id="9756" xr3:uid="{15413976-ACD0-4055-B74C-9C3E226C1C6C}" name="Column9736"/>
    <tableColumn id="9757" xr3:uid="{3AA98CFA-DF69-4162-9C31-24703FDE074D}" name="Column9737"/>
    <tableColumn id="9758" xr3:uid="{3F20B657-3145-4456-B3CF-54370F95A98C}" name="Column9738"/>
    <tableColumn id="9759" xr3:uid="{19302375-9DE0-4FFC-90A8-94C9FC993CE3}" name="Column9739"/>
    <tableColumn id="9760" xr3:uid="{A72491B2-108B-47EA-BB8E-35378948D875}" name="Column9740"/>
    <tableColumn id="9761" xr3:uid="{245F0A40-44AF-42DC-B149-0F12BA41199A}" name="Column9741"/>
    <tableColumn id="9762" xr3:uid="{012E34CA-EE1F-408B-B83B-28D1171A9BDA}" name="Column9742"/>
    <tableColumn id="9763" xr3:uid="{937E3C7A-B6F5-469F-A394-E790D4BF4AE6}" name="Column9743"/>
    <tableColumn id="9764" xr3:uid="{1169E0EF-01B7-4CC2-B37A-3517D6A5FACD}" name="Column9744"/>
    <tableColumn id="9765" xr3:uid="{64E4A503-F2AB-44C6-8D86-F236AC70D6B5}" name="Column9745"/>
    <tableColumn id="9766" xr3:uid="{387656D6-153F-4E15-BF21-058E01593C9B}" name="Column9746"/>
    <tableColumn id="9767" xr3:uid="{5E1700F0-20F4-46E9-BA7A-CFC43C7299FC}" name="Column9747"/>
    <tableColumn id="9768" xr3:uid="{4264B784-6E48-484C-93E7-13EA41A3CE3F}" name="Column9748"/>
    <tableColumn id="9769" xr3:uid="{439F486A-26E5-43E0-BADE-3A73E092193D}" name="Column9749"/>
    <tableColumn id="9770" xr3:uid="{B5F62D1A-899A-490E-9F31-2931137EFD73}" name="Column9750"/>
    <tableColumn id="9771" xr3:uid="{0F09C65F-7D0B-457A-9F30-737B4402C346}" name="Column9751"/>
    <tableColumn id="9772" xr3:uid="{BA44F2A7-4A04-4207-8355-EE7ABE8E5C98}" name="Column9752"/>
    <tableColumn id="9773" xr3:uid="{28F19221-7868-4C8B-9917-DE8557CFA90A}" name="Column9753"/>
    <tableColumn id="9774" xr3:uid="{E3A5D68A-B603-4F77-B629-25B2D57DCB67}" name="Column9754"/>
    <tableColumn id="9775" xr3:uid="{0C77B827-A267-4295-98A1-65962A2A29B2}" name="Column9755"/>
    <tableColumn id="9776" xr3:uid="{43514027-8D0B-4DEB-B76B-5C452090B388}" name="Column9756"/>
    <tableColumn id="9777" xr3:uid="{ED28E406-FE57-4BDC-A8AA-C3191D8FF01E}" name="Column9757"/>
    <tableColumn id="9778" xr3:uid="{EF666F6C-1125-4E85-935B-E78FF682642B}" name="Column9758"/>
    <tableColumn id="9779" xr3:uid="{3113AC53-60D2-4223-9CB2-46019F2B2DD5}" name="Column9759"/>
    <tableColumn id="9780" xr3:uid="{8AAAC0F5-4665-44BB-9A3C-D70F45FD0975}" name="Column9760"/>
    <tableColumn id="9781" xr3:uid="{640820D2-2ECE-4D4F-A772-55975447F0A4}" name="Column9761"/>
    <tableColumn id="9782" xr3:uid="{55D7153B-54FB-460E-B819-29046CBED3E2}" name="Column9762"/>
    <tableColumn id="9783" xr3:uid="{E2DF7129-A1F9-415B-AC0C-EDC6C16566EE}" name="Column9763"/>
    <tableColumn id="9784" xr3:uid="{3975F4F5-6132-4F42-8823-854088A68FE8}" name="Column9764"/>
    <tableColumn id="9785" xr3:uid="{4DA92146-08D8-4497-8D94-8BB74C0D13E3}" name="Column9765"/>
    <tableColumn id="9786" xr3:uid="{E4E06C42-0059-4BEF-9D80-05F9A9237F80}" name="Column9766"/>
    <tableColumn id="9787" xr3:uid="{7E0ADBD5-F8B6-4A67-83B8-4F4465B979E6}" name="Column9767"/>
    <tableColumn id="9788" xr3:uid="{2BBFEC5E-9013-4BB4-B315-4966F3670274}" name="Column9768"/>
    <tableColumn id="9789" xr3:uid="{3AEA20C7-3C71-4E96-AF9A-557B57FBA5DD}" name="Column9769"/>
    <tableColumn id="9790" xr3:uid="{C29F8A7D-9323-462C-ABD9-ECFAF0E4CD3C}" name="Column9770"/>
    <tableColumn id="9791" xr3:uid="{3BDC3A94-D342-4BF2-8EA4-5DA497F113C6}" name="Column9771"/>
    <tableColumn id="9792" xr3:uid="{30EBBD6C-4BA1-48A6-8C95-A19BC5DDCFC9}" name="Column9772"/>
    <tableColumn id="9793" xr3:uid="{A4B7BC86-B743-4880-B3A7-8C2A38E0D325}" name="Column9773"/>
    <tableColumn id="9794" xr3:uid="{A5C84DCF-724F-4874-AFB9-CCEFDE2B8179}" name="Column9774"/>
    <tableColumn id="9795" xr3:uid="{CAA55619-46EB-40DA-9FF6-CE18540A50CB}" name="Column9775"/>
    <tableColumn id="9796" xr3:uid="{7235AB7A-A020-4BF1-84E3-094AFC3E1158}" name="Column9776"/>
    <tableColumn id="9797" xr3:uid="{6E232F9B-F4E9-4F92-97F7-FAE09136B95E}" name="Column9777"/>
    <tableColumn id="9798" xr3:uid="{AA0C3EC2-2420-43BD-8D5C-01CAB8448C85}" name="Column9778"/>
    <tableColumn id="9799" xr3:uid="{D5DB104C-83AA-4978-AD11-EDE650568580}" name="Column9779"/>
    <tableColumn id="9800" xr3:uid="{EF819E65-4EBD-4309-AB4A-1F9F903F8627}" name="Column9780"/>
    <tableColumn id="9801" xr3:uid="{5EAA2AE6-EA2F-422E-B734-0FD91B13B450}" name="Column9781"/>
    <tableColumn id="9802" xr3:uid="{632867D2-A1C3-4894-B94B-E5FA532539A0}" name="Column9782"/>
    <tableColumn id="9803" xr3:uid="{0EBBD6EF-7E54-42A1-ABF8-3D66E88F3BA3}" name="Column9783"/>
    <tableColumn id="9804" xr3:uid="{73892205-A1E2-4624-826A-DCAD96AF5F66}" name="Column9784"/>
    <tableColumn id="9805" xr3:uid="{FCA374F1-B3D6-44C7-9A73-AE3F907F5D23}" name="Column9785"/>
    <tableColumn id="9806" xr3:uid="{28235738-2650-4A3D-A689-CC86D0880DB2}" name="Column9786"/>
    <tableColumn id="9807" xr3:uid="{C2B68E2B-0354-4B5D-AFD4-E96DB13078F4}" name="Column9787"/>
    <tableColumn id="9808" xr3:uid="{4579F9C4-1C65-4896-8888-9C03E8AC6A4C}" name="Column9788"/>
    <tableColumn id="9809" xr3:uid="{EB720C0D-26C3-45AF-97BF-AAC0E97D158B}" name="Column9789"/>
    <tableColumn id="9810" xr3:uid="{E2756316-CDF2-457C-9A74-1C08BDED3D3F}" name="Column9790"/>
    <tableColumn id="9811" xr3:uid="{15FBDD08-7764-4B1B-80E4-F7B000DB6612}" name="Column9791"/>
    <tableColumn id="9812" xr3:uid="{3F9B6A50-447F-4C96-9E7E-8FCDA8B99978}" name="Column9792"/>
    <tableColumn id="9813" xr3:uid="{7915348F-2A77-41F8-BF79-878EE6A281A4}" name="Column9793"/>
    <tableColumn id="9814" xr3:uid="{1A682511-FCEB-4C28-9C24-1507C97B3B7F}" name="Column9794"/>
    <tableColumn id="9815" xr3:uid="{6E206F0A-2F7E-4387-AACD-31CA7EF3E893}" name="Column9795"/>
    <tableColumn id="9816" xr3:uid="{A0A22EB2-F9CE-4A51-A3F5-F7352004EE76}" name="Column9796"/>
    <tableColumn id="9817" xr3:uid="{16D130CE-77F3-4A21-9358-5F5AB1A7DDDE}" name="Column9797"/>
    <tableColumn id="9818" xr3:uid="{B9B17727-A518-4C6F-903D-52748E7629E0}" name="Column9798"/>
    <tableColumn id="9819" xr3:uid="{64DC2894-F766-4C4A-AC44-02734F32462B}" name="Column9799"/>
    <tableColumn id="9820" xr3:uid="{82EEE218-5149-4D82-9141-D404ECAD4E99}" name="Column9800"/>
    <tableColumn id="9821" xr3:uid="{A74214C3-5CEA-44B9-967F-A12769D90AEA}" name="Column9801"/>
    <tableColumn id="9822" xr3:uid="{26564EC4-DD47-4EC1-AEE4-F0C8976C76AB}" name="Column9802"/>
    <tableColumn id="9823" xr3:uid="{0A59560C-80A7-4304-B6A2-E1944CE20DB7}" name="Column9803"/>
    <tableColumn id="9824" xr3:uid="{5C8B1033-42B0-438E-A454-8236BE7787BF}" name="Column9804"/>
    <tableColumn id="9825" xr3:uid="{1BE311D3-1855-4171-BD88-E2502FBC7593}" name="Column9805"/>
    <tableColumn id="9826" xr3:uid="{FEBED309-ECD9-4FD7-B9B4-90AC985712B2}" name="Column9806"/>
    <tableColumn id="9827" xr3:uid="{BA4E1237-B5BA-425C-B207-AE3ECE478741}" name="Column9807"/>
    <tableColumn id="9828" xr3:uid="{FDCD1AA8-80DF-4E3C-87B6-8A524599D695}" name="Column9808"/>
    <tableColumn id="9829" xr3:uid="{1B09BAB7-C53C-4649-955B-CF60E61B5F94}" name="Column9809"/>
    <tableColumn id="9830" xr3:uid="{557F4E5C-21EA-4D8A-9398-44FB4333A4E6}" name="Column9810"/>
    <tableColumn id="9831" xr3:uid="{E0D363FA-61EC-475E-BED5-65206FE45A6F}" name="Column9811"/>
    <tableColumn id="9832" xr3:uid="{AD24E94E-680E-4B16-801E-91B33E5BA99F}" name="Column9812"/>
    <tableColumn id="9833" xr3:uid="{5C8CEA54-6C13-485D-9F1D-FC285FFF4D41}" name="Column9813"/>
    <tableColumn id="9834" xr3:uid="{68C49A29-9CA2-4A18-A498-D26E95EDA9F9}" name="Column9814"/>
    <tableColumn id="9835" xr3:uid="{BB491BF9-8A1C-4F4C-AAE6-569B10F34A12}" name="Column9815"/>
    <tableColumn id="9836" xr3:uid="{11E0C662-9A18-433B-86A3-845B44194941}" name="Column9816"/>
    <tableColumn id="9837" xr3:uid="{188D9697-45CE-4E0D-B178-1D491AD528A7}" name="Column9817"/>
    <tableColumn id="9838" xr3:uid="{72C2A6AC-8B33-49AF-9171-846788CED100}" name="Column9818"/>
    <tableColumn id="9839" xr3:uid="{C7BC58D4-D009-49D6-8201-AE309EA5019F}" name="Column9819"/>
    <tableColumn id="9840" xr3:uid="{1DDC0B15-93DF-40E4-92E4-8E91410061F9}" name="Column9820"/>
    <tableColumn id="9841" xr3:uid="{47FD5BFF-03E8-41A8-876B-43D8236956BE}" name="Column9821"/>
    <tableColumn id="9842" xr3:uid="{C55D3066-184A-4F0A-B5B7-10495405C83C}" name="Column9822"/>
    <tableColumn id="9843" xr3:uid="{9D9DBA46-B9FF-4D46-B203-8273AB8C25CD}" name="Column9823"/>
    <tableColumn id="9844" xr3:uid="{59E2B2A5-5DE0-4301-B9FE-BF49A706ECE3}" name="Column9824"/>
    <tableColumn id="9845" xr3:uid="{A04E6C59-22BC-4715-BD4F-0D89092AF8A1}" name="Column9825"/>
    <tableColumn id="9846" xr3:uid="{07C737FF-8FE3-40B4-800A-8C50D1837412}" name="Column9826"/>
    <tableColumn id="9847" xr3:uid="{C70D22BC-1C06-4541-B641-25CFB85E947C}" name="Column9827"/>
    <tableColumn id="9848" xr3:uid="{6A052091-167D-4042-A32A-174CAD61A516}" name="Column9828"/>
    <tableColumn id="9849" xr3:uid="{B85F4547-9313-4E37-AD10-BAF9F47C049B}" name="Column9829"/>
    <tableColumn id="9850" xr3:uid="{17AA97F3-A505-4C0F-8E18-3590A2F799B9}" name="Column9830"/>
    <tableColumn id="9851" xr3:uid="{B7EEBEC2-6FEF-4957-992E-D5E3E7F8A5FD}" name="Column9831"/>
    <tableColumn id="9852" xr3:uid="{12797DB4-F4BC-4C09-8F5D-4FE55EAAFD6C}" name="Column9832"/>
    <tableColumn id="9853" xr3:uid="{375E77AE-A672-484C-8F50-78FCCD695923}" name="Column9833"/>
    <tableColumn id="9854" xr3:uid="{FFD51ABB-E735-4CCC-A08A-510C0A0B9606}" name="Column9834"/>
    <tableColumn id="9855" xr3:uid="{395729D0-C405-4E43-BF97-9B0D069F504D}" name="Column9835"/>
    <tableColumn id="9856" xr3:uid="{8A8D2CB1-1D0F-4ECC-800D-96902DBCFBC1}" name="Column9836"/>
    <tableColumn id="9857" xr3:uid="{0337A212-3839-45F6-911C-E0FF065002F6}" name="Column9837"/>
    <tableColumn id="9858" xr3:uid="{EB24310B-62B3-409D-A826-B05A906DD806}" name="Column9838"/>
    <tableColumn id="9859" xr3:uid="{D9A9A17B-5340-40D2-B2DD-48FCC1A648D3}" name="Column9839"/>
    <tableColumn id="9860" xr3:uid="{8CB1A50D-3299-42B8-AFF1-FC6C97BFA9D3}" name="Column9840"/>
    <tableColumn id="9861" xr3:uid="{B7C644FB-696E-403A-B027-FE83D7D47035}" name="Column9841"/>
    <tableColumn id="9862" xr3:uid="{D62A09E2-41A6-45FE-80FF-BE53FA82FE8C}" name="Column9842"/>
    <tableColumn id="9863" xr3:uid="{30AC3B66-AC96-4F9B-97F2-67200AD37ED3}" name="Column9843"/>
    <tableColumn id="9864" xr3:uid="{D940156F-317B-45A4-884A-D643CC360880}" name="Column9844"/>
    <tableColumn id="9865" xr3:uid="{A4227EBB-7D46-4698-B9D9-C024992C0097}" name="Column9845"/>
    <tableColumn id="9866" xr3:uid="{DEB14384-FDD4-46A1-A9B5-4681A62BD1A2}" name="Column9846"/>
    <tableColumn id="9867" xr3:uid="{3F560BBE-455B-4AF7-92EB-C2C55D8A9E31}" name="Column9847"/>
    <tableColumn id="9868" xr3:uid="{AF328835-F517-4826-B01C-68C6FB5A2623}" name="Column9848"/>
    <tableColumn id="9869" xr3:uid="{B0442A6D-C5C1-4079-BCC0-8EF9079A3DBB}" name="Column9849"/>
    <tableColumn id="9870" xr3:uid="{1EB5EE52-F44A-4197-B768-F56725AD508D}" name="Column9850"/>
    <tableColumn id="9871" xr3:uid="{3CD339BE-E273-463F-A43F-FE021E8F422E}" name="Column9851"/>
    <tableColumn id="9872" xr3:uid="{35197EB2-AC7C-4631-A51A-B65D4EF3F171}" name="Column9852"/>
    <tableColumn id="9873" xr3:uid="{C320CD72-A7CB-420F-B615-10B5C3EDA542}" name="Column9853"/>
    <tableColumn id="9874" xr3:uid="{3B6808BB-0EAC-46F3-BD00-8692AED56282}" name="Column9854"/>
    <tableColumn id="9875" xr3:uid="{B7018E3F-D5A5-4FA8-980D-A857A21FE5CF}" name="Column9855"/>
    <tableColumn id="9876" xr3:uid="{21F28C24-D89F-4DAB-BB0D-1B47049B3AA0}" name="Column9856"/>
    <tableColumn id="9877" xr3:uid="{9F316CBA-DBEF-43C0-96F2-0B9665EF19E7}" name="Column9857"/>
    <tableColumn id="9878" xr3:uid="{8F097A22-E1F9-4C1F-AA7B-F09A042773D0}" name="Column9858"/>
    <tableColumn id="9879" xr3:uid="{947B2609-4588-416D-B76E-D8A6ECE7108C}" name="Column9859"/>
    <tableColumn id="9880" xr3:uid="{6B318E5A-FF67-4144-B88A-0E42C9AAB89B}" name="Column9860"/>
    <tableColumn id="9881" xr3:uid="{6C3B35FD-9BFF-4827-B161-D78492BBF139}" name="Column9861"/>
    <tableColumn id="9882" xr3:uid="{BF297AAB-FB8B-4A34-8C65-860355687EB4}" name="Column9862"/>
    <tableColumn id="9883" xr3:uid="{EB9342A8-B07A-4AF5-A258-716A3FC1473A}" name="Column9863"/>
    <tableColumn id="9884" xr3:uid="{3973942E-72B3-406F-A38F-C0C653A31D87}" name="Column9864"/>
    <tableColumn id="9885" xr3:uid="{44BBB31B-D654-4950-99DC-E2139D7556BB}" name="Column9865"/>
    <tableColumn id="9886" xr3:uid="{28ED0B84-2A2D-44DD-9A81-01308476B26A}" name="Column9866"/>
    <tableColumn id="9887" xr3:uid="{C6AE19C2-D3F3-451B-9AD2-E8DCBBDD82AD}" name="Column9867"/>
    <tableColumn id="9888" xr3:uid="{736FC29D-4071-47D1-A65E-D7C3983F43EA}" name="Column9868"/>
    <tableColumn id="9889" xr3:uid="{9EC83AFF-AC3B-432D-B27B-90EC24D9F2F5}" name="Column9869"/>
    <tableColumn id="9890" xr3:uid="{614B2D6F-4898-4E83-8499-D53A8C198893}" name="Column9870"/>
    <tableColumn id="9891" xr3:uid="{5A11818C-0C9A-4B96-9BFA-90E552DBD14E}" name="Column9871"/>
    <tableColumn id="9892" xr3:uid="{5D6FE6D8-1520-4C69-A443-094B8957CF11}" name="Column9872"/>
    <tableColumn id="9893" xr3:uid="{DD6C8419-4240-4361-826B-71547037C273}" name="Column9873"/>
    <tableColumn id="9894" xr3:uid="{58FBFF82-2CD4-4461-B4C8-7141F02CF1B6}" name="Column9874"/>
    <tableColumn id="9895" xr3:uid="{213858E2-DEF1-42EB-B975-DD040C5EDEDE}" name="Column9875"/>
    <tableColumn id="9896" xr3:uid="{C4FD98AE-CF1F-4059-969C-F8D50C439C1D}" name="Column9876"/>
    <tableColumn id="9897" xr3:uid="{01EDCB62-4D4B-4443-9A28-93737E40626D}" name="Column9877"/>
    <tableColumn id="9898" xr3:uid="{0AD1B52C-281B-49AF-867E-98360BD3C51D}" name="Column9878"/>
    <tableColumn id="9899" xr3:uid="{756312DC-B7CF-4594-B10F-636F195E80ED}" name="Column9879"/>
    <tableColumn id="9900" xr3:uid="{AA310E7D-31E0-48F6-883E-F715216E9105}" name="Column9880"/>
    <tableColumn id="9901" xr3:uid="{5965736D-5F7E-4B09-83B4-B5E42ED2E0D2}" name="Column9881"/>
    <tableColumn id="9902" xr3:uid="{2792185C-3187-4A78-98BF-59665DABA938}" name="Column9882"/>
    <tableColumn id="9903" xr3:uid="{313A2A38-B0B5-47C4-A128-51F8837B6BE5}" name="Column9883"/>
    <tableColumn id="9904" xr3:uid="{0DE72429-6092-4F3A-9C41-5B74548A2645}" name="Column9884"/>
    <tableColumn id="9905" xr3:uid="{FF89BE76-5FA1-4F63-B71A-31C0DD74D1C8}" name="Column9885"/>
    <tableColumn id="9906" xr3:uid="{8569B7E6-DDC7-49A3-8069-A3BE2CCBFE6C}" name="Column9886"/>
    <tableColumn id="9907" xr3:uid="{D344982B-FC7D-4682-8FCB-F8D1A6B054DE}" name="Column9887"/>
    <tableColumn id="9908" xr3:uid="{A74D4B48-23E2-4C4C-A94D-18D2C9B1825C}" name="Column9888"/>
    <tableColumn id="9909" xr3:uid="{25C1C736-75B2-4B00-8D4B-2C49637857FC}" name="Column9889"/>
    <tableColumn id="9910" xr3:uid="{D2E5AAE6-1AD6-42BB-AA15-FC971A4EFBB1}" name="Column9890"/>
    <tableColumn id="9911" xr3:uid="{7CF39C45-45B2-4914-BEAD-6E6E4ECEBE69}" name="Column9891"/>
    <tableColumn id="9912" xr3:uid="{AA7CD9CC-3028-4F37-8BAC-CAA4518A5422}" name="Column9892"/>
    <tableColumn id="9913" xr3:uid="{2783F722-7394-4372-8AF2-8E7F0ED32E68}" name="Column9893"/>
    <tableColumn id="9914" xr3:uid="{E35547D3-945E-4AAA-9CD0-FB31934ED78D}" name="Column9894"/>
    <tableColumn id="9915" xr3:uid="{DB9E6FCF-0FA5-4885-AB0A-8E9784F9F392}" name="Column9895"/>
    <tableColumn id="9916" xr3:uid="{D53CD704-A345-454F-BAF9-7F7B797A6CDF}" name="Column9896"/>
    <tableColumn id="9917" xr3:uid="{7A087582-E33F-429A-8D60-393926855F9F}" name="Column9897"/>
    <tableColumn id="9918" xr3:uid="{947F153B-1013-4681-851B-7172EBCF0BD2}" name="Column9898"/>
    <tableColumn id="9919" xr3:uid="{1AA4DE8E-F095-4825-9E9D-3A0CD886A018}" name="Column9899"/>
    <tableColumn id="9920" xr3:uid="{07EF02C7-34CE-4596-9E67-D63FE59936DB}" name="Column9900"/>
    <tableColumn id="9921" xr3:uid="{665C61EF-932F-416C-8CAA-FEA2FD9FA240}" name="Column9901"/>
    <tableColumn id="9922" xr3:uid="{A210A794-5232-442D-B168-4A30194218AC}" name="Column9902"/>
    <tableColumn id="9923" xr3:uid="{76D9B396-A63B-4F80-9F0B-FD5B63D5E42D}" name="Column9903"/>
    <tableColumn id="9924" xr3:uid="{7F1D80DE-58B7-459F-8C44-D7EC3A1FF9FE}" name="Column9904"/>
    <tableColumn id="9925" xr3:uid="{AEE9A0E5-1053-4830-82AD-B3C0FE9BCE1D}" name="Column9905"/>
    <tableColumn id="9926" xr3:uid="{3B526327-0CF4-4BD5-BF3E-9A8D85D098F2}" name="Column9906"/>
    <tableColumn id="9927" xr3:uid="{5D47C380-75ED-49E7-840D-9A38857765EF}" name="Column9907"/>
    <tableColumn id="9928" xr3:uid="{312A82F2-4FC7-4F83-916E-2EC1925B266D}" name="Column9908"/>
    <tableColumn id="9929" xr3:uid="{310ED6E6-5712-4DD9-A8DD-785629D2F309}" name="Column9909"/>
    <tableColumn id="9930" xr3:uid="{0195B39E-A8B2-4C13-82F5-233C9B9D0D61}" name="Column9910"/>
    <tableColumn id="9931" xr3:uid="{79BD7728-6D2C-4600-A377-631DCE62CD12}" name="Column9911"/>
    <tableColumn id="9932" xr3:uid="{C0A0C97A-161C-44A1-922D-9BD9509934C3}" name="Column9912"/>
    <tableColumn id="9933" xr3:uid="{3DA9B4A8-BF90-4523-A49E-FD3F7BEDA60F}" name="Column9913"/>
    <tableColumn id="9934" xr3:uid="{D273C696-5E5B-4F61-9C5D-8AFE8662DE1C}" name="Column9914"/>
    <tableColumn id="9935" xr3:uid="{15D9E722-2D29-49FA-B9F9-31E704EEE9A3}" name="Column9915"/>
    <tableColumn id="9936" xr3:uid="{B6EB547B-987D-43B5-96AD-31439CF9929D}" name="Column9916"/>
    <tableColumn id="9937" xr3:uid="{5BEC06E0-D229-4BBF-A0DE-B32E5B6153FD}" name="Column9917"/>
    <tableColumn id="9938" xr3:uid="{A1157B09-EC74-4BBA-BA7B-93590A2BC037}" name="Column9918"/>
    <tableColumn id="9939" xr3:uid="{1C1D2B4E-471B-476D-A256-F3F5B63EABBB}" name="Column9919"/>
    <tableColumn id="9940" xr3:uid="{D6ED6DB5-E4DF-41D1-A691-F0203E2AEFAA}" name="Column9920"/>
    <tableColumn id="9941" xr3:uid="{ADE9AB2C-A291-49A2-A00F-63E6958DCB7B}" name="Column9921"/>
    <tableColumn id="9942" xr3:uid="{D6EB8B4D-0236-45AE-80FA-F8CD97E48B3A}" name="Column9922"/>
    <tableColumn id="9943" xr3:uid="{155F1DC3-CE05-43C2-9B53-D0B7F6027E74}" name="Column9923"/>
    <tableColumn id="9944" xr3:uid="{F5600A9E-983B-4855-ABE9-4AB81276765A}" name="Column9924"/>
    <tableColumn id="9945" xr3:uid="{96DCBF5F-6DAB-428E-A64B-E77A8A374AE0}" name="Column9925"/>
    <tableColumn id="9946" xr3:uid="{44430FDB-6D9F-43E1-82F2-F04DB1E1FA28}" name="Column9926"/>
    <tableColumn id="9947" xr3:uid="{CCD24A08-D464-4FBD-891C-6FD90EF54C00}" name="Column9927"/>
    <tableColumn id="9948" xr3:uid="{CDE1C042-186E-4A7D-A2F0-32358FAA0465}" name="Column9928"/>
    <tableColumn id="9949" xr3:uid="{E402FBEA-F687-4A49-B11D-56BEB0AB5F96}" name="Column9929"/>
    <tableColumn id="9950" xr3:uid="{18E6F960-47A5-4471-971F-381483EB4CEC}" name="Column9930"/>
    <tableColumn id="9951" xr3:uid="{66F3FA85-1A32-4130-89FE-C07D9C07926F}" name="Column9931"/>
    <tableColumn id="9952" xr3:uid="{99A18819-B6CA-4295-98A2-C8C8C8DBAAD9}" name="Column9932"/>
    <tableColumn id="9953" xr3:uid="{16F58A69-9506-4E1B-8B34-5C3DC4E7E3F3}" name="Column9933"/>
    <tableColumn id="9954" xr3:uid="{88E60D46-B1B4-4C77-8BDD-7636CBC137A9}" name="Column9934"/>
    <tableColumn id="9955" xr3:uid="{F5D05676-717C-4AF3-96EF-EE4801946BE9}" name="Column9935"/>
    <tableColumn id="9956" xr3:uid="{C4953496-ED58-4D3B-8E3D-DA3E770777DC}" name="Column9936"/>
    <tableColumn id="9957" xr3:uid="{F98E529F-A832-4153-BFD1-CB8A1F20FAC1}" name="Column9937"/>
    <tableColumn id="9958" xr3:uid="{53CFBC2F-4D85-4CB9-8073-AD7897041E86}" name="Column9938"/>
    <tableColumn id="9959" xr3:uid="{AD2BD3FD-B256-416A-99F8-9DC3CA87FADF}" name="Column9939"/>
    <tableColumn id="9960" xr3:uid="{BF6939E3-8BBA-45B3-8FA7-6E7E17C7848E}" name="Column9940"/>
    <tableColumn id="9961" xr3:uid="{DDF97B31-483F-4E2B-B759-4B0F51282E4B}" name="Column9941"/>
    <tableColumn id="9962" xr3:uid="{C13A0D83-E982-4E48-8DDC-898A76C2C986}" name="Column9942"/>
    <tableColumn id="9963" xr3:uid="{D83452CF-5FB6-4FA2-B4A2-B0C58CCF10CB}" name="Column9943"/>
    <tableColumn id="9964" xr3:uid="{899D6842-6BBB-4175-94B0-A88E98BFC182}" name="Column9944"/>
    <tableColumn id="9965" xr3:uid="{6FEB81EA-7FE0-4A91-BDBA-1E2D79B3C671}" name="Column9945"/>
    <tableColumn id="9966" xr3:uid="{E15B798F-3674-4380-9828-D3A52F9CB8E6}" name="Column9946"/>
    <tableColumn id="9967" xr3:uid="{5744CDDB-2CA5-4D38-93C6-FF9158FCBE0A}" name="Column9947"/>
    <tableColumn id="9968" xr3:uid="{8A2D92AE-E96B-4DE8-B992-44CCF33BEA73}" name="Column9948"/>
    <tableColumn id="9969" xr3:uid="{1EDB5691-918E-43AD-966B-5F8B96264D11}" name="Column9949"/>
    <tableColumn id="9970" xr3:uid="{C025E45A-8A63-4153-849D-D6D010C42AFA}" name="Column9950"/>
    <tableColumn id="9971" xr3:uid="{C87431AD-57C8-4044-BCE8-2E56EC522BDC}" name="Column9951"/>
    <tableColumn id="9972" xr3:uid="{993BF626-7E02-47F2-8718-4322D457D02B}" name="Column9952"/>
    <tableColumn id="9973" xr3:uid="{55834330-0CD2-440A-911B-BDA7A10B671A}" name="Column9953"/>
    <tableColumn id="9974" xr3:uid="{269A716B-3601-438B-8A40-2513FFF0F376}" name="Column9954"/>
    <tableColumn id="9975" xr3:uid="{F6D33C53-BD63-49C8-A1DF-A4BAA243B84D}" name="Column9955"/>
    <tableColumn id="9976" xr3:uid="{DDC89A4F-12C7-4642-B817-342256BD7735}" name="Column9956"/>
    <tableColumn id="9977" xr3:uid="{710908EB-E482-41B0-B290-1CC880416295}" name="Column9957"/>
    <tableColumn id="9978" xr3:uid="{EB92835F-2072-43AD-B8A7-D95F5A665718}" name="Column9958"/>
    <tableColumn id="9979" xr3:uid="{C4575549-AF0B-4AB0-B0E9-2F282E3C34B4}" name="Column9959"/>
    <tableColumn id="9980" xr3:uid="{FAF1979E-9937-41E9-BC55-505A1B11537B}" name="Column9960"/>
    <tableColumn id="9981" xr3:uid="{57BF2E88-168B-4822-87F2-0B6E1D64C234}" name="Column9961"/>
    <tableColumn id="9982" xr3:uid="{FEB445A5-D463-48A0-AF81-814B8C989964}" name="Column9962"/>
    <tableColumn id="9983" xr3:uid="{BE5E698E-BFD5-45B8-8791-DEB6318F1E07}" name="Column9963"/>
    <tableColumn id="9984" xr3:uid="{7B66BA3C-8655-4D87-95AC-7251D54FE1E4}" name="Column9964"/>
    <tableColumn id="9985" xr3:uid="{14E64029-BFB5-4849-BE1C-4FF85219FE08}" name="Column9965"/>
    <tableColumn id="9986" xr3:uid="{45C469CB-3347-4FA0-A588-87953FF2AB8B}" name="Column9966"/>
    <tableColumn id="9987" xr3:uid="{B793CDB3-F1C1-48C2-97FA-C10D5635CBAE}" name="Column9967"/>
    <tableColumn id="9988" xr3:uid="{1069624B-D135-4886-85A8-BDF6FA196B16}" name="Column9968"/>
    <tableColumn id="9989" xr3:uid="{FE5A9647-F939-4BE5-8EDF-EECCFF876497}" name="Column9969"/>
    <tableColumn id="9990" xr3:uid="{D7EF11FA-5F31-47FD-B37D-F948490B4741}" name="Column9970"/>
    <tableColumn id="9991" xr3:uid="{5630D1F6-755D-475E-AAA9-C24D30BCF444}" name="Column9971"/>
    <tableColumn id="9992" xr3:uid="{1D8E44C1-392B-4D25-B8B0-4B31CDF4033C}" name="Column9972"/>
    <tableColumn id="9993" xr3:uid="{E3045447-A00B-4900-8376-AB67FD421F90}" name="Column9973"/>
    <tableColumn id="9994" xr3:uid="{28B07BF9-D45B-4CB2-B015-03B4E7C4ACBC}" name="Column9974"/>
    <tableColumn id="9995" xr3:uid="{82A98F7B-83D9-4B41-8788-126080CB4721}" name="Column9975"/>
    <tableColumn id="9996" xr3:uid="{AF046C4B-DD11-4AD9-966B-325F56FD0108}" name="Column9976"/>
    <tableColumn id="9997" xr3:uid="{59D21878-73B9-4919-9A4E-AF79E41C25FC}" name="Column9977"/>
    <tableColumn id="9998" xr3:uid="{C90EAB9D-F6F7-4564-B0A3-A6A0BED3AADF}" name="Column9978"/>
    <tableColumn id="9999" xr3:uid="{BD00A935-8AAF-448B-91DA-805B86FC0402}" name="Column9979"/>
    <tableColumn id="10000" xr3:uid="{27191E5D-4682-4031-A4FE-3B4A9D0A50DE}" name="Column9980"/>
    <tableColumn id="10001" xr3:uid="{34E274BE-E74B-4AA6-9E83-44551E9EC50E}" name="Column9981"/>
    <tableColumn id="10002" xr3:uid="{1D9223E4-EA35-445F-9305-813158AA304B}" name="Column9982"/>
    <tableColumn id="10003" xr3:uid="{F506FCF3-3DE8-4DAC-BA40-894FC663F779}" name="Column9983"/>
    <tableColumn id="10004" xr3:uid="{2F0F93E1-14B2-454F-A0F8-08E3BD895DD1}" name="Column9984"/>
    <tableColumn id="10005" xr3:uid="{AD1162CD-DDBF-41D2-A2EA-DFFFA1B0D334}" name="Column9985"/>
    <tableColumn id="10006" xr3:uid="{CCAC3C38-35B7-4864-AE96-7823D9230BF2}" name="Column9986"/>
    <tableColumn id="10007" xr3:uid="{E487D40C-0BF8-4582-A731-014F43EC9D74}" name="Column9987"/>
    <tableColumn id="10008" xr3:uid="{3C03F8C6-0494-418E-B98B-032BF9AE7150}" name="Column9988"/>
    <tableColumn id="10009" xr3:uid="{C18B25EE-FD33-479E-9780-9715EC63E747}" name="Column9989"/>
    <tableColumn id="10010" xr3:uid="{CC8B652A-CD50-4879-A75F-60563FAF9019}" name="Column9990"/>
    <tableColumn id="10011" xr3:uid="{074090E1-3367-47AA-B684-F866D2B472F8}" name="Column9991"/>
    <tableColumn id="10012" xr3:uid="{FF06C40E-5632-4CD5-8FBE-CEF7AB3F1190}" name="Column9992"/>
    <tableColumn id="10013" xr3:uid="{D569A239-7B91-41D1-9B9D-55361D1D9E08}" name="Column9993"/>
    <tableColumn id="10014" xr3:uid="{691D8437-245A-420A-9587-7DBF160638D0}" name="Column9994"/>
    <tableColumn id="10015" xr3:uid="{FC71B6DC-6773-4E23-A31C-A273D7039CA1}" name="Column9995"/>
    <tableColumn id="10016" xr3:uid="{C406758A-7711-4581-B06D-F0A3BE45F22A}" name="Column9996"/>
    <tableColumn id="10017" xr3:uid="{45195CFF-04DE-4844-A318-9A08D47D2502}" name="Column9997"/>
    <tableColumn id="10018" xr3:uid="{D2F6BEF2-85AA-47DC-ACD7-0B99A864BE26}" name="Column9998"/>
    <tableColumn id="10019" xr3:uid="{ADFE2BAD-3303-4ABE-9E40-896A34A715DD}" name="Column9999"/>
    <tableColumn id="10020" xr3:uid="{B15D14E8-152D-4F7E-B2C0-ABB4F61BC9C1}" name="Column10000"/>
    <tableColumn id="10021" xr3:uid="{55E0C797-3F09-4202-AD2C-353A31D889AA}" name="Column10001"/>
    <tableColumn id="10022" xr3:uid="{DC0E79FF-D0ED-4DC6-BF72-E3E0BAE6E531}" name="Column10002"/>
    <tableColumn id="10023" xr3:uid="{D246D9BA-19A9-4109-8352-60DDF01D03B2}" name="Column10003"/>
    <tableColumn id="10024" xr3:uid="{55707EFA-C81F-4863-9571-80A7AA8B0DC8}" name="Column10004"/>
    <tableColumn id="10025" xr3:uid="{353AC3A5-BAD9-4605-807A-676D6102B724}" name="Column10005"/>
    <tableColumn id="10026" xr3:uid="{8B4C53BC-0937-4D24-9584-A49643FF8D61}" name="Column10006"/>
    <tableColumn id="10027" xr3:uid="{D8468660-6144-42E3-B272-C631BA5565DC}" name="Column10007"/>
    <tableColumn id="10028" xr3:uid="{9B4C4F96-7A82-4168-918F-557C412C1455}" name="Column10008"/>
    <tableColumn id="10029" xr3:uid="{024C87D2-608A-482F-89F1-58D7A1D44800}" name="Column10009"/>
    <tableColumn id="10030" xr3:uid="{E9554169-E993-42FF-BE69-EFC9A5000262}" name="Column10010"/>
    <tableColumn id="10031" xr3:uid="{B4E652E9-F2AC-456E-989E-A128B1654807}" name="Column10011"/>
    <tableColumn id="10032" xr3:uid="{589A4AAD-18A9-476E-9FBA-5EF5EC1A15AA}" name="Column10012"/>
    <tableColumn id="10033" xr3:uid="{F93537D8-97EE-4D04-9011-435E7C2A0BAD}" name="Column10013"/>
    <tableColumn id="10034" xr3:uid="{E67BDE20-64BC-4410-B4F4-E72900F86EE0}" name="Column10014"/>
    <tableColumn id="10035" xr3:uid="{7B807333-DC3F-4145-931F-E4927394863F}" name="Column10015"/>
    <tableColumn id="10036" xr3:uid="{E1A35F6D-983F-442F-AD56-71F5B726C3AE}" name="Column10016"/>
    <tableColumn id="10037" xr3:uid="{46643793-0362-4BD3-84EA-E31E6925A167}" name="Column10017"/>
    <tableColumn id="10038" xr3:uid="{007F7A0A-773C-4ED6-B8D2-642DB14B6A08}" name="Column10018"/>
    <tableColumn id="10039" xr3:uid="{7AC8012C-5DB0-42CD-B127-5437CCA6E533}" name="Column10019"/>
    <tableColumn id="10040" xr3:uid="{4B2F1944-A634-4AB3-A2F7-19EA57FDCC05}" name="Column10020"/>
    <tableColumn id="10041" xr3:uid="{F03DE9AA-5CAF-45D4-BDBA-6078CE4F01F5}" name="Column10021"/>
    <tableColumn id="10042" xr3:uid="{BF0D0BEF-3BA9-4FC8-8EC9-7BA70A75E861}" name="Column10022"/>
    <tableColumn id="10043" xr3:uid="{BF3023FB-C85F-4B62-8041-86D9594180C3}" name="Column10023"/>
    <tableColumn id="10044" xr3:uid="{C01E232B-FAEA-42D4-88EC-DE19476F5A8A}" name="Column10024"/>
    <tableColumn id="10045" xr3:uid="{1ABAD7E3-CC80-409B-A93C-2ABB9E1BBA6E}" name="Column10025"/>
    <tableColumn id="10046" xr3:uid="{82FF865D-6C6D-44AB-8354-E502C641D3C7}" name="Column10026"/>
    <tableColumn id="10047" xr3:uid="{4C4DC1EF-97BF-42B7-BE74-A3FB84641611}" name="Column10027"/>
    <tableColumn id="10048" xr3:uid="{63930DF1-FEF8-411E-ACFB-147F111A99E2}" name="Column10028"/>
    <tableColumn id="10049" xr3:uid="{C9DAA0AF-4E66-499A-B1C5-9BFACAC422ED}" name="Column10029"/>
    <tableColumn id="10050" xr3:uid="{E702B440-E1D3-4AF9-9BBC-1CFD571114D6}" name="Column10030"/>
    <tableColumn id="10051" xr3:uid="{C6809E80-45AB-4FC1-A45F-822EC8D65FD5}" name="Column10031"/>
    <tableColumn id="10052" xr3:uid="{9D13D020-7AFA-4BCD-8C42-7A6962FB0B6B}" name="Column10032"/>
    <tableColumn id="10053" xr3:uid="{39612033-870B-4464-82BA-EA0636F3D4D5}" name="Column10033"/>
    <tableColumn id="10054" xr3:uid="{A46408F1-5C6D-45A1-9721-F32815FB6EEF}" name="Column10034"/>
    <tableColumn id="10055" xr3:uid="{BB5FD2C6-B811-4AEC-95B0-48EF2BF5D5A9}" name="Column10035"/>
    <tableColumn id="10056" xr3:uid="{65F4FAE9-D883-4E5C-BC7C-93513B47417A}" name="Column10036"/>
    <tableColumn id="10057" xr3:uid="{A0BE6F80-A25D-4372-B573-61950CEDDE4E}" name="Column10037"/>
    <tableColumn id="10058" xr3:uid="{1A48093C-B05E-4F6C-9A82-6E5DC7329050}" name="Column10038"/>
    <tableColumn id="10059" xr3:uid="{55F84634-57B7-4709-A251-C09C880835B9}" name="Column10039"/>
    <tableColumn id="10060" xr3:uid="{0D6C093E-C2BA-4248-8183-D2EAF6A280AE}" name="Column10040"/>
    <tableColumn id="10061" xr3:uid="{4A460240-0E79-4031-9DFC-FA24AAE3ADFB}" name="Column10041"/>
    <tableColumn id="10062" xr3:uid="{88DA62AC-E6FA-49DB-AE06-5CCC98B0FF20}" name="Column10042"/>
    <tableColumn id="10063" xr3:uid="{24AF4A8C-7F28-4720-B7A0-5221C912FBEC}" name="Column10043"/>
    <tableColumn id="10064" xr3:uid="{E68425DA-7870-40AE-A3DE-9A0299F25672}" name="Column10044"/>
    <tableColumn id="10065" xr3:uid="{10C5CF88-44B0-476D-AC48-DA5767647004}" name="Column10045"/>
    <tableColumn id="10066" xr3:uid="{C324CC2C-631D-414E-B5B1-F951C72B3BD4}" name="Column10046"/>
    <tableColumn id="10067" xr3:uid="{393C88E9-5DE1-47FC-A57F-B443D2583226}" name="Column10047"/>
    <tableColumn id="10068" xr3:uid="{6202AC39-79FD-4161-8470-04D7EF5B49E2}" name="Column10048"/>
    <tableColumn id="10069" xr3:uid="{2AFC452C-C6AE-409A-B0C7-E816363DBFD5}" name="Column10049"/>
    <tableColumn id="10070" xr3:uid="{7137168C-13E5-4E6C-AB1E-32D69BA07339}" name="Column10050"/>
    <tableColumn id="10071" xr3:uid="{922E6D6A-A775-4400-8F43-43C7A93D7E8B}" name="Column10051"/>
    <tableColumn id="10072" xr3:uid="{35BBAD83-C082-4827-A7D2-1DFC450D979E}" name="Column10052"/>
    <tableColumn id="10073" xr3:uid="{0480434C-7652-4DC5-B72C-987F5C579D25}" name="Column10053"/>
    <tableColumn id="10074" xr3:uid="{07DB50A3-9B9A-41DA-BBB4-B9DA1B8CDA6B}" name="Column10054"/>
    <tableColumn id="10075" xr3:uid="{6AC612D1-8E91-4C2A-898D-6894B19E9A5C}" name="Column10055"/>
    <tableColumn id="10076" xr3:uid="{50D89AC9-CB8B-4C65-AD28-C4566DE85228}" name="Column10056"/>
    <tableColumn id="10077" xr3:uid="{C05A080B-32DA-4C9B-9C3B-20C3A880661C}" name="Column10057"/>
    <tableColumn id="10078" xr3:uid="{94586F82-846F-45F8-BF34-495CCAE482A0}" name="Column10058"/>
    <tableColumn id="10079" xr3:uid="{C5D4C379-9995-40CD-8A26-DBCB425EDBA2}" name="Column10059"/>
    <tableColumn id="10080" xr3:uid="{B03692F2-EB32-43E1-8509-15BF2CD54054}" name="Column10060"/>
    <tableColumn id="10081" xr3:uid="{7A709DBC-2686-44CA-A97F-8455AAF7B4D5}" name="Column10061"/>
    <tableColumn id="10082" xr3:uid="{7F6D16BD-0710-404B-B280-CFD846C1A50C}" name="Column10062"/>
    <tableColumn id="10083" xr3:uid="{703DE206-B967-4D54-A080-3138E2C73FDA}" name="Column10063"/>
    <tableColumn id="10084" xr3:uid="{9A05578F-3950-45CA-B053-2110F7AAD155}" name="Column10064"/>
    <tableColumn id="10085" xr3:uid="{EC3E0288-9185-4E48-A8BB-4B658BA389A9}" name="Column10065"/>
    <tableColumn id="10086" xr3:uid="{7BE91721-B28B-402D-9CA8-5677D54D18CC}" name="Column10066"/>
    <tableColumn id="10087" xr3:uid="{E9ECA7F5-42D3-42C3-AC17-AF2C9A32A59B}" name="Column10067"/>
    <tableColumn id="10088" xr3:uid="{B490744B-3FE0-4250-A703-7F1A4760F52F}" name="Column10068"/>
    <tableColumn id="10089" xr3:uid="{F58D2251-DAEE-450B-B01A-42F1DBA42C74}" name="Column10069"/>
    <tableColumn id="10090" xr3:uid="{AC7553C8-9216-443D-ADD1-5937D9C2B9EC}" name="Column10070"/>
    <tableColumn id="10091" xr3:uid="{F0648B56-082F-4286-9A57-4489B8E3349D}" name="Column10071"/>
    <tableColumn id="10092" xr3:uid="{264764AB-13EC-4130-9E43-D4A586F3D61D}" name="Column10072"/>
    <tableColumn id="10093" xr3:uid="{6193D86B-C2EB-4595-BA89-6D7B64559DCB}" name="Column10073"/>
    <tableColumn id="10094" xr3:uid="{4FAD91E4-C699-4302-B7A2-18E396CB1352}" name="Column10074"/>
    <tableColumn id="10095" xr3:uid="{4B99F73B-CEEC-44E9-9227-08C165CD088E}" name="Column10075"/>
    <tableColumn id="10096" xr3:uid="{C1D3D287-6BFA-4A00-9D99-C58569306253}" name="Column10076"/>
    <tableColumn id="10097" xr3:uid="{20C17C52-814F-49A4-95D0-3C65DDC23427}" name="Column10077"/>
    <tableColumn id="10098" xr3:uid="{B01B45BA-F836-4182-89A6-8B0698C6C7B0}" name="Column10078"/>
    <tableColumn id="10099" xr3:uid="{1133E488-D0AA-4029-B9BB-2F41F38E1B96}" name="Column10079"/>
    <tableColumn id="10100" xr3:uid="{D4D3F596-EFB7-40FF-B259-048D4278B4A9}" name="Column10080"/>
    <tableColumn id="10101" xr3:uid="{4BFFB407-56D2-432E-9436-EEC5D1AE1AC0}" name="Column10081"/>
    <tableColumn id="10102" xr3:uid="{06A92937-8246-413E-938C-915EA243EB98}" name="Column10082"/>
    <tableColumn id="10103" xr3:uid="{98047FDE-89FD-46B8-9C10-A482A156B48D}" name="Column10083"/>
    <tableColumn id="10104" xr3:uid="{8AC94967-4FE3-48C3-80FD-6EA6B18D0DD6}" name="Column10084"/>
    <tableColumn id="10105" xr3:uid="{C578EF72-8CDA-46F2-BED5-5AADB1C463C7}" name="Column10085"/>
    <tableColumn id="10106" xr3:uid="{669DF5FE-5BB0-40E4-A8AC-C19FCF7DE366}" name="Column10086"/>
    <tableColumn id="10107" xr3:uid="{A1B5F99E-4417-4013-95A3-9AD5FCEC9862}" name="Column10087"/>
    <tableColumn id="10108" xr3:uid="{E5F7DD18-1B8D-4AAE-AC2B-CC5441C52621}" name="Column10088"/>
    <tableColumn id="10109" xr3:uid="{DC584D68-A153-4475-AAE8-B59D1E8B3F5F}" name="Column10089"/>
    <tableColumn id="10110" xr3:uid="{087F5BA1-8124-41AE-B0B4-EF1195B399BC}" name="Column10090"/>
    <tableColumn id="10111" xr3:uid="{F9396D79-3652-49C3-9E63-BF18F03E419D}" name="Column10091"/>
    <tableColumn id="10112" xr3:uid="{1FD297E9-01B2-4A61-BF15-062897810C25}" name="Column10092"/>
    <tableColumn id="10113" xr3:uid="{8AA63D3A-72C7-4664-813D-8A058923DA65}" name="Column10093"/>
    <tableColumn id="10114" xr3:uid="{F6325F3C-38A8-4BBB-A663-33108FB6A540}" name="Column10094"/>
    <tableColumn id="10115" xr3:uid="{DE2CDF70-93D3-4CA3-82B8-E49FDBC69825}" name="Column10095"/>
    <tableColumn id="10116" xr3:uid="{8FB6222C-A8B5-4020-A7EF-244289179C9C}" name="Column10096"/>
    <tableColumn id="10117" xr3:uid="{6E6E4310-78DB-42DB-8D85-5B7398588AD3}" name="Column10097"/>
    <tableColumn id="10118" xr3:uid="{E1B5AEEB-FDC0-4B3F-814B-12A02AD372E4}" name="Column10098"/>
    <tableColumn id="10119" xr3:uid="{5EEC2A6D-FBB6-42EA-889A-20CEC97180F6}" name="Column10099"/>
    <tableColumn id="10120" xr3:uid="{3F569425-E7B9-4C4D-94D0-AB4334620EAD}" name="Column10100"/>
    <tableColumn id="10121" xr3:uid="{2F0F9B57-F5C3-4296-9B3F-DA33722F5D74}" name="Column10101"/>
    <tableColumn id="10122" xr3:uid="{69583B23-B871-4340-B469-A2DEDA553B6B}" name="Column10102"/>
    <tableColumn id="10123" xr3:uid="{0838C80B-C8B4-453E-8E0D-A79D17AF1462}" name="Column10103"/>
    <tableColumn id="10124" xr3:uid="{355889B9-34B8-4B7E-8746-41A4CF38CB46}" name="Column10104"/>
    <tableColumn id="10125" xr3:uid="{D3479230-60D9-4571-A27D-CFC28017C3B9}" name="Column10105"/>
    <tableColumn id="10126" xr3:uid="{73B15789-C8F6-410A-B2DE-28F47FFD32AA}" name="Column10106"/>
    <tableColumn id="10127" xr3:uid="{83E34160-9896-4656-9880-2C60E7E3BA97}" name="Column10107"/>
    <tableColumn id="10128" xr3:uid="{30F252B9-5886-4A69-ACDB-6E711DE8091B}" name="Column10108"/>
    <tableColumn id="10129" xr3:uid="{73F9EEA5-FDCF-432E-A4B2-B994BCCD6497}" name="Column10109"/>
    <tableColumn id="10130" xr3:uid="{7EBD123B-8C00-4A34-BE53-8A9B53BB4AD6}" name="Column10110"/>
    <tableColumn id="10131" xr3:uid="{709A566A-3637-469C-92DD-7E68539822EF}" name="Column10111"/>
    <tableColumn id="10132" xr3:uid="{97C9339E-A8E4-4380-82B4-DE2E8759E65F}" name="Column10112"/>
    <tableColumn id="10133" xr3:uid="{C71297C1-DAEE-4C3B-8919-EE11882929F8}" name="Column10113"/>
    <tableColumn id="10134" xr3:uid="{52BE39A2-F097-4CDA-9767-79BA51799501}" name="Column10114"/>
    <tableColumn id="10135" xr3:uid="{819C6111-5011-46C9-958F-F6F8296DC2B2}" name="Column10115"/>
    <tableColumn id="10136" xr3:uid="{FCA56077-9F13-4D9D-B8B0-301504AC7CDD}" name="Column10116"/>
    <tableColumn id="10137" xr3:uid="{BF4545F1-6DF9-4774-B3A1-7248051850EE}" name="Column10117"/>
    <tableColumn id="10138" xr3:uid="{094A8CDD-B54A-4B2A-8DA0-E02FC9AEC4D4}" name="Column10118"/>
    <tableColumn id="10139" xr3:uid="{FA8EAD70-B67E-4C24-B21C-06541F55C1E5}" name="Column10119"/>
    <tableColumn id="10140" xr3:uid="{CC55AA74-FE88-490C-A102-1922298FE39B}" name="Column10120"/>
    <tableColumn id="10141" xr3:uid="{C88CD2C5-55BA-4E25-9959-0AE536D24C51}" name="Column10121"/>
    <tableColumn id="10142" xr3:uid="{0DE8FBCE-85BD-495D-9B7F-6DD82012E3C0}" name="Column10122"/>
    <tableColumn id="10143" xr3:uid="{6B91A553-7B0D-4CA3-B262-C8AF0E1341CD}" name="Column10123"/>
    <tableColumn id="10144" xr3:uid="{4691BC82-2C64-4434-A9B8-3A1B78BF1F88}" name="Column10124"/>
    <tableColumn id="10145" xr3:uid="{91024B57-E588-45EE-95CF-FFE1CEC01C36}" name="Column10125"/>
    <tableColumn id="10146" xr3:uid="{021D6331-15F8-4A3B-8A33-0D0ADF553E68}" name="Column10126"/>
    <tableColumn id="10147" xr3:uid="{2AB3A1B5-D7C8-4C78-812C-B0FB38A445CA}" name="Column10127"/>
    <tableColumn id="10148" xr3:uid="{D803571A-1542-4740-8FAB-C5A0650038B9}" name="Column10128"/>
    <tableColumn id="10149" xr3:uid="{8487DF8E-A7C5-4EFB-AFB1-D0E523E2BFE3}" name="Column10129"/>
    <tableColumn id="10150" xr3:uid="{E68036EC-FA69-4131-95AC-89B0B6041572}" name="Column10130"/>
    <tableColumn id="10151" xr3:uid="{0179C146-27F0-4984-99BB-FDF977DE2CA6}" name="Column10131"/>
    <tableColumn id="10152" xr3:uid="{F1DF5CE8-F8C7-4BAB-811A-51DFED70673C}" name="Column10132"/>
    <tableColumn id="10153" xr3:uid="{57D28DFB-C0E8-41BF-B420-42DC8EBFCD22}" name="Column10133"/>
    <tableColumn id="10154" xr3:uid="{5B24AC01-BA71-4EAB-8ED3-B5A368674D78}" name="Column10134"/>
    <tableColumn id="10155" xr3:uid="{2357B3BD-227C-438E-BE2A-AC195CC5EA89}" name="Column10135"/>
    <tableColumn id="10156" xr3:uid="{A0DECDE3-D7B8-4DB3-8CEB-810D734DB785}" name="Column10136"/>
    <tableColumn id="10157" xr3:uid="{44867F37-275E-4672-8654-85926338D36C}" name="Column10137"/>
    <tableColumn id="10158" xr3:uid="{3B0ADEF2-6B30-4CD8-91D3-6A02D5FD32EE}" name="Column10138"/>
    <tableColumn id="10159" xr3:uid="{86A99F47-7737-4998-AA84-55958E71501C}" name="Column10139"/>
    <tableColumn id="10160" xr3:uid="{813D299D-C112-43BE-ADAA-66CA29F5BA2D}" name="Column10140"/>
    <tableColumn id="10161" xr3:uid="{CFAAA086-A7B0-4B96-9772-3D7DC802901B}" name="Column10141"/>
    <tableColumn id="10162" xr3:uid="{B718B197-337A-4C1D-B936-E6B963783663}" name="Column10142"/>
    <tableColumn id="10163" xr3:uid="{A2F5478C-8AAB-484F-AC5D-1966C74C7F0A}" name="Column10143"/>
    <tableColumn id="10164" xr3:uid="{8D64E73C-11D8-4719-A0F3-8F865A40E50A}" name="Column10144"/>
    <tableColumn id="10165" xr3:uid="{329E6F1F-3098-4A50-850F-D94119567F6C}" name="Column10145"/>
    <tableColumn id="10166" xr3:uid="{504CE90C-E3B8-4B64-99EA-F0480F8C1E56}" name="Column10146"/>
    <tableColumn id="10167" xr3:uid="{2B29C7D8-1784-4813-8903-6FF5DB222D35}" name="Column10147"/>
    <tableColumn id="10168" xr3:uid="{DA10079E-6C3B-41FA-A4CD-0B518ABD1EA5}" name="Column10148"/>
    <tableColumn id="10169" xr3:uid="{F59C9BA2-4101-44D3-AE66-328A8140D7EC}" name="Column10149"/>
    <tableColumn id="10170" xr3:uid="{2E460F9E-AA2D-4B7D-8EE6-7E7A7E10E630}" name="Column10150"/>
    <tableColumn id="10171" xr3:uid="{ABB2BF32-B14D-4E2E-985A-9CDF56AF9030}" name="Column10151"/>
    <tableColumn id="10172" xr3:uid="{AEFFF66E-C418-40BD-9559-A1F1625A9D41}" name="Column10152"/>
    <tableColumn id="10173" xr3:uid="{609A012A-8C02-4CCA-9A62-8543E653F45B}" name="Column10153"/>
    <tableColumn id="10174" xr3:uid="{76FA6FA9-D9CC-4E0A-9E85-1227B53AAC27}" name="Column10154"/>
    <tableColumn id="10175" xr3:uid="{E365A662-6731-4B21-8C11-18BC13A84AC7}" name="Column10155"/>
    <tableColumn id="10176" xr3:uid="{FFC1BA39-7E46-4E02-8245-5D31D38F3940}" name="Column10156"/>
    <tableColumn id="10177" xr3:uid="{F4B348E7-DC4E-4F99-9C4F-A1F6C818E505}" name="Column10157"/>
    <tableColumn id="10178" xr3:uid="{12928FBA-F1FC-4B33-8BEF-33EF54A79618}" name="Column10158"/>
    <tableColumn id="10179" xr3:uid="{5BE58E67-FE3E-482E-81CD-18B9F6112DA7}" name="Column10159"/>
    <tableColumn id="10180" xr3:uid="{DF6BF6A8-FD20-4A00-B6AC-57AD743C0579}" name="Column10160"/>
    <tableColumn id="10181" xr3:uid="{94DD7628-384A-45AB-9599-C9D975966981}" name="Column10161"/>
    <tableColumn id="10182" xr3:uid="{5B7C6D8C-B1A7-4AFF-B862-21A7AAFE516A}" name="Column10162"/>
    <tableColumn id="10183" xr3:uid="{B058207D-6E3A-4862-94C0-0B2B1C44B0D1}" name="Column10163"/>
    <tableColumn id="10184" xr3:uid="{4C21FB53-1E5D-4AAB-8052-6EEF124A4E93}" name="Column10164"/>
    <tableColumn id="10185" xr3:uid="{E192DF01-33A7-4662-BB9B-BD22562655A5}" name="Column10165"/>
    <tableColumn id="10186" xr3:uid="{040A3C44-6BDF-4144-969F-CE6DD6EBF4CC}" name="Column10166"/>
    <tableColumn id="10187" xr3:uid="{87A937D7-FAC4-4BF2-8374-0950E65C2C86}" name="Column10167"/>
    <tableColumn id="10188" xr3:uid="{B704E8E4-C29E-4885-8D1C-B744300CDAB0}" name="Column10168"/>
    <tableColumn id="10189" xr3:uid="{C75154DE-512C-4D8C-B37C-2E76233013A0}" name="Column10169"/>
    <tableColumn id="10190" xr3:uid="{84D2A992-5EA2-4604-8A02-0875B15E52A7}" name="Column10170"/>
    <tableColumn id="10191" xr3:uid="{2470FCBB-073B-46B3-B356-790C38C9EE7B}" name="Column10171"/>
    <tableColumn id="10192" xr3:uid="{4F4D3BCB-7291-4A3D-B3EF-ACB28159984A}" name="Column10172"/>
    <tableColumn id="10193" xr3:uid="{5B791706-8CC0-4BF4-A42E-76ECC1C663F9}" name="Column10173"/>
    <tableColumn id="10194" xr3:uid="{9E5AC6BE-8D1B-4F1B-9FCF-CEAC5582D0EA}" name="Column10174"/>
    <tableColumn id="10195" xr3:uid="{2480A693-0A18-4C2D-9941-90CACC34E440}" name="Column10175"/>
    <tableColumn id="10196" xr3:uid="{F5071A5E-2E87-4BFF-911D-5838A0CAF42E}" name="Column10176"/>
    <tableColumn id="10197" xr3:uid="{445964A1-D28E-492B-96B3-FB44E22D77B8}" name="Column10177"/>
    <tableColumn id="10198" xr3:uid="{365ACCB8-20C4-4701-A0D1-AD8D03C35636}" name="Column10178"/>
    <tableColumn id="10199" xr3:uid="{931B9813-D5B7-425F-98C1-C3CF43FAAA09}" name="Column10179"/>
    <tableColumn id="10200" xr3:uid="{8E26EAA1-3C60-4559-ABFA-62624EECD1D4}" name="Column10180"/>
    <tableColumn id="10201" xr3:uid="{2C490DEA-3FC1-40E8-A4D9-AF6438E75B42}" name="Column10181"/>
    <tableColumn id="10202" xr3:uid="{049C1630-E732-426E-B8B6-4F34D0669BD8}" name="Column10182"/>
    <tableColumn id="10203" xr3:uid="{5B60516C-60A4-497C-B620-4E4DDA999D6E}" name="Column10183"/>
    <tableColumn id="10204" xr3:uid="{7D439E3E-8826-44AE-B597-88C02D774974}" name="Column10184"/>
    <tableColumn id="10205" xr3:uid="{859B7DE7-2FA4-46F9-86FC-4435560BFFB6}" name="Column10185"/>
    <tableColumn id="10206" xr3:uid="{31F8F3C9-55EF-4204-8C72-D649D7A59E12}" name="Column10186"/>
    <tableColumn id="10207" xr3:uid="{D72D4198-E37F-43CB-A218-88CF51C1B0BB}" name="Column10187"/>
    <tableColumn id="10208" xr3:uid="{5DFE241A-B0C1-4AE3-82FC-F9A774FB1BE6}" name="Column10188"/>
    <tableColumn id="10209" xr3:uid="{D9FB70A7-4656-477F-8245-C63EF1E16F47}" name="Column10189"/>
    <tableColumn id="10210" xr3:uid="{196CE151-AA0D-4426-A32C-A93555B06826}" name="Column10190"/>
    <tableColumn id="10211" xr3:uid="{FA6105DF-0BFB-48F6-B59B-FE418BCAF940}" name="Column10191"/>
    <tableColumn id="10212" xr3:uid="{4CA800CA-1CDE-42E7-BC95-F5E731A7715B}" name="Column10192"/>
    <tableColumn id="10213" xr3:uid="{80BEB908-B67E-4C9D-ADBF-B07AA9481F17}" name="Column10193"/>
    <tableColumn id="10214" xr3:uid="{6500738F-A4FF-4DE7-BB06-D0E8DF96ECF3}" name="Column10194"/>
    <tableColumn id="10215" xr3:uid="{6ED470A9-C836-4929-9B85-C342573C52C9}" name="Column10195"/>
    <tableColumn id="10216" xr3:uid="{583299B9-6152-4D88-8078-F66C11B254B7}" name="Column10196"/>
    <tableColumn id="10217" xr3:uid="{B34841CD-7A1C-48D2-AE47-5BE694D242B7}" name="Column10197"/>
    <tableColumn id="10218" xr3:uid="{6AC609BE-C003-4C46-9BF3-C8D30394004E}" name="Column10198"/>
    <tableColumn id="10219" xr3:uid="{3DA4C8A7-0C06-4CAB-B57B-9CA9D3ABC463}" name="Column10199"/>
    <tableColumn id="10220" xr3:uid="{CAF32125-BB4E-4966-BE62-CFAA97AEEB4B}" name="Column10200"/>
    <tableColumn id="10221" xr3:uid="{B28449B6-83E9-4B7E-9F50-6ABFC8F764BD}" name="Column10201"/>
    <tableColumn id="10222" xr3:uid="{E87DE9CC-79DA-4A10-996D-B5E882C1B5B7}" name="Column10202"/>
    <tableColumn id="10223" xr3:uid="{A234A69A-696D-452A-881E-DF0F489535D2}" name="Column10203"/>
    <tableColumn id="10224" xr3:uid="{2F65B174-9099-4ED1-A726-F6F69D33B6F9}" name="Column10204"/>
    <tableColumn id="10225" xr3:uid="{D4EC225E-0179-4F98-968D-BE8BF9600034}" name="Column10205"/>
    <tableColumn id="10226" xr3:uid="{D1E90B6A-F8D7-4CD4-AFA5-A102DE9338DE}" name="Column10206"/>
    <tableColumn id="10227" xr3:uid="{5CA44C83-3D77-4FE8-8049-820BF47244BA}" name="Column10207"/>
    <tableColumn id="10228" xr3:uid="{FA4F9D1A-7138-4B93-8F00-35F681E78929}" name="Column10208"/>
    <tableColumn id="10229" xr3:uid="{02D8EC3A-355B-41C4-86E2-D1286E77B19B}" name="Column10209"/>
    <tableColumn id="10230" xr3:uid="{A92B9091-5A5A-4460-B22F-A73673EAD36C}" name="Column10210"/>
    <tableColumn id="10231" xr3:uid="{6A83B13E-7271-4449-855B-F1669A5573BB}" name="Column10211"/>
    <tableColumn id="10232" xr3:uid="{E3549DCF-0962-4089-AE47-2A6920DC6FCB}" name="Column10212"/>
    <tableColumn id="10233" xr3:uid="{28044C27-179E-4C04-A751-D56FEA1C3F27}" name="Column10213"/>
    <tableColumn id="10234" xr3:uid="{65FB385C-DABB-4780-BE78-2E1EA924C177}" name="Column10214"/>
    <tableColumn id="10235" xr3:uid="{2ECE6962-BDA2-41B2-9BCD-C8FC4F3C6AC8}" name="Column10215"/>
    <tableColumn id="10236" xr3:uid="{5FD243B2-2BA4-4658-A98D-E6B128C7685D}" name="Column10216"/>
    <tableColumn id="10237" xr3:uid="{5FADABB3-54E2-4F87-AA0D-BF0EAB717464}" name="Column10217"/>
    <tableColumn id="10238" xr3:uid="{D5497172-6DD0-42A0-86D3-28A53D50F6F7}" name="Column10218"/>
    <tableColumn id="10239" xr3:uid="{9513C8AC-CC4C-4B24-866A-BBC0986356C0}" name="Column10219"/>
    <tableColumn id="10240" xr3:uid="{5305F319-C79B-490A-A2AA-91562FD5DD8F}" name="Column10220"/>
    <tableColumn id="10241" xr3:uid="{A830A84D-6175-479B-B7E7-30345423EB89}" name="Column10221"/>
    <tableColumn id="10242" xr3:uid="{DDC89279-8EDE-4A66-A336-42F77EFACFA5}" name="Column10222"/>
    <tableColumn id="10243" xr3:uid="{618847AA-283A-444B-8681-0A28E507A68F}" name="Column10223"/>
    <tableColumn id="10244" xr3:uid="{EA277D38-CE3A-4C47-990A-8CE90B052FC1}" name="Column10224"/>
    <tableColumn id="10245" xr3:uid="{067EBAB1-3CCC-4AEA-A850-C0A89621C968}" name="Column10225"/>
    <tableColumn id="10246" xr3:uid="{0DDC1068-D0EE-4F1A-93EE-C079D8DA57EA}" name="Column10226"/>
    <tableColumn id="10247" xr3:uid="{6164AC08-063F-4B12-954E-B932E4FAF962}" name="Column10227"/>
    <tableColumn id="10248" xr3:uid="{ACE246D8-9461-4E4F-BD29-2A743355ED32}" name="Column10228"/>
    <tableColumn id="10249" xr3:uid="{81739BB6-9064-488D-BF87-5CA9A0990861}" name="Column10229"/>
    <tableColumn id="10250" xr3:uid="{C85835C4-D7C1-4F68-8A03-E031A07DB008}" name="Column10230"/>
    <tableColumn id="10251" xr3:uid="{F580D14F-D757-4881-90C1-6A1ED7DFF6D6}" name="Column10231"/>
    <tableColumn id="10252" xr3:uid="{D7D80C59-6578-452A-B504-56D9AB0DF03A}" name="Column10232"/>
    <tableColumn id="10253" xr3:uid="{EDCA4AE1-7632-45CA-9781-2E8E4E4EDE97}" name="Column10233"/>
    <tableColumn id="10254" xr3:uid="{51CDEE23-AC87-4C8A-9C5D-B5098A0B76BA}" name="Column10234"/>
    <tableColumn id="10255" xr3:uid="{42000BCB-FC9C-4B4B-9BE0-23118F454397}" name="Column10235"/>
    <tableColumn id="10256" xr3:uid="{FE6D7BDB-7762-4CF3-BCB3-0C4BA922881B}" name="Column10236"/>
    <tableColumn id="10257" xr3:uid="{2872389A-1DEF-4663-99D4-A8E7E17FD9D0}" name="Column10237"/>
    <tableColumn id="10258" xr3:uid="{CFBB6930-ECBA-4529-8559-03997B3D1DCF}" name="Column10238"/>
    <tableColumn id="10259" xr3:uid="{5BB00549-3A0D-48B7-ADF1-664193C8C81F}" name="Column10239"/>
    <tableColumn id="10260" xr3:uid="{7104DC5E-28C0-4C08-B51F-490126A5E405}" name="Column10240"/>
    <tableColumn id="10261" xr3:uid="{6647091E-5959-48AF-821A-6F4DA4BBE164}" name="Column10241"/>
    <tableColumn id="10262" xr3:uid="{23F77336-6998-4AA1-88E5-18396C4C785A}" name="Column10242"/>
    <tableColumn id="10263" xr3:uid="{A75EA733-BC1C-43D5-B793-87B545E8FCCE}" name="Column10243"/>
    <tableColumn id="10264" xr3:uid="{A44964D8-CC69-47A5-A476-8C070B40B011}" name="Column10244"/>
    <tableColumn id="10265" xr3:uid="{E03A4E91-DAE7-4815-AED3-4934CE1B05FA}" name="Column10245"/>
    <tableColumn id="10266" xr3:uid="{17279AE7-D634-4A67-8DE5-6028327BF4F3}" name="Column10246"/>
    <tableColumn id="10267" xr3:uid="{B3832391-9E39-4223-BC35-5B147254C707}" name="Column10247"/>
    <tableColumn id="10268" xr3:uid="{22F76FF9-FC37-4499-BD72-4B154B714C7A}" name="Column10248"/>
    <tableColumn id="10269" xr3:uid="{90B4FD9A-E150-48DE-A026-63CA971646FA}" name="Column10249"/>
    <tableColumn id="10270" xr3:uid="{478F6A67-A43F-4940-81CA-C01BA57C074A}" name="Column10250"/>
    <tableColumn id="10271" xr3:uid="{72562703-0189-43F2-A375-4269DFFE123C}" name="Column10251"/>
    <tableColumn id="10272" xr3:uid="{77BDD224-5A21-40B1-8D1F-9630700B108B}" name="Column10252"/>
    <tableColumn id="10273" xr3:uid="{8BF82DC9-CD3D-4979-BB45-97901B951A32}" name="Column10253"/>
    <tableColumn id="10274" xr3:uid="{274E1EA9-0655-4092-861A-BB0AEAE07C5C}" name="Column10254"/>
    <tableColumn id="10275" xr3:uid="{14605C63-7F22-494D-A22F-BFC82EAAAA9B}" name="Column10255"/>
    <tableColumn id="10276" xr3:uid="{10C5F7EE-539B-4127-B0B5-6979C3B0B179}" name="Column10256"/>
    <tableColumn id="10277" xr3:uid="{6B349BE5-0368-40C2-A880-45E27CE4B9A2}" name="Column10257"/>
    <tableColumn id="10278" xr3:uid="{6092F6AD-F626-4531-9683-66FDB01BCB4F}" name="Column10258"/>
    <tableColumn id="10279" xr3:uid="{F206BEC5-131C-41AC-A977-991CB16CC17B}" name="Column10259"/>
    <tableColumn id="10280" xr3:uid="{FB9A0154-0670-463B-AF81-A940A16A133D}" name="Column10260"/>
    <tableColumn id="10281" xr3:uid="{0FD65DB7-1EC8-47B0-A582-7F2F243AB90C}" name="Column10261"/>
    <tableColumn id="10282" xr3:uid="{000574B5-A6DE-439F-A66B-900D8D7017D2}" name="Column10262"/>
    <tableColumn id="10283" xr3:uid="{8588D358-383C-436F-B188-4E117F907A1B}" name="Column10263"/>
    <tableColumn id="10284" xr3:uid="{AFBD0441-116A-42D5-A174-EB34B0B1204F}" name="Column10264"/>
    <tableColumn id="10285" xr3:uid="{41B93C6E-78B4-4604-BEE4-174874E8919B}" name="Column10265"/>
    <tableColumn id="10286" xr3:uid="{FA24DF24-176B-49FB-A4B3-9C311681EB2D}" name="Column10266"/>
    <tableColumn id="10287" xr3:uid="{CAFB3B30-E594-4503-8A7B-33C7949A1174}" name="Column10267"/>
    <tableColumn id="10288" xr3:uid="{5A0D6FE5-D7C9-4340-B93F-BF9B1DCEC765}" name="Column10268"/>
    <tableColumn id="10289" xr3:uid="{8BA54ED3-9815-4A10-959C-81B786860C2C}" name="Column10269"/>
    <tableColumn id="10290" xr3:uid="{DC5EA3ED-1D7A-4B9A-B3F9-5A839E647BE9}" name="Column10270"/>
    <tableColumn id="10291" xr3:uid="{3B8FB938-7CA6-4B10-81C2-188652752F78}" name="Column10271"/>
    <tableColumn id="10292" xr3:uid="{7B44191A-00A8-4F0F-AED0-0DFD3BAD6737}" name="Column10272"/>
    <tableColumn id="10293" xr3:uid="{50589317-83A4-49DC-A5A8-EEC5715EAF42}" name="Column10273"/>
    <tableColumn id="10294" xr3:uid="{CEAD99C0-6ABD-40D1-985C-BBEFE8287A0A}" name="Column10274"/>
    <tableColumn id="10295" xr3:uid="{1A707E7A-392C-427E-B53C-67719626C860}" name="Column10275"/>
    <tableColumn id="10296" xr3:uid="{E40A1C55-52BB-4DCE-8008-1A5CA0EA671E}" name="Column10276"/>
    <tableColumn id="10297" xr3:uid="{0CFEE968-4FE7-46DB-B544-881782B85BCE}" name="Column10277"/>
    <tableColumn id="10298" xr3:uid="{2F0D2443-1C03-47B8-8316-C07901F36A4D}" name="Column10278"/>
    <tableColumn id="10299" xr3:uid="{E43F9C3D-1DB6-4FDC-BAD0-28E04495A7F6}" name="Column10279"/>
    <tableColumn id="10300" xr3:uid="{2D86F961-7694-409A-9008-5446C7E22976}" name="Column10280"/>
    <tableColumn id="10301" xr3:uid="{E9586EA4-CE61-46C2-9C4C-9F345AF076B8}" name="Column10281"/>
    <tableColumn id="10302" xr3:uid="{B1EB5A89-3AAA-4D13-A1E3-FE0328D5A439}" name="Column10282"/>
    <tableColumn id="10303" xr3:uid="{A005A901-38F4-404C-A02E-B78A8A8147E1}" name="Column10283"/>
    <tableColumn id="10304" xr3:uid="{057FC5E1-8B7F-4D66-AD89-1263DC288B27}" name="Column10284"/>
    <tableColumn id="10305" xr3:uid="{A1ED6CBC-FA4D-48AF-B137-CBB775D2B13A}" name="Column10285"/>
    <tableColumn id="10306" xr3:uid="{1DBE3839-D147-4DAB-8082-FEC6AB3C6513}" name="Column10286"/>
    <tableColumn id="10307" xr3:uid="{45E1BB50-3CB9-4035-8745-22550A39071E}" name="Column10287"/>
    <tableColumn id="10308" xr3:uid="{99A5E717-4644-495F-8D74-F302E378BE4E}" name="Column10288"/>
    <tableColumn id="10309" xr3:uid="{16740A7E-507D-4FB1-9C38-36FA180EA3FD}" name="Column10289"/>
    <tableColumn id="10310" xr3:uid="{C88FABAB-C00C-4367-AD02-FBC9F26146FA}" name="Column10290"/>
    <tableColumn id="10311" xr3:uid="{84DA71EA-8066-4998-9EFE-8A9F2BA17521}" name="Column10291"/>
    <tableColumn id="10312" xr3:uid="{8EB3A42F-D10A-42D3-9365-1C14479E7161}" name="Column10292"/>
    <tableColumn id="10313" xr3:uid="{FCD3E900-7D16-4D3C-BB4A-38EAF9D51D97}" name="Column10293"/>
    <tableColumn id="10314" xr3:uid="{7D6A26AD-F353-4F6B-B348-221E8ABCC778}" name="Column10294"/>
    <tableColumn id="10315" xr3:uid="{B948BDEE-9765-44C2-A43F-A86E0C80063D}" name="Column10295"/>
    <tableColumn id="10316" xr3:uid="{0A643C92-89F9-4547-A32E-060E953B54F5}" name="Column10296"/>
    <tableColumn id="10317" xr3:uid="{572A137A-B768-4BF8-847F-DA67DB911206}" name="Column10297"/>
    <tableColumn id="10318" xr3:uid="{C7CD661C-D17F-4080-BA8E-A0F3C5F85DCE}" name="Column10298"/>
    <tableColumn id="10319" xr3:uid="{EAEFC825-FECA-402C-ADC4-5024C9179A2E}" name="Column10299"/>
    <tableColumn id="10320" xr3:uid="{E63AFBF4-BE31-4362-95F8-76B1E084FB56}" name="Column10300"/>
    <tableColumn id="10321" xr3:uid="{785AF5D1-E1A7-444E-B34B-EBD8A47AAF1C}" name="Column10301"/>
    <tableColumn id="10322" xr3:uid="{48527C0A-030F-4338-8563-6FA6A30E6C05}" name="Column10302"/>
    <tableColumn id="10323" xr3:uid="{A61409FB-2660-4177-819A-07DD5800878B}" name="Column10303"/>
    <tableColumn id="10324" xr3:uid="{61F0D3A2-F49E-4B1D-8BEF-DE6938B56876}" name="Column10304"/>
    <tableColumn id="10325" xr3:uid="{61FE8AE3-79FA-4119-A9B5-C5398CF5C145}" name="Column10305"/>
    <tableColumn id="10326" xr3:uid="{3A4448B2-754E-4C5F-8E71-F48C484CDF18}" name="Column10306"/>
    <tableColumn id="10327" xr3:uid="{A3976EC6-9719-4CE0-80FE-D81E5DAF5A0D}" name="Column10307"/>
    <tableColumn id="10328" xr3:uid="{3DCC83A9-5923-46F0-9B06-7BEDAD640826}" name="Column10308"/>
    <tableColumn id="10329" xr3:uid="{394F2BD8-C91D-470A-A2A3-C88D4AAEA2C9}" name="Column10309"/>
    <tableColumn id="10330" xr3:uid="{65B138C7-3028-4356-AF63-CE3D096D3E49}" name="Column10310"/>
    <tableColumn id="10331" xr3:uid="{BC216703-E9CE-4361-8652-AE4E0C47CFE1}" name="Column10311"/>
    <tableColumn id="10332" xr3:uid="{83391D89-B017-4F73-9D64-75473C849E73}" name="Column10312"/>
    <tableColumn id="10333" xr3:uid="{2E445EB2-A3B6-43CF-ACAF-434032640677}" name="Column10313"/>
    <tableColumn id="10334" xr3:uid="{A4EAAF9C-954C-49BE-85E6-B8427128B725}" name="Column10314"/>
    <tableColumn id="10335" xr3:uid="{7D1AFB6A-3C58-43E7-B33A-B2414EADFCC5}" name="Column10315"/>
    <tableColumn id="10336" xr3:uid="{06540710-76D3-4C5E-AF62-28DE0323D176}" name="Column10316"/>
    <tableColumn id="10337" xr3:uid="{9AB0F2CC-A43E-47C2-A416-6398A41D401C}" name="Column10317"/>
    <tableColumn id="10338" xr3:uid="{71EAEF6A-086F-4112-8337-00CC390883E0}" name="Column10318"/>
    <tableColumn id="10339" xr3:uid="{9366BB37-E433-44ED-87F4-051193A6224B}" name="Column10319"/>
    <tableColumn id="10340" xr3:uid="{A6A9E683-6208-4917-A397-B75B0F15FEE8}" name="Column10320"/>
    <tableColumn id="10341" xr3:uid="{8FAC5ABE-0B80-4299-BCF2-211C60C9DC0E}" name="Column10321"/>
    <tableColumn id="10342" xr3:uid="{A676EAC4-2CEE-4CF6-AB6A-2EFB061ABC2E}" name="Column10322"/>
    <tableColumn id="10343" xr3:uid="{7986F3CD-9A54-471D-991F-DD46F0965E7C}" name="Column10323"/>
    <tableColumn id="10344" xr3:uid="{E694A432-8221-45AE-93F9-B321D03F5F62}" name="Column10324"/>
    <tableColumn id="10345" xr3:uid="{1771A5D7-90F7-4C7A-A995-2AB4E3CC29CB}" name="Column10325"/>
    <tableColumn id="10346" xr3:uid="{8CB177B6-351A-434E-B539-BFF82DFED0AA}" name="Column10326"/>
    <tableColumn id="10347" xr3:uid="{45904D08-8866-4BDE-A75F-AA4A7494C487}" name="Column10327"/>
    <tableColumn id="10348" xr3:uid="{7BD703FA-886A-4D39-B26F-C7D271753114}" name="Column10328"/>
    <tableColumn id="10349" xr3:uid="{270F5238-D3BD-46AF-8789-F48530CB476B}" name="Column10329"/>
    <tableColumn id="10350" xr3:uid="{EA7B6E99-09BE-4706-8528-D19534DA85D9}" name="Column10330"/>
    <tableColumn id="10351" xr3:uid="{01EC8C26-E377-4CA1-8C87-3C9CD1DC78B9}" name="Column10331"/>
    <tableColumn id="10352" xr3:uid="{B59232FD-0152-4814-87C3-EA30351FD541}" name="Column10332"/>
    <tableColumn id="10353" xr3:uid="{79DFA53C-21CF-428F-A9EE-EA92F7F80F34}" name="Column10333"/>
    <tableColumn id="10354" xr3:uid="{5AFCF9F2-46FF-4928-B7BA-8566ADC03C32}" name="Column10334"/>
    <tableColumn id="10355" xr3:uid="{DFCB9BEF-4550-4AD2-B594-F6BD1E41F9AD}" name="Column10335"/>
    <tableColumn id="10356" xr3:uid="{11CEA6EF-53CD-40C5-83B0-CE5E9CBC1402}" name="Column10336"/>
    <tableColumn id="10357" xr3:uid="{6DDFBECC-2169-4D0E-A4A9-43492C26784C}" name="Column10337"/>
    <tableColumn id="10358" xr3:uid="{7426D677-C25E-433C-BCDA-50CBCFA6BD8D}" name="Column10338"/>
    <tableColumn id="10359" xr3:uid="{A094082F-8960-445E-A92C-86D3D1388D93}" name="Column10339"/>
    <tableColumn id="10360" xr3:uid="{481FA879-E762-4384-AC9D-B294CBB28FDF}" name="Column10340"/>
    <tableColumn id="10361" xr3:uid="{1E0B624D-4B40-4A87-9E57-F1FE10A08159}" name="Column10341"/>
    <tableColumn id="10362" xr3:uid="{43C3B6AD-EBB2-4A42-B3EF-52DEF6B77C5F}" name="Column10342"/>
    <tableColumn id="10363" xr3:uid="{9AF6E3E5-7F2E-4AF7-8C7E-EEC161D6B56A}" name="Column10343"/>
    <tableColumn id="10364" xr3:uid="{0AD09A07-0354-43F5-AC51-F331317D65DE}" name="Column10344"/>
    <tableColumn id="10365" xr3:uid="{C474273F-8226-47DC-8F69-CBE08B213408}" name="Column10345"/>
    <tableColumn id="10366" xr3:uid="{9A459E11-3F7D-4BA6-9F73-2CF9BE455C72}" name="Column10346"/>
    <tableColumn id="10367" xr3:uid="{72DCD01D-D5C9-482D-A8C5-4CD243E35D78}" name="Column10347"/>
    <tableColumn id="10368" xr3:uid="{40614805-E789-472F-8C2B-AD3706521C60}" name="Column10348"/>
    <tableColumn id="10369" xr3:uid="{2F3B6BFA-C112-4D1D-9E06-969E55EB12B8}" name="Column10349"/>
    <tableColumn id="10370" xr3:uid="{F418E7C2-9C49-4B07-BD6E-477FC707AC28}" name="Column10350"/>
    <tableColumn id="10371" xr3:uid="{7B10B0B5-9BA9-47B6-8B7C-4B4F2557196E}" name="Column10351"/>
    <tableColumn id="10372" xr3:uid="{3631E707-5E2A-4247-B37A-B6D259A547B5}" name="Column10352"/>
    <tableColumn id="10373" xr3:uid="{B4C89BF5-935F-4F94-8F5C-662923162986}" name="Column10353"/>
    <tableColumn id="10374" xr3:uid="{74835CEE-B3C2-4698-89B2-C64DD2B3BDA5}" name="Column10354"/>
    <tableColumn id="10375" xr3:uid="{1745108E-B6CE-403B-8A57-DD717373F523}" name="Column10355"/>
    <tableColumn id="10376" xr3:uid="{DD54CE12-98A5-43CE-8A25-F26175512615}" name="Column10356"/>
    <tableColumn id="10377" xr3:uid="{063C9324-F804-47C7-9261-C6451736286D}" name="Column10357"/>
    <tableColumn id="10378" xr3:uid="{450E1A42-F597-4939-ADE4-2C92D5C471D1}" name="Column10358"/>
    <tableColumn id="10379" xr3:uid="{567FF6DA-6B98-43F9-B865-38507083738D}" name="Column10359"/>
    <tableColumn id="10380" xr3:uid="{32265B80-57C0-4A82-905E-6A3D895E93B6}" name="Column10360"/>
    <tableColumn id="10381" xr3:uid="{D46DEF1A-CB4C-4FEA-88E3-6FCB41AACF50}" name="Column10361"/>
    <tableColumn id="10382" xr3:uid="{8A82FDFF-04C9-4603-A1C6-97D006C14EF8}" name="Column10362"/>
    <tableColumn id="10383" xr3:uid="{6D0CFA7D-C754-426A-A277-79654809FD22}" name="Column10363"/>
    <tableColumn id="10384" xr3:uid="{10A1477C-1D16-48FA-940C-05BDE3E11B0B}" name="Column10364"/>
    <tableColumn id="10385" xr3:uid="{B86A94DA-F008-4F6C-BC9E-01E343F69C84}" name="Column10365"/>
    <tableColumn id="10386" xr3:uid="{B92BE074-FE1F-4C13-9D17-8527F7EFFE13}" name="Column10366"/>
    <tableColumn id="10387" xr3:uid="{848A925F-B972-478E-8E71-5C616EF96EF2}" name="Column10367"/>
    <tableColumn id="10388" xr3:uid="{EEBD6AE3-0085-4929-9324-2C778E15E490}" name="Column10368"/>
    <tableColumn id="10389" xr3:uid="{FB3EB8BB-4066-49D0-A32A-A8FE3D91B21A}" name="Column10369"/>
    <tableColumn id="10390" xr3:uid="{9DE5ECD5-D329-4853-8E4B-8BB9F068C50F}" name="Column10370"/>
    <tableColumn id="10391" xr3:uid="{5707420A-61D1-403A-955A-A3E56CB8C403}" name="Column10371"/>
    <tableColumn id="10392" xr3:uid="{43733935-D333-4B11-B8C0-49DBB16BAD9A}" name="Column10372"/>
    <tableColumn id="10393" xr3:uid="{07896654-7BE9-46EC-9E07-44A698245E1A}" name="Column10373"/>
    <tableColumn id="10394" xr3:uid="{E746B69D-4897-4098-8614-DD67B9630CE3}" name="Column10374"/>
    <tableColumn id="10395" xr3:uid="{CA6FB921-CCF0-429C-B4C1-8621165F5233}" name="Column10375"/>
    <tableColumn id="10396" xr3:uid="{906E710C-4907-47E5-A371-A4DE258B3625}" name="Column10376"/>
    <tableColumn id="10397" xr3:uid="{E27B1CA5-988B-4E8A-9705-F609815BAA46}" name="Column10377"/>
    <tableColumn id="10398" xr3:uid="{A2E7198E-780D-46B1-BEBC-94E77A009731}" name="Column10378"/>
    <tableColumn id="10399" xr3:uid="{F0B04EF7-7C9A-4099-8C31-CD447F061DD0}" name="Column10379"/>
    <tableColumn id="10400" xr3:uid="{89B35E61-8E09-49FF-BB97-7CA7BA21540B}" name="Column10380"/>
    <tableColumn id="10401" xr3:uid="{E9495E60-AD36-4694-A8CA-E09D71BBE011}" name="Column10381"/>
    <tableColumn id="10402" xr3:uid="{E8750529-D6B3-4786-B091-EFA4D83BCA65}" name="Column10382"/>
    <tableColumn id="10403" xr3:uid="{FE95D5A7-6E70-4DF6-ADE5-875C846E66FA}" name="Column10383"/>
    <tableColumn id="10404" xr3:uid="{2A129E8A-A998-4EF9-BA05-CC4B1A5740A6}" name="Column10384"/>
    <tableColumn id="10405" xr3:uid="{D0814293-F1B9-440C-BFF8-DD30AD59709C}" name="Column10385"/>
    <tableColumn id="10406" xr3:uid="{A34A38E8-9631-4D60-9108-24732190B452}" name="Column10386"/>
    <tableColumn id="10407" xr3:uid="{9E88DF7F-8E52-4D45-A466-ABFBB8D8DA0E}" name="Column10387"/>
    <tableColumn id="10408" xr3:uid="{FB10ED47-DEF3-43F1-98D9-D9E8C5A086A7}" name="Column10388"/>
    <tableColumn id="10409" xr3:uid="{D11479AB-2C1B-4485-B90D-5A80DA0E18D0}" name="Column10389"/>
    <tableColumn id="10410" xr3:uid="{71AB712F-666B-4F99-91F0-8F63F1C3E90A}" name="Column10390"/>
    <tableColumn id="10411" xr3:uid="{951E084F-8518-407F-B0F7-0A6FDAEF4966}" name="Column10391"/>
    <tableColumn id="10412" xr3:uid="{8B2D296B-E558-43FC-B03A-1C78EC21ED77}" name="Column10392"/>
    <tableColumn id="10413" xr3:uid="{76778767-7649-408F-B2BE-C4A12B34A350}" name="Column10393"/>
    <tableColumn id="10414" xr3:uid="{42CF9760-26B4-48DE-AAF1-41657ACB04E8}" name="Column10394"/>
    <tableColumn id="10415" xr3:uid="{690E1C0D-D03F-44A8-889A-4963DEEA2494}" name="Column10395"/>
    <tableColumn id="10416" xr3:uid="{FF0CB4A6-18E2-489C-B860-522463F7C522}" name="Column10396"/>
    <tableColumn id="10417" xr3:uid="{78D4355B-2F46-4D9B-BC04-ED53FB80A6A0}" name="Column10397"/>
    <tableColumn id="10418" xr3:uid="{B30E6C0B-AFC7-466C-9C2F-7E8C2D7CB46F}" name="Column10398"/>
    <tableColumn id="10419" xr3:uid="{B96697FF-3CC6-44D1-ACD2-D4BAE4401859}" name="Column10399"/>
    <tableColumn id="10420" xr3:uid="{2AAC1D9A-1364-41C0-B116-66C7D5F8A509}" name="Column10400"/>
    <tableColumn id="10421" xr3:uid="{8268CB55-DB29-428B-9EC2-0EB4A8A08BB1}" name="Column10401"/>
    <tableColumn id="10422" xr3:uid="{18CA5168-63E8-4820-A71B-A170F1E02DD6}" name="Column10402"/>
    <tableColumn id="10423" xr3:uid="{19B437CE-26D8-49A9-9A80-15308507EA60}" name="Column10403"/>
    <tableColumn id="10424" xr3:uid="{8D9348DA-B190-4E97-B2F0-168C3DF7F16B}" name="Column10404"/>
    <tableColumn id="10425" xr3:uid="{6D59B190-CCE3-451D-B003-644EAD640CA0}" name="Column10405"/>
    <tableColumn id="10426" xr3:uid="{E1D2C1A0-7644-422A-8D62-6C14ECF137B3}" name="Column10406"/>
    <tableColumn id="10427" xr3:uid="{E6A07945-E6AB-49A5-8A65-59B48ED325CD}" name="Column10407"/>
    <tableColumn id="10428" xr3:uid="{378CBBBE-00DD-4810-A718-7316EAB24E76}" name="Column10408"/>
    <tableColumn id="10429" xr3:uid="{DFE676E1-6F34-4347-9DD0-79B88B4ACDA7}" name="Column10409"/>
    <tableColumn id="10430" xr3:uid="{FF037F87-9BAC-402D-AB67-9A78E7D41149}" name="Column10410"/>
    <tableColumn id="10431" xr3:uid="{997E8284-D78C-40D4-AD5B-1943CAE56CEC}" name="Column10411"/>
    <tableColumn id="10432" xr3:uid="{C2EA6224-E5F9-4D11-AFD2-E4D8B61718F2}" name="Column10412"/>
    <tableColumn id="10433" xr3:uid="{8451EAAE-46D3-473E-8ADA-A2517B7F47DC}" name="Column10413"/>
    <tableColumn id="10434" xr3:uid="{8337908D-B039-41C1-A032-E4CAC775334A}" name="Column10414"/>
    <tableColumn id="10435" xr3:uid="{477DD97F-339C-4ECE-9B9F-CB479C09570D}" name="Column10415"/>
    <tableColumn id="10436" xr3:uid="{39D82097-475B-46A9-89F0-D06E50ED86C3}" name="Column10416"/>
    <tableColumn id="10437" xr3:uid="{DE699E02-963E-46D7-902E-29E307C9AA18}" name="Column10417"/>
    <tableColumn id="10438" xr3:uid="{AB95B79B-567E-479E-B838-90142062C6D9}" name="Column10418"/>
    <tableColumn id="10439" xr3:uid="{02E2F165-FC20-45B9-88A6-D35A077D9C45}" name="Column10419"/>
    <tableColumn id="10440" xr3:uid="{048FCF36-363D-417E-81F5-1BD11EE9E5D1}" name="Column10420"/>
    <tableColumn id="10441" xr3:uid="{FA92E039-1976-40F2-A5F1-63462FBD111E}" name="Column10421"/>
    <tableColumn id="10442" xr3:uid="{4BB7FCA6-A727-4A05-B4A6-D0C4163B163B}" name="Column10422"/>
    <tableColumn id="10443" xr3:uid="{E68512D7-65EB-4A94-ACD9-DC9E7CAE16D0}" name="Column10423"/>
    <tableColumn id="10444" xr3:uid="{9BB85F25-25BA-4F52-8376-B7466B7516FB}" name="Column10424"/>
    <tableColumn id="10445" xr3:uid="{DB32037B-35CF-4490-975D-F5F8768B49B8}" name="Column10425"/>
    <tableColumn id="10446" xr3:uid="{DE3D73EA-3FA0-4D2F-A9E3-C0F0CC24AE80}" name="Column10426"/>
    <tableColumn id="10447" xr3:uid="{425EF0FE-3C85-4E62-A162-D1464C957F5B}" name="Column10427"/>
    <tableColumn id="10448" xr3:uid="{A9690ABE-ED85-442A-8B35-991E15D9CD88}" name="Column10428"/>
    <tableColumn id="10449" xr3:uid="{3DED98E8-15D4-4363-A5FD-6AFDD88B4DE2}" name="Column10429"/>
    <tableColumn id="10450" xr3:uid="{82D7576D-491F-4379-A5CB-6BFA4AE25110}" name="Column10430"/>
    <tableColumn id="10451" xr3:uid="{2CE17207-FA46-4574-9A36-56C88BC22202}" name="Column10431"/>
    <tableColumn id="10452" xr3:uid="{63B6F581-85FB-46B7-A7A5-A0E3D161DEE4}" name="Column10432"/>
    <tableColumn id="10453" xr3:uid="{813D1AD6-46CD-4360-A7A6-BF883420CBE4}" name="Column10433"/>
    <tableColumn id="10454" xr3:uid="{0553E2D4-A57E-4FCD-944C-E640F7315028}" name="Column10434"/>
    <tableColumn id="10455" xr3:uid="{90D78ACC-68DC-476D-8937-D768324221CA}" name="Column10435"/>
    <tableColumn id="10456" xr3:uid="{1565FFD5-E88F-49E2-AF8F-5909E957ECB4}" name="Column10436"/>
    <tableColumn id="10457" xr3:uid="{EB5DD415-DB49-4783-8203-3150E165DAAD}" name="Column10437"/>
    <tableColumn id="10458" xr3:uid="{ABE7B849-4D01-4861-A90D-A822C6819203}" name="Column10438"/>
    <tableColumn id="10459" xr3:uid="{7E1A889B-0E40-476C-9401-A5ADBCEA4ACE}" name="Column10439"/>
    <tableColumn id="10460" xr3:uid="{FB601AEB-6E01-471B-8B2A-B67A6B108378}" name="Column10440"/>
    <tableColumn id="10461" xr3:uid="{A0086292-6FD9-4765-8FAA-A8F43DCE016D}" name="Column10441"/>
    <tableColumn id="10462" xr3:uid="{76E98302-8D3C-4B58-B762-1CAD437AA18E}" name="Column10442"/>
    <tableColumn id="10463" xr3:uid="{B62B4491-0942-4902-9110-73745ACC7956}" name="Column10443"/>
    <tableColumn id="10464" xr3:uid="{8CDD9B02-A15E-48D6-A94F-4416058FBF2C}" name="Column10444"/>
    <tableColumn id="10465" xr3:uid="{AD9BD380-71D0-495E-A72D-60C64F09C775}" name="Column10445"/>
    <tableColumn id="10466" xr3:uid="{F0AF3C6A-5C27-4E14-9FB7-28CF7E26D10B}" name="Column10446"/>
    <tableColumn id="10467" xr3:uid="{E7019DFE-3358-43F4-8021-CDBDAB9384C7}" name="Column10447"/>
    <tableColumn id="10468" xr3:uid="{92FD1318-D485-425D-ADDA-DA02AA27D4B9}" name="Column10448"/>
    <tableColumn id="10469" xr3:uid="{9EF43488-EC4D-451D-9201-661E56FF6201}" name="Column10449"/>
    <tableColumn id="10470" xr3:uid="{8FDBEA1E-2C6B-4DD2-8E84-5A0D2B3ED68B}" name="Column10450"/>
    <tableColumn id="10471" xr3:uid="{DDA7FA52-952E-4453-8129-5F8C928EA2D5}" name="Column10451"/>
    <tableColumn id="10472" xr3:uid="{C093050D-C12E-4423-A07C-B6DD69D2F013}" name="Column10452"/>
    <tableColumn id="10473" xr3:uid="{49AFAA89-560D-4095-B102-83D29D898E80}" name="Column10453"/>
    <tableColumn id="10474" xr3:uid="{59985856-C085-4BE4-935D-0D1237853949}" name="Column10454"/>
    <tableColumn id="10475" xr3:uid="{A3AA2753-C4C0-4AFE-9369-78A03D0646F4}" name="Column10455"/>
    <tableColumn id="10476" xr3:uid="{90FD001E-50B1-459A-82D7-85314DF8E50E}" name="Column10456"/>
    <tableColumn id="10477" xr3:uid="{88F1E966-A6CF-4A67-8317-14F36EA70B28}" name="Column10457"/>
    <tableColumn id="10478" xr3:uid="{308C75DF-919D-429B-904E-3AA4688605A8}" name="Column10458"/>
    <tableColumn id="10479" xr3:uid="{4269BD17-5F0A-439F-8B25-548E441D3329}" name="Column10459"/>
    <tableColumn id="10480" xr3:uid="{083117C6-5C6C-46C4-AFE0-9A4CC28FBF5A}" name="Column10460"/>
    <tableColumn id="10481" xr3:uid="{55C25161-E2E9-4A20-B831-FD9928D18C0F}" name="Column10461"/>
    <tableColumn id="10482" xr3:uid="{88C22504-2B80-4133-BFF4-9674B918E617}" name="Column10462"/>
    <tableColumn id="10483" xr3:uid="{4CEC988B-82CE-4D01-AC10-BD80ABDE2EEF}" name="Column10463"/>
    <tableColumn id="10484" xr3:uid="{E6031F62-2367-4BDF-A59B-3FC323138D8F}" name="Column10464"/>
    <tableColumn id="10485" xr3:uid="{16DBF53D-5911-4C0D-955D-5C47BCEB78B4}" name="Column10465"/>
    <tableColumn id="10486" xr3:uid="{A8DDF3E4-0405-490D-BFE1-64739C9C25B2}" name="Column10466"/>
    <tableColumn id="10487" xr3:uid="{633141F8-9DE3-4B61-AF4B-CEE0D1D9E506}" name="Column10467"/>
    <tableColumn id="10488" xr3:uid="{A581FF5F-F957-4139-BC6E-29AB842D2EAF}" name="Column10468"/>
    <tableColumn id="10489" xr3:uid="{F38228DB-5B4B-4D31-95FD-1E126AD0C573}" name="Column10469"/>
    <tableColumn id="10490" xr3:uid="{3FA5DDD9-8FEC-4E23-91E2-3366B4EDF75C}" name="Column10470"/>
    <tableColumn id="10491" xr3:uid="{4B83DA38-15A6-450B-A8EF-38F5523753D8}" name="Column10471"/>
    <tableColumn id="10492" xr3:uid="{1AE6FBE4-3A60-4B59-9AF0-FDD951F4A178}" name="Column10472"/>
    <tableColumn id="10493" xr3:uid="{5562B574-0016-47C5-B126-F5A447AD81DB}" name="Column10473"/>
    <tableColumn id="10494" xr3:uid="{C813560B-065C-4418-AA5F-E9EFF9805928}" name="Column10474"/>
    <tableColumn id="10495" xr3:uid="{7C48DE16-70D3-4A46-8E4F-FADEBDF72502}" name="Column10475"/>
    <tableColumn id="10496" xr3:uid="{632473F3-C9CC-41AC-BF93-5A7BDCA0C006}" name="Column10476"/>
    <tableColumn id="10497" xr3:uid="{53283E0A-B5BC-43D1-A68B-BAB557D23B5F}" name="Column10477"/>
    <tableColumn id="10498" xr3:uid="{A2A6E1EE-B283-4D89-8234-BAF1A5883B6A}" name="Column10478"/>
    <tableColumn id="10499" xr3:uid="{CDA54055-225E-4B4C-9939-A772F6AF1AC3}" name="Column10479"/>
    <tableColumn id="10500" xr3:uid="{BB9670A5-A300-498F-BDE2-9A18DAB1839E}" name="Column10480"/>
    <tableColumn id="10501" xr3:uid="{3A6D128D-6FF1-408C-BCF7-CF382B71FB15}" name="Column10481"/>
    <tableColumn id="10502" xr3:uid="{DA00D0D3-C3E0-4347-BC49-6C5BBAC3F619}" name="Column10482"/>
    <tableColumn id="10503" xr3:uid="{5B7C2C9E-D735-405A-BAD0-85665C562D0A}" name="Column10483"/>
    <tableColumn id="10504" xr3:uid="{353A718A-612D-4E4F-A6FD-ABB444355A6C}" name="Column10484"/>
    <tableColumn id="10505" xr3:uid="{F4F0314F-BFE6-4940-81CE-F18A794244C4}" name="Column10485"/>
    <tableColumn id="10506" xr3:uid="{76CB3101-E9FC-48B9-953F-519C5F349908}" name="Column10486"/>
    <tableColumn id="10507" xr3:uid="{2C0AD988-ECBA-4C89-866A-3683AB5F47E6}" name="Column10487"/>
    <tableColumn id="10508" xr3:uid="{7A8B5342-6D4C-4428-9F37-941B15B937CE}" name="Column10488"/>
    <tableColumn id="10509" xr3:uid="{4F29F06F-7091-4314-8EC2-5CC0D2AEF4F1}" name="Column10489"/>
    <tableColumn id="10510" xr3:uid="{422279DD-A833-4572-97CF-B6674A68C742}" name="Column10490"/>
    <tableColumn id="10511" xr3:uid="{AF27539C-E218-49C6-8805-5C1FF2101D09}" name="Column10491"/>
    <tableColumn id="10512" xr3:uid="{1CEE9769-605F-454F-BF32-620A41C9DCE1}" name="Column10492"/>
    <tableColumn id="10513" xr3:uid="{803A710D-7929-4634-A5F4-7E437FDA8E29}" name="Column10493"/>
    <tableColumn id="10514" xr3:uid="{DB71276F-1EAD-4398-BFF1-DD7873CC5087}" name="Column10494"/>
    <tableColumn id="10515" xr3:uid="{CB617DD7-D20E-4A62-AAEA-54BC64BC3BDD}" name="Column10495"/>
    <tableColumn id="10516" xr3:uid="{63192D5E-BCE5-48C3-B753-5A5840422FF4}" name="Column10496"/>
    <tableColumn id="10517" xr3:uid="{D388D918-6A02-4A6A-B63A-E519315A1ABD}" name="Column10497"/>
    <tableColumn id="10518" xr3:uid="{D8B44BD2-3EAD-47CC-84AE-6050BF315C34}" name="Column10498"/>
    <tableColumn id="10519" xr3:uid="{63E616B6-8644-48BA-8169-36425B7AD850}" name="Column10499"/>
    <tableColumn id="10520" xr3:uid="{6D369BA6-9A2E-491C-A311-D88644E293E3}" name="Column10500"/>
    <tableColumn id="10521" xr3:uid="{CCB4213C-90D4-4F0E-8F7E-1E67957F22C6}" name="Column10501"/>
    <tableColumn id="10522" xr3:uid="{D09F5AB2-E80D-45DF-9BBD-E4445F4C8822}" name="Column10502"/>
    <tableColumn id="10523" xr3:uid="{CF237CB1-08B2-4B21-AF6F-1BCDD47D4A55}" name="Column10503"/>
    <tableColumn id="10524" xr3:uid="{8B87108C-E8FB-4693-96C4-B9E89DCEBDA6}" name="Column10504"/>
    <tableColumn id="10525" xr3:uid="{D1202DD7-D88A-4889-BBFE-FC881AD02787}" name="Column10505"/>
    <tableColumn id="10526" xr3:uid="{FE095367-A970-4798-9FFD-A08CA2D94441}" name="Column10506"/>
    <tableColumn id="10527" xr3:uid="{0727E5B8-FB66-49B8-8427-364B5F2ACC14}" name="Column10507"/>
    <tableColumn id="10528" xr3:uid="{75BBEBCB-180B-424F-8227-C958A7CBD424}" name="Column10508"/>
    <tableColumn id="10529" xr3:uid="{C7C604E9-753A-4EA9-9BB6-F87724C2E6BA}" name="Column10509"/>
    <tableColumn id="10530" xr3:uid="{8726875C-B5BF-48C4-887C-C54AF8642329}" name="Column10510"/>
    <tableColumn id="10531" xr3:uid="{97F364B9-961B-4EB9-867B-DE245FE5D2A6}" name="Column10511"/>
    <tableColumn id="10532" xr3:uid="{63E75E98-E450-430A-AC07-73A300233B64}" name="Column10512"/>
    <tableColumn id="10533" xr3:uid="{4AE7E571-3B41-45BC-9344-E7E924E31943}" name="Column10513"/>
    <tableColumn id="10534" xr3:uid="{85FAE337-0067-46DC-8D18-E2A0EB477C0B}" name="Column10514"/>
    <tableColumn id="10535" xr3:uid="{AABD5F99-F85D-4408-B9A7-B5B2B478FB11}" name="Column10515"/>
    <tableColumn id="10536" xr3:uid="{D3C2043C-02A1-49B1-B7E3-7F2677BF46B0}" name="Column10516"/>
    <tableColumn id="10537" xr3:uid="{3771E2B5-6235-4CF4-8924-B2622B4F2251}" name="Column10517"/>
    <tableColumn id="10538" xr3:uid="{BF90EB45-F88A-49D9-95E6-3EFDFAE33794}" name="Column10518"/>
    <tableColumn id="10539" xr3:uid="{95247FF3-A621-4D0E-87CD-C2FD406FE1F9}" name="Column10519"/>
    <tableColumn id="10540" xr3:uid="{73629D36-FC60-42CB-8611-A4FECBEFA434}" name="Column10520"/>
    <tableColumn id="10541" xr3:uid="{52591B2A-BCBE-4267-8047-0122A9AEED4F}" name="Column10521"/>
    <tableColumn id="10542" xr3:uid="{5D9B889E-B2A3-4AF5-819B-DC592E463D56}" name="Column10522"/>
    <tableColumn id="10543" xr3:uid="{0ABDCAB5-7139-4B63-901C-47DE9267F531}" name="Column10523"/>
    <tableColumn id="10544" xr3:uid="{B408C5F9-FA3A-4BE7-9724-649A00C648DE}" name="Column10524"/>
    <tableColumn id="10545" xr3:uid="{AE265E06-B015-41D3-87A2-AC7345E16C45}" name="Column10525"/>
    <tableColumn id="10546" xr3:uid="{7BBF2A4E-8D16-4D4A-A0A4-1B9F0A00ABDE}" name="Column10526"/>
    <tableColumn id="10547" xr3:uid="{53B301BD-C8E4-4282-BE45-C6C5CD87B4CE}" name="Column10527"/>
    <tableColumn id="10548" xr3:uid="{EB34977E-4CA3-42DA-96BE-F03A3D25E187}" name="Column10528"/>
    <tableColumn id="10549" xr3:uid="{F9CC80BB-8A7C-485E-9235-FB7F3968FE69}" name="Column10529"/>
    <tableColumn id="10550" xr3:uid="{E9D35D56-BF82-43FD-B477-C4343D5E09EC}" name="Column10530"/>
    <tableColumn id="10551" xr3:uid="{D77C75F8-3C5B-4A89-9CF4-A7300F807FD1}" name="Column10531"/>
    <tableColumn id="10552" xr3:uid="{D7F9CF48-5FEC-4428-9F82-4F2ECEB320E8}" name="Column10532"/>
    <tableColumn id="10553" xr3:uid="{5750DB25-54B2-4D0C-A3A1-7A2EFF3FB681}" name="Column10533"/>
    <tableColumn id="10554" xr3:uid="{928DDFE5-5620-4676-ADF6-896A445BCBBB}" name="Column10534"/>
    <tableColumn id="10555" xr3:uid="{9EA74F2F-719B-40B0-8CE9-E8CF24D6A6CC}" name="Column10535"/>
    <tableColumn id="10556" xr3:uid="{97AC1925-0E8B-4EBF-835F-F64B463EC997}" name="Column10536"/>
    <tableColumn id="10557" xr3:uid="{5179B722-D182-439C-ACEB-B7621099771D}" name="Column10537"/>
    <tableColumn id="10558" xr3:uid="{B1D9B0C9-A90C-4179-884B-FE2E0DD3412A}" name="Column10538"/>
    <tableColumn id="10559" xr3:uid="{133CF06E-A959-4F58-A0E3-0D3B139E5305}" name="Column10539"/>
    <tableColumn id="10560" xr3:uid="{CD9BED4F-E1F1-4213-9D5E-B8DC34DA8ADD}" name="Column10540"/>
    <tableColumn id="10561" xr3:uid="{0AFBAC86-FF67-4976-B07D-317639C1CEF3}" name="Column10541"/>
    <tableColumn id="10562" xr3:uid="{679855B8-CC7A-4B42-9EEA-498187972879}" name="Column10542"/>
    <tableColumn id="10563" xr3:uid="{EE66D7CE-976D-44D6-A68E-A84E74C62B94}" name="Column10543"/>
    <tableColumn id="10564" xr3:uid="{F26A2A58-3C1F-4F3D-AE6D-76594D0F36C7}" name="Column10544"/>
    <tableColumn id="10565" xr3:uid="{D26B4491-DEE4-47B3-9B9C-E3D1533A15B7}" name="Column10545"/>
    <tableColumn id="10566" xr3:uid="{086785CE-C01A-408C-B8B6-071E6371F8D9}" name="Column10546"/>
    <tableColumn id="10567" xr3:uid="{D5F0B4ED-D43A-4776-9893-E0CDF3E93F15}" name="Column10547"/>
    <tableColumn id="10568" xr3:uid="{9567531C-9CBF-4F57-BEBF-973CDF6F285D}" name="Column10548"/>
    <tableColumn id="10569" xr3:uid="{10A55E99-9D11-462E-8C70-9E19F8499647}" name="Column10549"/>
    <tableColumn id="10570" xr3:uid="{142F5578-A1D0-442A-BA28-214B00E0045A}" name="Column10550"/>
    <tableColumn id="10571" xr3:uid="{13B20A40-91BF-408E-BA3C-C5EA4C1B12A8}" name="Column10551"/>
    <tableColumn id="10572" xr3:uid="{46E384F4-AE76-41FD-AD04-108B61CADD95}" name="Column10552"/>
    <tableColumn id="10573" xr3:uid="{AC5B04ED-95F6-4DF1-B215-1CF5B9C6C021}" name="Column10553"/>
    <tableColumn id="10574" xr3:uid="{FCB5094B-049D-4FFC-BDF1-15B0C20F4A71}" name="Column10554"/>
    <tableColumn id="10575" xr3:uid="{455A1019-7290-4A49-8287-66F1B17DA325}" name="Column10555"/>
    <tableColumn id="10576" xr3:uid="{5319FA85-1583-447A-8058-ECE7274F52B1}" name="Column10556"/>
    <tableColumn id="10577" xr3:uid="{7B0158A0-94BA-4A96-B7B2-DD8A2B23564D}" name="Column10557"/>
    <tableColumn id="10578" xr3:uid="{93080179-9DEF-4D1F-B2BE-19EC93443885}" name="Column10558"/>
    <tableColumn id="10579" xr3:uid="{071BC664-8D48-495B-BFCC-9C8AF670A1A2}" name="Column10559"/>
    <tableColumn id="10580" xr3:uid="{FAA5FB08-AF75-4EA2-B3D4-AEABF9D3662A}" name="Column10560"/>
    <tableColumn id="10581" xr3:uid="{13316A4A-4E82-401B-AFCE-4F7E80992D41}" name="Column10561"/>
    <tableColumn id="10582" xr3:uid="{7B7DF81E-7376-4ACC-9B1B-CC5278ED9335}" name="Column10562"/>
    <tableColumn id="10583" xr3:uid="{2ED662A7-5B53-4009-B009-656617D38572}" name="Column10563"/>
    <tableColumn id="10584" xr3:uid="{765C5266-EBB1-4078-9B1D-2461E0C27D51}" name="Column10564"/>
    <tableColumn id="10585" xr3:uid="{FEAFEC7D-B41D-41BA-BF20-90CB332512F2}" name="Column10565"/>
    <tableColumn id="10586" xr3:uid="{FB84341C-148C-41D9-9BF9-75A0D28BFBD7}" name="Column10566"/>
    <tableColumn id="10587" xr3:uid="{D145087D-C47C-426E-B29C-2CE5B003E8F5}" name="Column10567"/>
    <tableColumn id="10588" xr3:uid="{E207FF67-7851-4531-B541-018500FB9145}" name="Column10568"/>
    <tableColumn id="10589" xr3:uid="{7D5139D7-29DD-4BE7-9668-A7381AC50A4C}" name="Column10569"/>
    <tableColumn id="10590" xr3:uid="{BE806C36-172B-41D2-ABF2-F9B0D846222F}" name="Column10570"/>
    <tableColumn id="10591" xr3:uid="{26E517F0-8344-49C1-9348-CB849E1BD203}" name="Column10571"/>
    <tableColumn id="10592" xr3:uid="{34887BAC-D466-4CB2-B3D3-1BA2E1E14D10}" name="Column10572"/>
    <tableColumn id="10593" xr3:uid="{3B7934AF-AE61-408E-A9C8-3CBD82D2D357}" name="Column10573"/>
    <tableColumn id="10594" xr3:uid="{73AA25B7-7E14-480A-93EA-7B6DF5607A08}" name="Column10574"/>
    <tableColumn id="10595" xr3:uid="{0942A12E-EB5C-4568-8C87-F9246BA33283}" name="Column10575"/>
    <tableColumn id="10596" xr3:uid="{07F2C09C-64B8-432B-AD6E-EBF147715D57}" name="Column10576"/>
    <tableColumn id="10597" xr3:uid="{72C7EC16-EBCE-4B86-A98B-E8E2CB7543BA}" name="Column10577"/>
    <tableColumn id="10598" xr3:uid="{297A1A79-C08E-45A6-998A-3C61A0FF730E}" name="Column10578"/>
    <tableColumn id="10599" xr3:uid="{4D0A2CAA-E095-49AF-9196-7262036B98BC}" name="Column10579"/>
    <tableColumn id="10600" xr3:uid="{A7979151-C57E-4BA9-BC89-285D7461E027}" name="Column10580"/>
    <tableColumn id="10601" xr3:uid="{6E1B5621-A7CF-408F-8CB8-54386B83903C}" name="Column10581"/>
    <tableColumn id="10602" xr3:uid="{152F403E-9D39-4840-832A-C18605C50829}" name="Column10582"/>
    <tableColumn id="10603" xr3:uid="{98584063-C82D-4E7C-B7CE-A8545A90B81D}" name="Column10583"/>
    <tableColumn id="10604" xr3:uid="{D712BA58-CD17-40A3-ABAC-378AD6850648}" name="Column10584"/>
    <tableColumn id="10605" xr3:uid="{7F2B1D97-6ED2-4134-A119-17F3CA3EF066}" name="Column10585"/>
    <tableColumn id="10606" xr3:uid="{5275EB93-C4A0-4452-9ADE-4D43C5875723}" name="Column10586"/>
    <tableColumn id="10607" xr3:uid="{D6962108-63A2-473A-B083-EFDBCB177652}" name="Column10587"/>
    <tableColumn id="10608" xr3:uid="{82F838BE-1E86-454C-9946-27D8AB99DC7A}" name="Column10588"/>
    <tableColumn id="10609" xr3:uid="{5CD14DA9-DDB2-4CB6-8359-54113F6EC212}" name="Column10589"/>
    <tableColumn id="10610" xr3:uid="{4069C8FF-AA7B-4550-AADB-988BE6D0F09A}" name="Column10590"/>
    <tableColumn id="10611" xr3:uid="{2980DF42-8598-410B-9018-C14DC97D7CF0}" name="Column10591"/>
    <tableColumn id="10612" xr3:uid="{EBA20EFE-8820-47C7-B6A2-8595308591E4}" name="Column10592"/>
    <tableColumn id="10613" xr3:uid="{5940A4F2-0400-4191-B3B4-5A79045D2F95}" name="Column10593"/>
    <tableColumn id="10614" xr3:uid="{CE09831B-52B3-4211-941C-80412C13864E}" name="Column10594"/>
    <tableColumn id="10615" xr3:uid="{7A184CDC-0603-4824-9786-5C1303046312}" name="Column10595"/>
    <tableColumn id="10616" xr3:uid="{D3816B8A-61F0-4E1E-A9A8-3DA90860A9CC}" name="Column10596"/>
    <tableColumn id="10617" xr3:uid="{DDA79BA9-54DF-472B-8F17-4389283CC5F8}" name="Column10597"/>
    <tableColumn id="10618" xr3:uid="{EA94BE53-2A3B-453C-969C-C1E553DD8968}" name="Column10598"/>
    <tableColumn id="10619" xr3:uid="{6C0ECC47-7B37-4041-8A39-2282E5427F8F}" name="Column10599"/>
    <tableColumn id="10620" xr3:uid="{863B63D5-D8F6-405A-9C4A-ACA52C3E14B9}" name="Column10600"/>
    <tableColumn id="10621" xr3:uid="{09370307-468C-497C-B222-B7710DDAF5EB}" name="Column10601"/>
    <tableColumn id="10622" xr3:uid="{35CED690-9DD2-4741-89EF-0AA877C0A1B4}" name="Column10602"/>
    <tableColumn id="10623" xr3:uid="{B2076CDC-1836-4AFE-BF6E-B56DC1CC6F8B}" name="Column10603"/>
    <tableColumn id="10624" xr3:uid="{5A99332D-7EC1-4B25-922E-0E7F540A14E0}" name="Column10604"/>
    <tableColumn id="10625" xr3:uid="{F2EDDFB2-DB49-4709-A5C3-7C1DD13BACCE}" name="Column10605"/>
    <tableColumn id="10626" xr3:uid="{DD1A811D-EC1C-497A-B30A-6F6EAB72FE19}" name="Column10606"/>
    <tableColumn id="10627" xr3:uid="{F521E8F6-308E-419A-9EC5-E72090F4F9CC}" name="Column10607"/>
    <tableColumn id="10628" xr3:uid="{5C24E349-514D-496D-8076-19A8CDA6FC16}" name="Column10608"/>
    <tableColumn id="10629" xr3:uid="{D2375E20-6EF0-4D1C-9F30-3D3A4D2B9FE2}" name="Column10609"/>
    <tableColumn id="10630" xr3:uid="{FDF30908-9AB7-47AB-AA65-029C9A281219}" name="Column10610"/>
    <tableColumn id="10631" xr3:uid="{588849A3-870F-45A9-A1F3-B64FB4911EB1}" name="Column10611"/>
    <tableColumn id="10632" xr3:uid="{331504E9-4C0D-40EC-BF19-0168FBD3F0CE}" name="Column10612"/>
    <tableColumn id="10633" xr3:uid="{342598F0-8509-47D1-AC6E-41A0A33DBF0C}" name="Column10613"/>
    <tableColumn id="10634" xr3:uid="{6F9A58B3-5EAC-44E4-B62D-771F780E6561}" name="Column10614"/>
    <tableColumn id="10635" xr3:uid="{6177EAFC-8114-49BF-9BEE-11C26EEECCE3}" name="Column10615"/>
    <tableColumn id="10636" xr3:uid="{BF0E9B7B-C814-455A-95AB-46D7BD470C2A}" name="Column10616"/>
    <tableColumn id="10637" xr3:uid="{502855D1-3F66-4C3D-AD0E-D0A269B908AE}" name="Column10617"/>
    <tableColumn id="10638" xr3:uid="{9EDAE356-E40B-4E7B-B73E-38BF97CE4ED7}" name="Column10618"/>
    <tableColumn id="10639" xr3:uid="{EF27BB0D-746D-479D-9625-AB8B1C42635C}" name="Column10619"/>
    <tableColumn id="10640" xr3:uid="{93C3A884-5291-4E8C-BF44-63E4E78879C5}" name="Column10620"/>
    <tableColumn id="10641" xr3:uid="{E6AF73FA-AE16-4DD8-9DE1-F17F7E9B890C}" name="Column10621"/>
    <tableColumn id="10642" xr3:uid="{22444E36-A040-49F9-93D7-36F834F16F3F}" name="Column10622"/>
    <tableColumn id="10643" xr3:uid="{F203204E-1D6F-4CA8-A8DC-905F6EFE00BD}" name="Column10623"/>
    <tableColumn id="10644" xr3:uid="{E6198F41-AA35-4162-A97A-7333E0125AE7}" name="Column10624"/>
    <tableColumn id="10645" xr3:uid="{7D8BAE38-C95D-41DD-ACCE-02851A0286DC}" name="Column10625"/>
    <tableColumn id="10646" xr3:uid="{CCDD799C-701A-4426-90FE-8D59D619AC97}" name="Column10626"/>
    <tableColumn id="10647" xr3:uid="{67C56403-C0DD-442B-836C-881016366D4D}" name="Column10627"/>
    <tableColumn id="10648" xr3:uid="{EE0B1F6A-6B3A-4F41-B220-E316552078C5}" name="Column10628"/>
    <tableColumn id="10649" xr3:uid="{83EF0661-3808-4B6A-BE46-09B23C7B1C5B}" name="Column10629"/>
    <tableColumn id="10650" xr3:uid="{FDCA089D-7C5E-44DA-933E-C31024091585}" name="Column10630"/>
    <tableColumn id="10651" xr3:uid="{40E50E5B-671B-48D4-B551-D963FC709589}" name="Column10631"/>
    <tableColumn id="10652" xr3:uid="{513216A0-29E9-474D-8A3C-F9CB2E74CAC4}" name="Column10632"/>
    <tableColumn id="10653" xr3:uid="{BCBB3EBA-88AB-497C-8FB8-70EF55C88302}" name="Column10633"/>
    <tableColumn id="10654" xr3:uid="{7ED8488F-01D2-47BB-842C-2CDBF9A5EEB1}" name="Column10634"/>
    <tableColumn id="10655" xr3:uid="{70D24AC0-2970-4B8C-95AC-97AD74482CB0}" name="Column10635"/>
    <tableColumn id="10656" xr3:uid="{15CD891B-F731-4B82-8E34-61D8F4F863C3}" name="Column10636"/>
    <tableColumn id="10657" xr3:uid="{B03A5E77-E18C-410D-9909-256F9E1B22E5}" name="Column10637"/>
    <tableColumn id="10658" xr3:uid="{CFC66746-1943-4522-9D47-BD86038A3D1E}" name="Column10638"/>
    <tableColumn id="10659" xr3:uid="{B48A97EE-BB03-4126-8039-97F433A3AEA1}" name="Column10639"/>
    <tableColumn id="10660" xr3:uid="{B9AA34FE-E0FF-4932-AB26-77ECFB19D086}" name="Column10640"/>
    <tableColumn id="10661" xr3:uid="{88E145BD-0D29-419D-948F-9342A47F9E96}" name="Column10641"/>
    <tableColumn id="10662" xr3:uid="{52DBC868-820B-4107-B61F-6F33B23A6CB5}" name="Column10642"/>
    <tableColumn id="10663" xr3:uid="{B0373B5A-239A-41BE-B389-C1B186DCCB97}" name="Column10643"/>
    <tableColumn id="10664" xr3:uid="{1CD1B982-7D82-4C3B-B481-FCA8C3E2EB44}" name="Column10644"/>
    <tableColumn id="10665" xr3:uid="{388564EB-CBC8-440F-B552-68068E9FE87E}" name="Column10645"/>
    <tableColumn id="10666" xr3:uid="{314B5C4F-224A-44A4-8284-042F1FDA1D16}" name="Column10646"/>
    <tableColumn id="10667" xr3:uid="{7AE3C35C-C7A2-4951-8ED9-D4A78BBC6EEB}" name="Column10647"/>
    <tableColumn id="10668" xr3:uid="{54B79826-2EF2-4BE1-9E65-ADA834357DA8}" name="Column10648"/>
    <tableColumn id="10669" xr3:uid="{E0B961AB-9A60-407B-8802-B97A2E547084}" name="Column10649"/>
    <tableColumn id="10670" xr3:uid="{84352A73-BC86-42C1-B489-3B5A9B5D920D}" name="Column10650"/>
    <tableColumn id="10671" xr3:uid="{67510455-7DA5-4B48-A35D-77F81333402A}" name="Column10651"/>
    <tableColumn id="10672" xr3:uid="{0838E84F-1CFD-481B-AA42-A1401D9DC20F}" name="Column10652"/>
    <tableColumn id="10673" xr3:uid="{CA642F2A-611A-4922-B58B-82112716D2F0}" name="Column10653"/>
    <tableColumn id="10674" xr3:uid="{3BACE1E3-6F0D-40BB-83E0-BAA29C5F9642}" name="Column10654"/>
    <tableColumn id="10675" xr3:uid="{11A48736-4C6D-4065-87E8-AE2C28BF863B}" name="Column10655"/>
    <tableColumn id="10676" xr3:uid="{E4B85E95-81A0-49F0-915F-A297A31BAEBD}" name="Column10656"/>
    <tableColumn id="10677" xr3:uid="{CDBDD95E-E0F2-4024-B2EF-A9A392EC1853}" name="Column10657"/>
    <tableColumn id="10678" xr3:uid="{6EB9F9A5-0735-4F95-A3BB-71723C6A0A84}" name="Column10658"/>
    <tableColumn id="10679" xr3:uid="{9B265047-D320-4950-AF88-1E9694F3B9FD}" name="Column10659"/>
    <tableColumn id="10680" xr3:uid="{5FAE2CD7-014F-4E1C-90C0-C6DFEE85A7FD}" name="Column10660"/>
    <tableColumn id="10681" xr3:uid="{015DCD06-204C-4D45-95DF-CB2C2E55DFFD}" name="Column10661"/>
    <tableColumn id="10682" xr3:uid="{0F6EE8CB-AAAB-4EA6-A748-15DA4E2BC23F}" name="Column10662"/>
    <tableColumn id="10683" xr3:uid="{166AED7B-E0DD-475C-8458-80C9E3B88FFE}" name="Column10663"/>
    <tableColumn id="10684" xr3:uid="{7E12D135-030C-4DEE-8C5C-3E4AA25CFF71}" name="Column10664"/>
    <tableColumn id="10685" xr3:uid="{04A287F6-2CD2-4933-BFEC-E86B64B1556D}" name="Column10665"/>
    <tableColumn id="10686" xr3:uid="{32FA8100-8E3F-43A0-8AAF-F62305EB9268}" name="Column10666"/>
    <tableColumn id="10687" xr3:uid="{012D19D4-6B3B-4248-BD99-5BF52E07F8CD}" name="Column10667"/>
    <tableColumn id="10688" xr3:uid="{163BDF92-0C3D-4142-A136-F17D9EDDFAE8}" name="Column10668"/>
    <tableColumn id="10689" xr3:uid="{E3DF88E2-B244-406F-AFBF-D94C4D084BBE}" name="Column10669"/>
    <tableColumn id="10690" xr3:uid="{F1A734F5-075D-459F-95A3-9CFC41A00667}" name="Column10670"/>
    <tableColumn id="10691" xr3:uid="{EAC09A4B-E3BC-4000-96FE-9E23711B62B3}" name="Column10671"/>
    <tableColumn id="10692" xr3:uid="{B6A0C93A-03D4-486F-9C2C-3C405855351A}" name="Column10672"/>
    <tableColumn id="10693" xr3:uid="{ACC71568-5447-41CA-99C5-2EC3063E201A}" name="Column10673"/>
    <tableColumn id="10694" xr3:uid="{671A1676-9780-4C7C-A854-C5DAEBF2F847}" name="Column10674"/>
    <tableColumn id="10695" xr3:uid="{BE48427E-0E3A-43F3-BF84-59BAC32841FC}" name="Column10675"/>
    <tableColumn id="10696" xr3:uid="{8DEBB631-EBA4-4C36-A786-AE2ECB6D9668}" name="Column10676"/>
    <tableColumn id="10697" xr3:uid="{8FA04DCF-DFFA-498E-B690-61B5B19F034A}" name="Column10677"/>
    <tableColumn id="10698" xr3:uid="{2AA1E17A-19FC-48F3-B1EE-2A66B121535B}" name="Column10678"/>
    <tableColumn id="10699" xr3:uid="{23030CF1-6FA3-4C57-B568-9CB82E8B5DDE}" name="Column10679"/>
    <tableColumn id="10700" xr3:uid="{6EBF9E7F-5070-47A3-9373-5A9585AFFC2E}" name="Column10680"/>
    <tableColumn id="10701" xr3:uid="{F28C9A61-8453-4246-9C8A-48E418740B86}" name="Column10681"/>
    <tableColumn id="10702" xr3:uid="{D87186F6-DE6D-4443-8B7F-A27E2B904B1A}" name="Column10682"/>
    <tableColumn id="10703" xr3:uid="{215E7615-85CD-4C86-A988-1D0297BBDB42}" name="Column10683"/>
    <tableColumn id="10704" xr3:uid="{D2E7B097-23B2-4D92-A38C-998D11F6A0B6}" name="Column10684"/>
    <tableColumn id="10705" xr3:uid="{7E642B2D-ADB2-4686-8BE9-BE5E786BC8F5}" name="Column10685"/>
    <tableColumn id="10706" xr3:uid="{B9AE6033-E45B-46F8-B34F-88DE233038A8}" name="Column10686"/>
    <tableColumn id="10707" xr3:uid="{2D91096D-7104-4F59-956D-AAEE5A144F7F}" name="Column10687"/>
    <tableColumn id="10708" xr3:uid="{8C43FA39-CFEE-406D-9C6E-0D1D86457A99}" name="Column10688"/>
    <tableColumn id="10709" xr3:uid="{1A1C9E43-2F01-4C6C-9276-4EA407F23148}" name="Column10689"/>
    <tableColumn id="10710" xr3:uid="{9CD7E457-350E-4A7F-AED8-6B38E003EC0D}" name="Column10690"/>
    <tableColumn id="10711" xr3:uid="{06319AF1-C637-484D-B262-F140868EE460}" name="Column10691"/>
    <tableColumn id="10712" xr3:uid="{894C52FD-BB31-46CF-B161-37B35474210F}" name="Column10692"/>
    <tableColumn id="10713" xr3:uid="{35B83936-6018-45EE-81BE-3A5A4BE76896}" name="Column10693"/>
    <tableColumn id="10714" xr3:uid="{C82BB593-93DD-4E99-B1E8-98390A4A6A40}" name="Column10694"/>
    <tableColumn id="10715" xr3:uid="{E9EE852F-C8FE-4E3D-B3A5-1642933D6F3D}" name="Column10695"/>
    <tableColumn id="10716" xr3:uid="{A513EB0D-EC6F-4463-AF54-AFA3995F368F}" name="Column10696"/>
    <tableColumn id="10717" xr3:uid="{796E4BBD-AF58-4303-B796-4C60432B0400}" name="Column10697"/>
    <tableColumn id="10718" xr3:uid="{E2699D58-8A0B-4FD3-9BFF-5ABE3B543A16}" name="Column10698"/>
    <tableColumn id="10719" xr3:uid="{74FA297F-B2B9-43E1-A73F-0B7260C3549A}" name="Column10699"/>
    <tableColumn id="10720" xr3:uid="{2B1E1B92-D275-40F9-9922-996CDC28889A}" name="Column10700"/>
    <tableColumn id="10721" xr3:uid="{9E6A01C5-4EC3-4045-9EFF-F0D32F2FA198}" name="Column10701"/>
    <tableColumn id="10722" xr3:uid="{AD651291-414D-4B77-B377-1C583D6EAE49}" name="Column10702"/>
    <tableColumn id="10723" xr3:uid="{769C7CBA-379A-4E4B-A983-39E34AF8579B}" name="Column10703"/>
    <tableColumn id="10724" xr3:uid="{41EAF900-9626-462E-ABEF-F582D444946B}" name="Column10704"/>
    <tableColumn id="10725" xr3:uid="{10B861F1-9029-4461-AC12-C2CD50C0DDBB}" name="Column10705"/>
    <tableColumn id="10726" xr3:uid="{1F92B5F3-EF5B-4E95-8121-F83635F62EC2}" name="Column10706"/>
    <tableColumn id="10727" xr3:uid="{BD2D7E1B-EB6A-494D-AD9C-6ADBB91C0A49}" name="Column10707"/>
    <tableColumn id="10728" xr3:uid="{CF8BEBD7-AD70-469C-AE3C-C0B05A8A40A9}" name="Column10708"/>
    <tableColumn id="10729" xr3:uid="{94217CAC-E5A7-466B-BD9D-C8AA3B3EE1E5}" name="Column10709"/>
    <tableColumn id="10730" xr3:uid="{49CB136E-D54E-402A-A99E-5FE59F5A817F}" name="Column10710"/>
    <tableColumn id="10731" xr3:uid="{DEA38ED6-715C-487A-87BE-1AF2BA25F842}" name="Column10711"/>
    <tableColumn id="10732" xr3:uid="{645933E6-8EAF-420A-8F8F-1FF17B332E37}" name="Column10712"/>
    <tableColumn id="10733" xr3:uid="{96C71EBB-2ABF-4B43-A2BE-A6F3128CC81D}" name="Column10713"/>
    <tableColumn id="10734" xr3:uid="{ED411398-B47D-4653-B1D1-1717642319B2}" name="Column10714"/>
    <tableColumn id="10735" xr3:uid="{384A2C7D-CF12-4440-A83A-195693D0474A}" name="Column10715"/>
    <tableColumn id="10736" xr3:uid="{F05329BE-67D1-4883-971F-870EE71E4308}" name="Column10716"/>
    <tableColumn id="10737" xr3:uid="{31F8C0DF-BED4-454B-B80A-790EB5474093}" name="Column10717"/>
    <tableColumn id="10738" xr3:uid="{725A0A2C-688A-41AB-B3BB-BEB79BA0232F}" name="Column10718"/>
    <tableColumn id="10739" xr3:uid="{5EF5FA5E-DC4B-431A-B81D-6486AFB9577A}" name="Column10719"/>
    <tableColumn id="10740" xr3:uid="{8C3CE923-0A64-4841-AB01-A7318AFB06B7}" name="Column10720"/>
    <tableColumn id="10741" xr3:uid="{9E9B2D16-79E6-4CFA-9B85-86B40DD1CAB3}" name="Column10721"/>
    <tableColumn id="10742" xr3:uid="{15B8DBCB-D4C4-4659-832C-08FED7482710}" name="Column10722"/>
    <tableColumn id="10743" xr3:uid="{AC0019EC-FDC3-47F9-824D-8A0366374A58}" name="Column10723"/>
    <tableColumn id="10744" xr3:uid="{5A8889D6-266F-4038-803B-98E615C73326}" name="Column10724"/>
    <tableColumn id="10745" xr3:uid="{F09E2013-0A29-413E-A070-1DAB22337D29}" name="Column10725"/>
    <tableColumn id="10746" xr3:uid="{2C03E59F-4CB5-4B2B-B061-CCF06A881A7D}" name="Column10726"/>
    <tableColumn id="10747" xr3:uid="{D17ED40B-113C-4CB3-A9C7-F3A2D210248B}" name="Column10727"/>
    <tableColumn id="10748" xr3:uid="{0BE40A82-E617-49F5-8083-44452297FCA4}" name="Column10728"/>
    <tableColumn id="10749" xr3:uid="{BC01288D-FA75-4010-ABED-F8819814F573}" name="Column10729"/>
    <tableColumn id="10750" xr3:uid="{9C5EFA97-F6F4-445E-9C08-711414EF6C82}" name="Column10730"/>
    <tableColumn id="10751" xr3:uid="{4F5FF998-6DF1-48E7-85D2-A7442235F384}" name="Column10731"/>
    <tableColumn id="10752" xr3:uid="{C840F18D-AD00-4132-A35C-126E1FF6DFD7}" name="Column10732"/>
    <tableColumn id="10753" xr3:uid="{E7CDB316-7E15-44C2-8401-8A431B0D56D0}" name="Column10733"/>
    <tableColumn id="10754" xr3:uid="{F0245D55-B5A8-40C4-A1E8-8726DE2DEEFE}" name="Column10734"/>
    <tableColumn id="10755" xr3:uid="{1ABB50FB-3F5B-4987-A2F5-40CA18776C08}" name="Column10735"/>
    <tableColumn id="10756" xr3:uid="{031681F9-C55D-4739-803C-33FBAF67261F}" name="Column10736"/>
    <tableColumn id="10757" xr3:uid="{CF1C680D-DAA6-4266-AF10-0BC30F6F0B89}" name="Column10737"/>
    <tableColumn id="10758" xr3:uid="{D0770FF6-85C1-4C42-879A-9EF92EA5B680}" name="Column10738"/>
    <tableColumn id="10759" xr3:uid="{A54027D4-8317-42CA-BDBD-754571159086}" name="Column10739"/>
    <tableColumn id="10760" xr3:uid="{BC93968E-663C-4743-971D-688257ABCABE}" name="Column10740"/>
    <tableColumn id="10761" xr3:uid="{86D23AB1-A00B-42A0-B2F8-D63B24BA7BB8}" name="Column10741"/>
    <tableColumn id="10762" xr3:uid="{305715A9-EF44-4F6C-A636-D768A6C06C90}" name="Column10742"/>
    <tableColumn id="10763" xr3:uid="{0FD4A6A6-A823-4004-B3F9-15998A26A2F0}" name="Column10743"/>
    <tableColumn id="10764" xr3:uid="{A4469FD7-C78C-41D2-9C10-A372F484EFA7}" name="Column10744"/>
    <tableColumn id="10765" xr3:uid="{23BEE838-B9F3-4A43-A360-F2F95C69912F}" name="Column10745"/>
    <tableColumn id="10766" xr3:uid="{0C0D8E46-1598-48E0-AED7-EE513A090A46}" name="Column10746"/>
    <tableColumn id="10767" xr3:uid="{9B6585C7-313A-4B77-A7A0-2CE215665CA4}" name="Column10747"/>
    <tableColumn id="10768" xr3:uid="{A99B8A27-B24F-4D0F-AC0C-97703C957BBB}" name="Column10748"/>
    <tableColumn id="10769" xr3:uid="{436B853E-5AEA-4C4F-881D-46182E65F4C4}" name="Column10749"/>
    <tableColumn id="10770" xr3:uid="{51194F39-6EED-49B3-A573-90471F4A73DD}" name="Column10750"/>
    <tableColumn id="10771" xr3:uid="{25E722D7-2879-4D11-AED8-A8093AC22A9B}" name="Column10751"/>
    <tableColumn id="10772" xr3:uid="{08A477EF-A900-4669-946E-5DE4010AFD5D}" name="Column10752"/>
    <tableColumn id="10773" xr3:uid="{2BBC5CD9-2034-4FAE-8B8D-097668F3AE86}" name="Column10753"/>
    <tableColumn id="10774" xr3:uid="{B7125AF5-BDC3-46A9-9682-C8B201BB539F}" name="Column10754"/>
    <tableColumn id="10775" xr3:uid="{2D0B9ECF-CDEB-4F8F-805B-F67499DF8041}" name="Column10755"/>
    <tableColumn id="10776" xr3:uid="{76D5903D-348E-4479-A37D-71CAF3A99570}" name="Column10756"/>
    <tableColumn id="10777" xr3:uid="{75D17512-945A-440F-B6D2-B0746EB47A15}" name="Column10757"/>
    <tableColumn id="10778" xr3:uid="{94D7DA27-20E1-4F9F-B418-308AE3E77480}" name="Column10758"/>
    <tableColumn id="10779" xr3:uid="{1002AC24-8403-432B-8CA7-F26C566AFC32}" name="Column10759"/>
    <tableColumn id="10780" xr3:uid="{0B815134-05CD-4D36-A9CB-896E3C982836}" name="Column10760"/>
    <tableColumn id="10781" xr3:uid="{3C164717-1F5F-4E59-AB80-11670FC70244}" name="Column10761"/>
    <tableColumn id="10782" xr3:uid="{2FA1F7DD-EFBC-4472-B358-AE976042476F}" name="Column10762"/>
    <tableColumn id="10783" xr3:uid="{8F30E200-DA32-4F52-A22A-7D100DCBEF8E}" name="Column10763"/>
    <tableColumn id="10784" xr3:uid="{BF2CA743-A74D-4F03-BE7C-DDBD4D1363FE}" name="Column10764"/>
    <tableColumn id="10785" xr3:uid="{8A8D3943-5239-4D0A-8AD0-11FC938F69C7}" name="Column10765"/>
    <tableColumn id="10786" xr3:uid="{B968F1A0-8142-42CB-84B2-7C2FCBA28CF2}" name="Column10766"/>
    <tableColumn id="10787" xr3:uid="{55901C30-85EC-4054-BA08-4BAF20358440}" name="Column10767"/>
    <tableColumn id="10788" xr3:uid="{A6439EE5-2EC5-42BA-9320-B1FCD83D4ED3}" name="Column10768"/>
    <tableColumn id="10789" xr3:uid="{CE9A488F-982B-4AB5-B82F-B0D024D9C606}" name="Column10769"/>
    <tableColumn id="10790" xr3:uid="{E3770DBC-4FD6-4E4F-A1F5-67FF540F0165}" name="Column10770"/>
    <tableColumn id="10791" xr3:uid="{9126EE1C-7819-4BCF-A04F-BBAB2BB65DB0}" name="Column10771"/>
    <tableColumn id="10792" xr3:uid="{2FC0B584-831D-4991-BAE4-290FC112236F}" name="Column10772"/>
    <tableColumn id="10793" xr3:uid="{430CA828-4E02-4476-8E5D-760C9944165C}" name="Column10773"/>
    <tableColumn id="10794" xr3:uid="{D79916C8-9870-4D1A-8023-1362EFB9222C}" name="Column10774"/>
    <tableColumn id="10795" xr3:uid="{ACEFE185-75D6-497D-939E-447D81302870}" name="Column10775"/>
    <tableColumn id="10796" xr3:uid="{E0C702AA-CC6D-4E0E-8DF2-17C4342004B3}" name="Column10776"/>
    <tableColumn id="10797" xr3:uid="{070398F9-57A9-405D-A03C-3EEDB9470B64}" name="Column10777"/>
    <tableColumn id="10798" xr3:uid="{EE71D4F8-F522-47DF-816C-2985496BB2DF}" name="Column10778"/>
    <tableColumn id="10799" xr3:uid="{443AEC91-CAF9-4159-A58D-CB8CA5A8A87A}" name="Column10779"/>
    <tableColumn id="10800" xr3:uid="{0F178CAC-0529-4F7D-AE29-E3949EE7478A}" name="Column10780"/>
    <tableColumn id="10801" xr3:uid="{8D5047A3-ED73-455F-9AAB-CEA4F9E7FAAA}" name="Column10781"/>
    <tableColumn id="10802" xr3:uid="{3C4A4747-D39B-463D-90FE-3F0D42D114EC}" name="Column10782"/>
    <tableColumn id="10803" xr3:uid="{BC04450C-8E7A-4A9F-B0D8-0A1AD774D8DF}" name="Column10783"/>
    <tableColumn id="10804" xr3:uid="{7C439E11-9EC9-48AC-8FE7-35E6DAE79DC1}" name="Column10784"/>
    <tableColumn id="10805" xr3:uid="{C17684F1-59F1-47E1-9AF0-0C77762A1C42}" name="Column10785"/>
    <tableColumn id="10806" xr3:uid="{74E0A2DC-8461-4E5B-B5DE-60C2C9FEB63F}" name="Column10786"/>
    <tableColumn id="10807" xr3:uid="{03F5CAF4-09E4-4B80-8B24-DF10BB07CE75}" name="Column10787"/>
    <tableColumn id="10808" xr3:uid="{9B5A7299-62EB-4C6E-83BA-A0AC14AD6D8F}" name="Column10788"/>
    <tableColumn id="10809" xr3:uid="{2BA06128-4057-4C09-9DE1-6375C0C90542}" name="Column10789"/>
    <tableColumn id="10810" xr3:uid="{B37596EA-8EAF-4F5A-98EB-FD1715FDABB7}" name="Column10790"/>
    <tableColumn id="10811" xr3:uid="{CE2A3428-719C-4932-AF62-754D1332A0DC}" name="Column10791"/>
    <tableColumn id="10812" xr3:uid="{90E3D063-F316-44ED-82D2-D0C1B6E858A3}" name="Column10792"/>
    <tableColumn id="10813" xr3:uid="{56D5718B-2BDC-4E85-AA5E-3F93DC9246CE}" name="Column10793"/>
    <tableColumn id="10814" xr3:uid="{0BF557A7-5201-45C8-9FB3-7018DAD215A2}" name="Column10794"/>
    <tableColumn id="10815" xr3:uid="{145BC7BC-ADD2-4921-B17C-76DACA37F4AB}" name="Column10795"/>
    <tableColumn id="10816" xr3:uid="{54E1A2EF-F8B2-4546-8E45-9718E27B5D0A}" name="Column10796"/>
    <tableColumn id="10817" xr3:uid="{F8062046-8D4F-49D7-8840-4A78DE741EC7}" name="Column10797"/>
    <tableColumn id="10818" xr3:uid="{0CB012FF-AA68-4BAA-B2A3-D017FD1A7D80}" name="Column10798"/>
    <tableColumn id="10819" xr3:uid="{7D01DCDB-EAB5-4C8F-815C-BA2D2B220211}" name="Column10799"/>
    <tableColumn id="10820" xr3:uid="{9AFB8235-8E55-4BAE-9B05-DFB3F96A9294}" name="Column10800"/>
    <tableColumn id="10821" xr3:uid="{096A9DC0-4EA1-4532-BFB7-C388999D9046}" name="Column10801"/>
    <tableColumn id="10822" xr3:uid="{65B34A45-4B04-4CFE-8272-BE36B6B4B5C5}" name="Column10802"/>
    <tableColumn id="10823" xr3:uid="{9BD677CD-DE24-4521-A156-7BDE159DD15F}" name="Column10803"/>
    <tableColumn id="10824" xr3:uid="{92BEB7EE-9927-45D3-B76C-F6A354FFF7EB}" name="Column10804"/>
    <tableColumn id="10825" xr3:uid="{AABA0A59-5018-4CB2-AED4-CC0A3B2FDC45}" name="Column10805"/>
    <tableColumn id="10826" xr3:uid="{0ABA5F2A-8F75-4EBD-B1C9-1C3C1C33ADFF}" name="Column10806"/>
    <tableColumn id="10827" xr3:uid="{E18ABE60-E735-4777-BDD2-F7EE1A307A3F}" name="Column10807"/>
    <tableColumn id="10828" xr3:uid="{C9D2DA59-1073-4940-9DA3-C7F927A5FC1B}" name="Column10808"/>
    <tableColumn id="10829" xr3:uid="{DF8942A7-1C15-486D-8E70-218230BD0BDB}" name="Column10809"/>
    <tableColumn id="10830" xr3:uid="{4981BE07-992F-453C-96E4-F4DBCBE8FD03}" name="Column10810"/>
    <tableColumn id="10831" xr3:uid="{C45FA5E7-C0CE-415C-89CE-235D26C3A913}" name="Column10811"/>
    <tableColumn id="10832" xr3:uid="{FA3A613B-0618-4D2E-91E6-FCBD60F2A996}" name="Column10812"/>
    <tableColumn id="10833" xr3:uid="{93D657E8-975E-4350-AEEB-40D3E3CB206A}" name="Column10813"/>
    <tableColumn id="10834" xr3:uid="{68AA55D2-CF52-4FE5-A963-0DCF783E7734}" name="Column10814"/>
    <tableColumn id="10835" xr3:uid="{C5EF967C-EB5D-422E-9CCC-81DB226934FA}" name="Column10815"/>
    <tableColumn id="10836" xr3:uid="{C3E93910-EA55-4A99-96C0-BA5385EE82CF}" name="Column10816"/>
    <tableColumn id="10837" xr3:uid="{B4B0A746-2A73-45E1-821A-899C39C3A92A}" name="Column10817"/>
    <tableColumn id="10838" xr3:uid="{E16402EA-FDC8-40B8-8C9B-BA505DC2D80E}" name="Column10818"/>
    <tableColumn id="10839" xr3:uid="{0084B935-5B37-4AB0-A389-19B3A88A8E3E}" name="Column10819"/>
    <tableColumn id="10840" xr3:uid="{748D9805-BDC7-4E44-80E7-597F6175A421}" name="Column10820"/>
    <tableColumn id="10841" xr3:uid="{840E4B14-6564-4908-A4BC-9FBAA83B38A3}" name="Column10821"/>
    <tableColumn id="10842" xr3:uid="{152037B0-61EB-45A0-A14A-E06FAB361887}" name="Column10822"/>
    <tableColumn id="10843" xr3:uid="{902FB0A1-3C1D-4619-851F-ED2FAF4B8F4C}" name="Column10823"/>
    <tableColumn id="10844" xr3:uid="{4515EC21-C3E4-4B61-90C3-97B37FD581C3}" name="Column10824"/>
    <tableColumn id="10845" xr3:uid="{D83F034C-6DFA-4865-A5A1-42308B2A3B19}" name="Column10825"/>
    <tableColumn id="10846" xr3:uid="{EDFBE531-C592-4B48-9D8C-B524EB1BAF0D}" name="Column10826"/>
    <tableColumn id="10847" xr3:uid="{2BE92399-42BB-4793-82BF-CF4F9BF349FF}" name="Column10827"/>
    <tableColumn id="10848" xr3:uid="{02888D20-7A4F-46F4-BE02-39694D68A809}" name="Column10828"/>
    <tableColumn id="10849" xr3:uid="{749E0C38-B561-41FE-A19B-DFB39A29F5CC}" name="Column10829"/>
    <tableColumn id="10850" xr3:uid="{3803AFC8-9AE4-4493-9791-E27F717E8294}" name="Column10830"/>
    <tableColumn id="10851" xr3:uid="{0C359513-811E-4C22-B8A6-66A2A26888E8}" name="Column10831"/>
    <tableColumn id="10852" xr3:uid="{F1AFA5DC-7D43-4763-BA5E-BB31233A0EE9}" name="Column10832"/>
    <tableColumn id="10853" xr3:uid="{EE965756-47FC-4AA7-BCD4-64C5F8059B73}" name="Column10833"/>
    <tableColumn id="10854" xr3:uid="{E2455166-D91A-4A0B-97C2-D60E3D23F827}" name="Column10834"/>
    <tableColumn id="10855" xr3:uid="{591A5FC6-1384-4C44-AE53-1CC17CE9CC96}" name="Column10835"/>
    <tableColumn id="10856" xr3:uid="{4698DF0F-43DC-4A2F-B5F4-900EE0C62A26}" name="Column10836"/>
    <tableColumn id="10857" xr3:uid="{A4C2DA1E-B08A-495F-9298-EAA5A67ACECF}" name="Column10837"/>
    <tableColumn id="10858" xr3:uid="{40EB81FC-72E7-49C9-B3EA-811ABB653E5C}" name="Column10838"/>
    <tableColumn id="10859" xr3:uid="{871F9E7E-65DC-4D94-AB14-8774CDDE851F}" name="Column10839"/>
    <tableColumn id="10860" xr3:uid="{A7D08A12-2299-4109-9D76-73B90FCED14C}" name="Column10840"/>
    <tableColumn id="10861" xr3:uid="{5DF2EE8F-D5AC-491C-965D-455AACD79CC0}" name="Column10841"/>
    <tableColumn id="10862" xr3:uid="{3E9FE72C-AEC4-4A13-92C7-2CDF0F1D630F}" name="Column10842"/>
    <tableColumn id="10863" xr3:uid="{952EDFAD-32D2-4206-81CC-2CFCBBB8E426}" name="Column10843"/>
    <tableColumn id="10864" xr3:uid="{19FF36D2-30A6-43EB-8AB0-BD1AD9FC71E1}" name="Column10844"/>
    <tableColumn id="10865" xr3:uid="{3D346205-A5C0-48D8-B516-FFBE270A49A1}" name="Column10845"/>
    <tableColumn id="10866" xr3:uid="{181835AE-4400-4FAA-942F-987FD60CFD38}" name="Column10846"/>
    <tableColumn id="10867" xr3:uid="{CFD8A701-A6DF-43AE-A5E6-CC6A3AB4A78D}" name="Column10847"/>
    <tableColumn id="10868" xr3:uid="{C7868CDD-BC82-4732-B3DA-9DF4BC4B3AD2}" name="Column10848"/>
    <tableColumn id="10869" xr3:uid="{EA1B62B2-4141-4BFF-973B-70ECD3BFB50C}" name="Column10849"/>
    <tableColumn id="10870" xr3:uid="{B8AEC86B-41A2-4DAD-BE94-6BC64539B6DC}" name="Column10850"/>
    <tableColumn id="10871" xr3:uid="{87DE7ADA-7EFB-42DF-B290-61C30D1892AA}" name="Column10851"/>
    <tableColumn id="10872" xr3:uid="{1BB3E928-D633-4197-9D72-7A72628BA643}" name="Column10852"/>
    <tableColumn id="10873" xr3:uid="{AC1DEDD3-AE65-42BF-86A7-ED3FB58E2E24}" name="Column10853"/>
    <tableColumn id="10874" xr3:uid="{D894332B-7CF4-461A-A144-45731F98DEAD}" name="Column10854"/>
    <tableColumn id="10875" xr3:uid="{D5E5C9D1-A541-4C7A-ADA7-91B66C293763}" name="Column10855"/>
    <tableColumn id="10876" xr3:uid="{6ED43B45-D984-4B1A-85F7-0A7ECF2D68D5}" name="Column10856"/>
    <tableColumn id="10877" xr3:uid="{EAC47BB3-9907-4A25-ADC6-368109700AFD}" name="Column10857"/>
    <tableColumn id="10878" xr3:uid="{CB03BAD4-B55B-4FCE-9805-C6DD261C51CF}" name="Column10858"/>
    <tableColumn id="10879" xr3:uid="{05F09879-7341-4B6E-B47E-5D080F6B2641}" name="Column10859"/>
    <tableColumn id="10880" xr3:uid="{459CDCE8-B1F1-411E-9D98-BA855887ECE8}" name="Column10860"/>
    <tableColumn id="10881" xr3:uid="{099A1CDC-C6AC-4E85-BED6-C38209FB820E}" name="Column10861"/>
    <tableColumn id="10882" xr3:uid="{0EED67B8-EE1F-4822-A1BD-AB7B8C52D298}" name="Column10862"/>
    <tableColumn id="10883" xr3:uid="{3B38062F-F459-4157-91E5-26933C59F6DC}" name="Column10863"/>
    <tableColumn id="10884" xr3:uid="{FC8D1F6F-2C43-4809-A828-0F9643ED9057}" name="Column10864"/>
    <tableColumn id="10885" xr3:uid="{EC0B4CDC-56EB-4D9B-88DB-6E834B308F38}" name="Column10865"/>
    <tableColumn id="10886" xr3:uid="{82322544-A8C1-49BC-9986-5E3DF206D3E1}" name="Column10866"/>
    <tableColumn id="10887" xr3:uid="{978A98C7-0B7B-4C07-B0D9-ED8AB897C0CE}" name="Column10867"/>
    <tableColumn id="10888" xr3:uid="{0FA247D2-96D4-4400-8D6F-5825C4B5B92E}" name="Column10868"/>
    <tableColumn id="10889" xr3:uid="{D944317D-47DA-458B-91F9-B44642BD9222}" name="Column10869"/>
    <tableColumn id="10890" xr3:uid="{03A689BF-65D3-4D2C-B7BD-5A207FF64D35}" name="Column10870"/>
    <tableColumn id="10891" xr3:uid="{A3300E84-BC66-4CD6-BB34-5E7A7EE466CC}" name="Column10871"/>
    <tableColumn id="10892" xr3:uid="{058CC0BA-738E-4B12-A394-FF1AB2BA60DF}" name="Column10872"/>
    <tableColumn id="10893" xr3:uid="{26C3A081-8598-4E41-B30D-260751B38FD3}" name="Column10873"/>
    <tableColumn id="10894" xr3:uid="{3DA8B5F0-11C6-40E5-BDD1-A32BF01084D0}" name="Column10874"/>
    <tableColumn id="10895" xr3:uid="{07059ED7-D340-4631-BE04-99EAF7A0BF24}" name="Column10875"/>
    <tableColumn id="10896" xr3:uid="{4F61B684-2767-4F77-AC28-EB7FA666891C}" name="Column10876"/>
    <tableColumn id="10897" xr3:uid="{3D31693A-94F5-4ADA-861C-EEFF73237060}" name="Column10877"/>
    <tableColumn id="10898" xr3:uid="{F502C738-A83F-4D39-BD5B-6268807206FA}" name="Column10878"/>
    <tableColumn id="10899" xr3:uid="{7841456E-F697-4156-85F7-0D042EA91891}" name="Column10879"/>
    <tableColumn id="10900" xr3:uid="{BDCA569C-CC1D-4A25-A39F-3BFBFC4F3FCD}" name="Column10880"/>
    <tableColumn id="10901" xr3:uid="{C0D77CC4-5D31-419A-8592-948F89ADA3A0}" name="Column10881"/>
    <tableColumn id="10902" xr3:uid="{5C30A2B2-C310-45C7-88BF-79C3C9B943FF}" name="Column10882"/>
    <tableColumn id="10903" xr3:uid="{B2434129-BDB0-4735-814D-10BD9CF6F9E9}" name="Column10883"/>
    <tableColumn id="10904" xr3:uid="{AC12E797-7C7B-464C-B305-A84C1B0097F4}" name="Column10884"/>
    <tableColumn id="10905" xr3:uid="{72C9FAD8-691B-41E9-9FAA-CE1B05D9CD3A}" name="Column10885"/>
    <tableColumn id="10906" xr3:uid="{D58127E2-280C-4052-BAC2-B12A618D7A6E}" name="Column10886"/>
    <tableColumn id="10907" xr3:uid="{6B029DC8-EC1E-4827-BB34-F96CC6DC389C}" name="Column10887"/>
    <tableColumn id="10908" xr3:uid="{AF3D6435-66EB-4F16-A774-3C655D5CBD31}" name="Column10888"/>
    <tableColumn id="10909" xr3:uid="{7C78E3F9-4B59-460B-B2F2-D54ACB7DF6BB}" name="Column10889"/>
    <tableColumn id="10910" xr3:uid="{1164B6FC-A12B-45BF-8BE2-4F956AE3713F}" name="Column10890"/>
    <tableColumn id="10911" xr3:uid="{AC0C8C75-A66B-4897-B06B-C6E40833BD40}" name="Column10891"/>
    <tableColumn id="10912" xr3:uid="{6A603530-2602-4997-BD28-5A3A995D9B43}" name="Column10892"/>
    <tableColumn id="10913" xr3:uid="{638E985D-C2D8-44A9-B208-71913B22D4C1}" name="Column10893"/>
    <tableColumn id="10914" xr3:uid="{B3C1899C-B142-4BFD-B5C8-1D20817DF431}" name="Column10894"/>
    <tableColumn id="10915" xr3:uid="{67CFFB85-7A07-4E66-81B3-2DDE7C3287EC}" name="Column10895"/>
    <tableColumn id="10916" xr3:uid="{21950ACF-4799-4108-AE81-D044CCA7FC73}" name="Column10896"/>
    <tableColumn id="10917" xr3:uid="{C8FAC776-6DB3-4423-B48E-5F29AC5848AC}" name="Column10897"/>
    <tableColumn id="10918" xr3:uid="{C5FA4A49-84B6-46CC-B31F-803393BA420E}" name="Column10898"/>
    <tableColumn id="10919" xr3:uid="{7701CDA2-3372-4DD0-BA7C-2B3F69C134D4}" name="Column10899"/>
    <tableColumn id="10920" xr3:uid="{A0F2BD83-829E-4929-BF3A-8197C4210FF1}" name="Column10900"/>
    <tableColumn id="10921" xr3:uid="{78AE5029-35C5-4432-BF5C-EDD2B1CA7BFC}" name="Column10901"/>
    <tableColumn id="10922" xr3:uid="{EBE161AA-AC15-48D8-A69B-13A523E4A949}" name="Column10902"/>
    <tableColumn id="10923" xr3:uid="{ADC4B1F5-D526-45D9-A46D-54476E58F161}" name="Column10903"/>
    <tableColumn id="10924" xr3:uid="{204B86EF-32A3-4170-A412-3C27845F810B}" name="Column10904"/>
    <tableColumn id="10925" xr3:uid="{C8522D9B-5FF1-46C7-99F6-088AB9096DEE}" name="Column10905"/>
    <tableColumn id="10926" xr3:uid="{5458D8BD-B96E-44D6-8800-605594EE6454}" name="Column10906"/>
    <tableColumn id="10927" xr3:uid="{A0228E08-DF09-486A-A0B6-7E868027946A}" name="Column10907"/>
    <tableColumn id="10928" xr3:uid="{B5857410-1DD0-4D5A-8841-16094CCD47A3}" name="Column10908"/>
    <tableColumn id="10929" xr3:uid="{CDD83169-DAA6-4FBE-BF31-76BBD9A0EB09}" name="Column10909"/>
    <tableColumn id="10930" xr3:uid="{E4B1EAD4-F098-4D7B-A23F-08C64869F7EC}" name="Column10910"/>
    <tableColumn id="10931" xr3:uid="{B76AA2B7-4A26-4DE5-AB9E-313A11DF434E}" name="Column10911"/>
    <tableColumn id="10932" xr3:uid="{63F3A815-81E0-4335-AFE6-4D6FACF5BBAC}" name="Column10912"/>
    <tableColumn id="10933" xr3:uid="{1C0D3520-AEEE-4FA7-83FE-41D35C3EEF01}" name="Column10913"/>
    <tableColumn id="10934" xr3:uid="{AA40CF89-0DDF-4EDF-8B27-F00B6A14B5B9}" name="Column10914"/>
    <tableColumn id="10935" xr3:uid="{BFB98250-9F6E-4204-B0D6-00B4A56363A6}" name="Column10915"/>
    <tableColumn id="10936" xr3:uid="{0D022712-6ADA-404F-A0F5-B213C4F23180}" name="Column10916"/>
    <tableColumn id="10937" xr3:uid="{7881757F-44F2-4207-A4ED-CD030B15D548}" name="Column10917"/>
    <tableColumn id="10938" xr3:uid="{2049459F-5D41-4407-84D6-9F115EE5BB3B}" name="Column10918"/>
    <tableColumn id="10939" xr3:uid="{4004C0E0-710F-409F-9FD5-7BCD51868FB3}" name="Column10919"/>
    <tableColumn id="10940" xr3:uid="{BCCCF6A6-B095-4FF7-894E-BAB5A6E512E6}" name="Column10920"/>
    <tableColumn id="10941" xr3:uid="{D7FB4CB3-6C8C-40F6-8280-14F6C0334031}" name="Column10921"/>
    <tableColumn id="10942" xr3:uid="{8028661B-B5C8-4401-8B0D-BA31D8A9549D}" name="Column10922"/>
    <tableColumn id="10943" xr3:uid="{54291D88-6671-45F1-8461-F7E9C33D8A42}" name="Column10923"/>
    <tableColumn id="10944" xr3:uid="{F2BEC91F-87E0-44A3-93BA-CCEC030B1605}" name="Column10924"/>
    <tableColumn id="10945" xr3:uid="{28C54C7A-2C95-4506-B89E-8ED4C48E2D34}" name="Column10925"/>
    <tableColumn id="10946" xr3:uid="{22A1F1BD-57F5-44B5-9A64-893AF7E673CA}" name="Column10926"/>
    <tableColumn id="10947" xr3:uid="{8E53ABD4-C8DA-4A56-982E-767654239562}" name="Column10927"/>
    <tableColumn id="10948" xr3:uid="{6A78A598-7062-4345-8B14-7A670FB147DF}" name="Column10928"/>
    <tableColumn id="10949" xr3:uid="{0DDBB7CB-A20B-4D96-8260-03EDCFA33086}" name="Column10929"/>
    <tableColumn id="10950" xr3:uid="{35D31B34-4693-4E23-A4A0-45C7F6968842}" name="Column10930"/>
    <tableColumn id="10951" xr3:uid="{2C6EFFA9-5B67-4B94-B8D8-47C53ABD16B8}" name="Column10931"/>
    <tableColumn id="10952" xr3:uid="{F0D901CB-C977-40FF-9991-7C518D7B2A75}" name="Column10932"/>
    <tableColumn id="10953" xr3:uid="{072B821A-C33E-4C21-8400-1159999A254E}" name="Column10933"/>
    <tableColumn id="10954" xr3:uid="{26895FA1-5EA8-4B01-B79F-187D4DE9A6D9}" name="Column10934"/>
    <tableColumn id="10955" xr3:uid="{EFD0B889-6BE7-4C76-BAD0-62E11E082B6E}" name="Column10935"/>
    <tableColumn id="10956" xr3:uid="{95739BA0-C513-4E27-BBEC-D97EA7D390C5}" name="Column10936"/>
    <tableColumn id="10957" xr3:uid="{A6B7E3D0-729E-408A-B7B0-6E1B2E575998}" name="Column10937"/>
    <tableColumn id="10958" xr3:uid="{78C8D2A4-BC8A-4DAE-B98B-BAFED703E436}" name="Column10938"/>
    <tableColumn id="10959" xr3:uid="{673CCC50-32F3-4EAE-A300-FF1AA24A2BC8}" name="Column10939"/>
    <tableColumn id="10960" xr3:uid="{EAF5E9CA-A65B-422D-AFEC-CC39D06C6B1A}" name="Column10940"/>
    <tableColumn id="10961" xr3:uid="{1F7562EE-669F-41FB-AE11-BDA0E0DE4925}" name="Column10941"/>
    <tableColumn id="10962" xr3:uid="{FC25C7EC-3772-45A6-975E-72137055F0BC}" name="Column10942"/>
    <tableColumn id="10963" xr3:uid="{0436D4AA-106B-4E0E-AE12-FBBE0794F17D}" name="Column10943"/>
    <tableColumn id="10964" xr3:uid="{CD0D35A5-B3BD-4769-AD20-98BAB951D947}" name="Column10944"/>
    <tableColumn id="10965" xr3:uid="{0CFD994D-0CFE-4509-B336-8EBEE74EEAD8}" name="Column10945"/>
    <tableColumn id="10966" xr3:uid="{ABDE1801-3F60-4FAA-AA18-F51495DD38AA}" name="Column10946"/>
    <tableColumn id="10967" xr3:uid="{F1F09D66-BE0A-44B5-A83A-A8F5A14B1EAB}" name="Column10947"/>
    <tableColumn id="10968" xr3:uid="{74E8F588-0BCE-4516-A9AC-88DAF0229AEE}" name="Column10948"/>
    <tableColumn id="10969" xr3:uid="{F867A9FA-8100-4CC7-A27D-196991B9B122}" name="Column10949"/>
    <tableColumn id="10970" xr3:uid="{317B9F30-CEE0-4DA0-8793-AF57A5E3CEFB}" name="Column10950"/>
    <tableColumn id="10971" xr3:uid="{08584A58-F6E9-424C-ABCE-94600D6E8CE1}" name="Column10951"/>
    <tableColumn id="10972" xr3:uid="{6FA4921D-91F3-4A9F-ABED-D1C3A6201BA7}" name="Column10952"/>
    <tableColumn id="10973" xr3:uid="{2B0271DE-1570-41E6-8B42-027EA2992C4F}" name="Column10953"/>
    <tableColumn id="10974" xr3:uid="{E99D0DDE-77E0-4453-857C-E0BA1D0CE491}" name="Column10954"/>
    <tableColumn id="10975" xr3:uid="{CC0E5E84-C270-468E-9015-C6208A05D088}" name="Column10955"/>
    <tableColumn id="10976" xr3:uid="{A7B5C50A-26DC-4DD9-954B-9671427DE4AB}" name="Column10956"/>
    <tableColumn id="10977" xr3:uid="{4E8CA974-2274-44F0-B4F7-F6D7216BB772}" name="Column10957"/>
    <tableColumn id="10978" xr3:uid="{415FBC6A-030A-4047-86F4-2EE945FAF149}" name="Column10958"/>
    <tableColumn id="10979" xr3:uid="{1F1A869E-0B33-4512-9A6B-F946FEE091A4}" name="Column10959"/>
    <tableColumn id="10980" xr3:uid="{972B65DD-32F7-4DAF-8D10-4010AF37592D}" name="Column10960"/>
    <tableColumn id="10981" xr3:uid="{82B02E02-C979-4DBE-A193-73EC7E798D1F}" name="Column10961"/>
    <tableColumn id="10982" xr3:uid="{ECE1423F-918B-40EC-8046-1E0767C732FB}" name="Column10962"/>
    <tableColumn id="10983" xr3:uid="{3500CBE3-CC50-4242-8DDB-F2389954EAE6}" name="Column10963"/>
    <tableColumn id="10984" xr3:uid="{DDFF77A5-849A-4CCA-AE9B-A24DAB686789}" name="Column10964"/>
    <tableColumn id="10985" xr3:uid="{DC3772F3-BCF1-460B-8ABD-497683353E48}" name="Column10965"/>
    <tableColumn id="10986" xr3:uid="{BC6D60FF-8851-41CC-BB44-1804C7C825D8}" name="Column10966"/>
    <tableColumn id="10987" xr3:uid="{87D6421D-0721-464D-A56C-390621AD61A6}" name="Column10967"/>
    <tableColumn id="10988" xr3:uid="{C05F5A9F-9BB8-4675-80B4-4A8E68DE998E}" name="Column10968"/>
    <tableColumn id="10989" xr3:uid="{2E13A1C0-6E29-42A5-AB18-E263D8D86021}" name="Column10969"/>
    <tableColumn id="10990" xr3:uid="{8EE588E0-D6D0-4A68-AC24-2516A387E2CF}" name="Column10970"/>
    <tableColumn id="10991" xr3:uid="{79127783-23D9-4B8B-9A19-A3EE1C0CF899}" name="Column10971"/>
    <tableColumn id="10992" xr3:uid="{FA293B57-B137-441C-BCEF-E6CBA7868B5B}" name="Column10972"/>
    <tableColumn id="10993" xr3:uid="{62C13A8B-4216-4DA2-ABA6-0AE4F89F118F}" name="Column10973"/>
    <tableColumn id="10994" xr3:uid="{7EC03FFD-5C10-456A-91D8-176891F6F9A5}" name="Column10974"/>
    <tableColumn id="10995" xr3:uid="{6A9D2B0D-DFBB-4B6A-A3D7-01F62D6477EF}" name="Column10975"/>
    <tableColumn id="10996" xr3:uid="{C26B5C78-D6D8-48D5-9372-ECFAFC758A4D}" name="Column10976"/>
    <tableColumn id="10997" xr3:uid="{98A74432-7949-4852-A1D4-E04D34250567}" name="Column10977"/>
    <tableColumn id="10998" xr3:uid="{0F0AE65C-9DB8-4471-93D5-3D6473D3B50A}" name="Column10978"/>
    <tableColumn id="10999" xr3:uid="{ADA3BBAB-A0D6-4932-BC7A-5F7A755C0BB8}" name="Column10979"/>
    <tableColumn id="11000" xr3:uid="{55693D67-3000-48DD-ABAE-E715AD40458B}" name="Column10980"/>
    <tableColumn id="11001" xr3:uid="{B4215C1F-43B7-42FF-A7C2-5667881EF85D}" name="Column10981"/>
    <tableColumn id="11002" xr3:uid="{90CC5029-6F56-41D2-ABCE-24F528B1C872}" name="Column10982"/>
    <tableColumn id="11003" xr3:uid="{D3635129-9C14-4B28-9EAE-719EDC2F4471}" name="Column10983"/>
    <tableColumn id="11004" xr3:uid="{29650252-7ADF-475E-A02D-5F5B854D3882}" name="Column10984"/>
    <tableColumn id="11005" xr3:uid="{841111E5-C1F6-4D5E-8D8D-B9321F257474}" name="Column10985"/>
    <tableColumn id="11006" xr3:uid="{1E36E0B0-C067-4BF3-AB39-9E56585E5D57}" name="Column10986"/>
    <tableColumn id="11007" xr3:uid="{37B0653E-82B1-4C0F-95D0-312F0D484814}" name="Column10987"/>
    <tableColumn id="11008" xr3:uid="{CD2A3B44-B2B6-447B-96DC-AC8E1BE8B7A0}" name="Column10988"/>
    <tableColumn id="11009" xr3:uid="{06299B1A-6AD5-4F6B-B317-754BD0FD3DFF}" name="Column10989"/>
    <tableColumn id="11010" xr3:uid="{66E3A40C-84CE-455B-9A63-290861199EAC}" name="Column10990"/>
    <tableColumn id="11011" xr3:uid="{9C050AE0-9E1F-4A46-840A-A6C3E9340341}" name="Column10991"/>
    <tableColumn id="11012" xr3:uid="{D803390E-8004-4C7E-B7D9-073DAF2EDD06}" name="Column10992"/>
    <tableColumn id="11013" xr3:uid="{668E96A8-4725-442E-92F5-0142D3DAEDC7}" name="Column10993"/>
    <tableColumn id="11014" xr3:uid="{C5DFC4D3-84F7-4BE8-AB26-8832EA969861}" name="Column10994"/>
    <tableColumn id="11015" xr3:uid="{188718D5-350C-40FC-8D51-A1AF6E3BD593}" name="Column10995"/>
    <tableColumn id="11016" xr3:uid="{E0FA327A-5B69-410D-97A9-C83FF25F233A}" name="Column10996"/>
    <tableColumn id="11017" xr3:uid="{3BFFD629-2A0A-437A-9A81-D4A0BCE45EB5}" name="Column10997"/>
    <tableColumn id="11018" xr3:uid="{B4AEBB3F-D27A-45A5-BECD-5BBE527110B6}" name="Column10998"/>
    <tableColumn id="11019" xr3:uid="{3E5291E0-D6CF-4374-A7BA-8874DACCCD72}" name="Column10999"/>
    <tableColumn id="11020" xr3:uid="{22CFE56E-76C5-454B-9527-4DA7200C553E}" name="Column11000"/>
    <tableColumn id="11021" xr3:uid="{3811BEF2-A10A-41F5-B6CB-47581D93430E}" name="Column11001"/>
    <tableColumn id="11022" xr3:uid="{FC3BA0B8-0E9A-49D0-A55B-49955B624421}" name="Column11002"/>
    <tableColumn id="11023" xr3:uid="{1D88C2F6-BEDC-426B-9F3B-0C4CD6D267C4}" name="Column11003"/>
    <tableColumn id="11024" xr3:uid="{E84A25A3-58D1-4875-A7A5-90CB487CF20E}" name="Column11004"/>
    <tableColumn id="11025" xr3:uid="{C2852F6D-9ED0-411F-986F-60F0EE6CAB64}" name="Column11005"/>
    <tableColumn id="11026" xr3:uid="{03E09BA7-6994-4145-9246-DEF98654D5D5}" name="Column11006"/>
    <tableColumn id="11027" xr3:uid="{0CEEDC4B-06AA-47E2-A184-9CD5EEDA702B}" name="Column11007"/>
    <tableColumn id="11028" xr3:uid="{F0F814D9-4BAB-4A9A-9398-733B51FBF4BA}" name="Column11008"/>
    <tableColumn id="11029" xr3:uid="{02CE1869-AE82-4AF1-AB0E-AC74A9812D4E}" name="Column11009"/>
    <tableColumn id="11030" xr3:uid="{9A021BBD-F703-49BC-8EBB-B571479CA890}" name="Column11010"/>
    <tableColumn id="11031" xr3:uid="{3A21A569-31EF-4DFA-80B1-8C94AF5D7823}" name="Column11011"/>
    <tableColumn id="11032" xr3:uid="{DCCC3E21-BBD4-4381-918F-9ED8287F85DC}" name="Column11012"/>
    <tableColumn id="11033" xr3:uid="{7234FB49-9DBE-4066-87C4-D2FFE48E161E}" name="Column11013"/>
    <tableColumn id="11034" xr3:uid="{DC2C0236-4B89-46B7-A40F-182CFCB38B51}" name="Column11014"/>
    <tableColumn id="11035" xr3:uid="{7F7E95DD-CAC1-4892-A27F-E1A4C9B700EC}" name="Column11015"/>
    <tableColumn id="11036" xr3:uid="{FE4D3042-6EFC-4A3D-898E-A97C65737E17}" name="Column11016"/>
    <tableColumn id="11037" xr3:uid="{61B92451-C670-4DE5-881C-5B2738CD7910}" name="Column11017"/>
    <tableColumn id="11038" xr3:uid="{8116A355-3FF9-4F7A-8310-DBD039171847}" name="Column11018"/>
    <tableColumn id="11039" xr3:uid="{10A6058C-2DCC-4C60-9819-7294C0AE870B}" name="Column11019"/>
    <tableColumn id="11040" xr3:uid="{9FEDA4F5-1EA6-4625-BFB0-65BDA45DCC87}" name="Column11020"/>
    <tableColumn id="11041" xr3:uid="{5121287E-DB38-4A2E-8F98-D0117BAC0717}" name="Column11021"/>
    <tableColumn id="11042" xr3:uid="{EEFA2B2E-1E73-4CAA-9C89-6FF31F8F97BB}" name="Column11022"/>
    <tableColumn id="11043" xr3:uid="{CA98B979-5E46-441E-87D0-94FE42AD260D}" name="Column11023"/>
    <tableColumn id="11044" xr3:uid="{2F0F20F1-7E72-4FAC-A185-0EED7E29F346}" name="Column11024"/>
    <tableColumn id="11045" xr3:uid="{824A6169-A8EF-42BA-A336-DD1721658100}" name="Column11025"/>
    <tableColumn id="11046" xr3:uid="{EFB1E6F6-4BA4-4583-9A00-C14E46C75E7C}" name="Column11026"/>
    <tableColumn id="11047" xr3:uid="{6BE0B810-A15C-49E3-9B69-87F82E7C78F0}" name="Column11027"/>
    <tableColumn id="11048" xr3:uid="{B196346B-97F6-4738-BCEA-6440FBC7065B}" name="Column11028"/>
    <tableColumn id="11049" xr3:uid="{1D33C00E-D76D-4037-A80E-DBCCB193255F}" name="Column11029"/>
    <tableColumn id="11050" xr3:uid="{0D38C192-A3EE-4797-9C34-A24377973FF5}" name="Column11030"/>
    <tableColumn id="11051" xr3:uid="{8D9D5486-9ACD-4A9D-97F2-122F109E3325}" name="Column11031"/>
    <tableColumn id="11052" xr3:uid="{49EB415F-C5A6-4559-9EFC-76092E97D678}" name="Column11032"/>
    <tableColumn id="11053" xr3:uid="{17079FFE-DDEB-4D78-9678-452075658847}" name="Column11033"/>
    <tableColumn id="11054" xr3:uid="{A7924DFD-C43B-45BE-AE2C-2A9955AF100E}" name="Column11034"/>
    <tableColumn id="11055" xr3:uid="{2D0CE508-247E-4A77-A30F-8762702156F2}" name="Column11035"/>
    <tableColumn id="11056" xr3:uid="{A42F9993-1F40-403B-A87A-BC60C0C61B38}" name="Column11036"/>
    <tableColumn id="11057" xr3:uid="{F990E4EC-9CBD-4666-B4A9-FEF923663D6E}" name="Column11037"/>
    <tableColumn id="11058" xr3:uid="{C07DC93E-2931-4554-B2A3-38AF475B66F8}" name="Column11038"/>
    <tableColumn id="11059" xr3:uid="{6437D354-4343-44E8-AE42-112E6FD8E44E}" name="Column11039"/>
    <tableColumn id="11060" xr3:uid="{53BE4C2F-11E8-4AAB-8894-9C39AEF72789}" name="Column11040"/>
    <tableColumn id="11061" xr3:uid="{E4E062D8-91AB-44E4-A559-718C7476EAED}" name="Column11041"/>
    <tableColumn id="11062" xr3:uid="{DFFDA0F6-FD05-46D6-B98A-5A5CF6EEEEB2}" name="Column11042"/>
    <tableColumn id="11063" xr3:uid="{8A4812B1-D78F-4A5C-8FF4-B7B88DCE3402}" name="Column11043"/>
    <tableColumn id="11064" xr3:uid="{D2280D26-E63E-4C92-850C-8C467C21F668}" name="Column11044"/>
    <tableColumn id="11065" xr3:uid="{A2558ADC-4BB8-410C-BBA4-A2710DC339B2}" name="Column11045"/>
    <tableColumn id="11066" xr3:uid="{C17DEBF7-BA38-4F96-96AE-E02DBE28CA87}" name="Column11046"/>
    <tableColumn id="11067" xr3:uid="{6C7899DF-8FED-4569-BA0B-B223C9C2D616}" name="Column11047"/>
    <tableColumn id="11068" xr3:uid="{BCF547C0-B209-4637-9F3B-44E86640E3CD}" name="Column11048"/>
    <tableColumn id="11069" xr3:uid="{E6CA35AF-A87F-4701-9CEC-9FCAEDF786EA}" name="Column11049"/>
    <tableColumn id="11070" xr3:uid="{D45DE813-F9C4-475A-83C7-872782E2DCC6}" name="Column11050"/>
    <tableColumn id="11071" xr3:uid="{36BC81A1-E169-4149-B6DA-9261CD80F97D}" name="Column11051"/>
    <tableColumn id="11072" xr3:uid="{BA3C108B-2555-4E5F-98F0-9C49CEDF475E}" name="Column11052"/>
    <tableColumn id="11073" xr3:uid="{D2A6462D-0A79-4FEE-84B9-4CECFB26B461}" name="Column11053"/>
    <tableColumn id="11074" xr3:uid="{8BCA06B9-D42E-4944-8A6D-A0C43E1FF27F}" name="Column11054"/>
    <tableColumn id="11075" xr3:uid="{F17156A4-E7D7-4FE4-ADC4-C2BD2F936630}" name="Column11055"/>
    <tableColumn id="11076" xr3:uid="{28ACBD79-F2F9-432C-94CB-A06CB853F56D}" name="Column11056"/>
    <tableColumn id="11077" xr3:uid="{8A1C0AA2-E712-4E1B-BE5B-AE90262BAD46}" name="Column11057"/>
    <tableColumn id="11078" xr3:uid="{566C738D-62A8-4B90-8AC3-7A1BFB64FAE8}" name="Column11058"/>
    <tableColumn id="11079" xr3:uid="{562C2802-E0A0-4EA8-84A0-B661234831B2}" name="Column11059"/>
    <tableColumn id="11080" xr3:uid="{5BF79523-B903-4441-B34B-FE16AB183959}" name="Column11060"/>
    <tableColumn id="11081" xr3:uid="{E289D31E-AB94-4841-85E2-1591E759E299}" name="Column11061"/>
    <tableColumn id="11082" xr3:uid="{7AD70ADA-7EC8-445F-8032-9BAD873260C1}" name="Column11062"/>
    <tableColumn id="11083" xr3:uid="{42FDD8AF-71A2-4AAB-8C4B-B74C0A343DB5}" name="Column11063"/>
    <tableColumn id="11084" xr3:uid="{5D577D2C-63A3-4358-8AA4-84D1EAD09EA0}" name="Column11064"/>
    <tableColumn id="11085" xr3:uid="{BE576303-22FB-4726-BA2E-D87872646251}" name="Column11065"/>
    <tableColumn id="11086" xr3:uid="{AECEC387-EC1C-40CC-BA1B-F5B3E667A729}" name="Column11066"/>
    <tableColumn id="11087" xr3:uid="{57E756E4-608E-426C-86F3-A82A22233FC1}" name="Column11067"/>
    <tableColumn id="11088" xr3:uid="{6FFCD3A4-3712-4FD9-852A-9BB99D21C111}" name="Column11068"/>
    <tableColumn id="11089" xr3:uid="{009EDC66-C22F-4A85-B21E-52702B77E703}" name="Column11069"/>
    <tableColumn id="11090" xr3:uid="{3EF64447-4EE0-4E3A-9DA7-B5CD400C67B7}" name="Column11070"/>
    <tableColumn id="11091" xr3:uid="{3B42C403-6458-42A7-A235-19BCF491047E}" name="Column11071"/>
    <tableColumn id="11092" xr3:uid="{A6C8F1A2-2BAC-4F85-9C39-848415FA1A27}" name="Column11072"/>
    <tableColumn id="11093" xr3:uid="{5654F1E1-7C2A-4A99-8E19-6D3B4BA2F321}" name="Column11073"/>
    <tableColumn id="11094" xr3:uid="{F08FE8B0-1884-4061-A4D3-84A72C36A4FD}" name="Column11074"/>
    <tableColumn id="11095" xr3:uid="{A61C7670-6E61-40B4-BAFE-627D38D1FEC7}" name="Column11075"/>
    <tableColumn id="11096" xr3:uid="{F0C13B4D-68AA-440D-AF20-6E50695223E5}" name="Column11076"/>
    <tableColumn id="11097" xr3:uid="{1906067A-7DFB-4805-8C47-21D8015466CC}" name="Column11077"/>
    <tableColumn id="11098" xr3:uid="{BA95105D-A361-4561-82A1-699E72C22FD1}" name="Column11078"/>
    <tableColumn id="11099" xr3:uid="{2578E90B-7955-4454-8449-73F654AAD819}" name="Column11079"/>
    <tableColumn id="11100" xr3:uid="{25172B53-6D89-413E-86DD-3EC98BB9FF67}" name="Column11080"/>
    <tableColumn id="11101" xr3:uid="{9731E90E-823F-40AF-B8AF-6620DE8085A3}" name="Column11081"/>
    <tableColumn id="11102" xr3:uid="{875824FD-6111-4661-B192-27E41FFFE0BE}" name="Column11082"/>
    <tableColumn id="11103" xr3:uid="{1852FECB-53D0-4822-9DF5-2920B5C4F45F}" name="Column11083"/>
    <tableColumn id="11104" xr3:uid="{A3937F08-9539-4605-AB59-C5A7953EB2AC}" name="Column11084"/>
    <tableColumn id="11105" xr3:uid="{8C7ADC14-B5AC-4A06-A0EA-8F8DC03DEAF7}" name="Column11085"/>
    <tableColumn id="11106" xr3:uid="{980BA8CB-E66F-4541-95E4-EE6ECD11BFF9}" name="Column11086"/>
    <tableColumn id="11107" xr3:uid="{7688ACF9-CBE3-4076-9117-411A28FDCB66}" name="Column11087"/>
    <tableColumn id="11108" xr3:uid="{28CFA1FD-9F1C-4C79-A81C-9FB5C339FB21}" name="Column11088"/>
    <tableColumn id="11109" xr3:uid="{BEF3623B-4A3F-4CE4-8BD5-7EC1ADF6B232}" name="Column11089"/>
    <tableColumn id="11110" xr3:uid="{86D89D4E-C568-4025-9A6E-B78165AC426D}" name="Column11090"/>
    <tableColumn id="11111" xr3:uid="{D0B9E9FA-C9AC-4A3E-A9D3-62AACF71D323}" name="Column11091"/>
    <tableColumn id="11112" xr3:uid="{70B6E9EB-67D1-43D9-9F22-EDDC7C102D27}" name="Column11092"/>
    <tableColumn id="11113" xr3:uid="{155EF629-772B-4F9B-B4C1-3C0D438E1A77}" name="Column11093"/>
    <tableColumn id="11114" xr3:uid="{0DB0D7EF-C75D-4C5A-9DD4-4245788644F8}" name="Column11094"/>
    <tableColumn id="11115" xr3:uid="{AC06A783-B02D-42EB-8297-66873CA2DD31}" name="Column11095"/>
    <tableColumn id="11116" xr3:uid="{D1715E6A-6A74-4514-AF66-0122A0772C2B}" name="Column11096"/>
    <tableColumn id="11117" xr3:uid="{EC677BBD-DF39-4605-8572-BA4EC89DB14A}" name="Column11097"/>
    <tableColumn id="11118" xr3:uid="{31780907-B519-4033-A46B-71E095B290E0}" name="Column11098"/>
    <tableColumn id="11119" xr3:uid="{88507C8F-F660-4DF5-9C6E-1B71248686BB}" name="Column11099"/>
    <tableColumn id="11120" xr3:uid="{51F682A4-3559-45E5-AA8E-A7D66CCDB010}" name="Column11100"/>
    <tableColumn id="11121" xr3:uid="{51DF997C-780D-4B71-BE1C-5E4603B86445}" name="Column11101"/>
    <tableColumn id="11122" xr3:uid="{0F667997-CACD-487E-A9B5-73498472E37A}" name="Column11102"/>
    <tableColumn id="11123" xr3:uid="{D3E3CB5D-455D-4FB6-8D12-B2B72B7BA890}" name="Column11103"/>
    <tableColumn id="11124" xr3:uid="{D62A6A59-77B0-4657-BE63-8C2D9B79B1F8}" name="Column11104"/>
    <tableColumn id="11125" xr3:uid="{CE94F6E4-26DD-4D44-85A6-3D561740B2D8}" name="Column11105"/>
    <tableColumn id="11126" xr3:uid="{9DD8178A-FAFB-42BF-A49D-6E0F1649C242}" name="Column11106"/>
    <tableColumn id="11127" xr3:uid="{3DC11BA3-57A2-4F4A-93C3-B4BCF103F77B}" name="Column11107"/>
    <tableColumn id="11128" xr3:uid="{BB8C001A-1DDA-4008-A19C-CE44ADB21FC1}" name="Column11108"/>
    <tableColumn id="11129" xr3:uid="{DB429E82-39A6-4B98-AC17-D74319C74ACD}" name="Column11109"/>
    <tableColumn id="11130" xr3:uid="{74BFD26D-0690-4F71-9CCA-0C1C9F2A78DD}" name="Column11110"/>
    <tableColumn id="11131" xr3:uid="{F7595BFB-79A5-4DC5-ACF0-BD6D9AE53986}" name="Column11111"/>
    <tableColumn id="11132" xr3:uid="{E2471034-4446-4A54-B061-0B206FD10965}" name="Column11112"/>
    <tableColumn id="11133" xr3:uid="{35A5B260-FDFB-4293-9E26-B048D35B1905}" name="Column11113"/>
    <tableColumn id="11134" xr3:uid="{73780AF2-DE07-457E-A80A-1D1DE36184DA}" name="Column11114"/>
    <tableColumn id="11135" xr3:uid="{0599946F-2EB1-4F1D-A1D4-B903C932509F}" name="Column11115"/>
    <tableColumn id="11136" xr3:uid="{DC343316-8C29-4462-93DB-E3665C82F7E6}" name="Column11116"/>
    <tableColumn id="11137" xr3:uid="{A733722C-BA55-4C1A-9AE5-4DABB7766FB9}" name="Column11117"/>
    <tableColumn id="11138" xr3:uid="{F444B725-732E-47DD-9C91-5D6272E6DFE4}" name="Column11118"/>
    <tableColumn id="11139" xr3:uid="{68DDE3ED-454F-4327-A087-3D0876A95686}" name="Column11119"/>
    <tableColumn id="11140" xr3:uid="{71B3AC52-202A-4678-9BA9-BD0CBC5D9E50}" name="Column11120"/>
    <tableColumn id="11141" xr3:uid="{D627533B-2528-4A4D-AA33-5217D1277D2E}" name="Column11121"/>
    <tableColumn id="11142" xr3:uid="{041F5C8F-8875-4BBB-B669-2C20C567D834}" name="Column11122"/>
    <tableColumn id="11143" xr3:uid="{B61CCA37-664F-4C7B-8E68-210E8205639C}" name="Column11123"/>
    <tableColumn id="11144" xr3:uid="{5164437C-98BB-494D-9431-01D8682CCC91}" name="Column11124"/>
    <tableColumn id="11145" xr3:uid="{5C496018-EAE5-4095-8974-AF957D554631}" name="Column11125"/>
    <tableColumn id="11146" xr3:uid="{FC241A46-9589-4FE6-8808-906C65E6FBB6}" name="Column11126"/>
    <tableColumn id="11147" xr3:uid="{2D6626CE-0DF6-45BF-87E7-2F55CA92EAA4}" name="Column11127"/>
    <tableColumn id="11148" xr3:uid="{E0B5D49A-4D61-4177-A5AA-D89EF678406C}" name="Column11128"/>
    <tableColumn id="11149" xr3:uid="{3ADCF757-64E9-4DF7-80A2-88A221C60C4A}" name="Column11129"/>
    <tableColumn id="11150" xr3:uid="{50358B51-C06E-451A-BEA4-267F0E330DB0}" name="Column11130"/>
    <tableColumn id="11151" xr3:uid="{DAE9C06F-FF6E-4EFA-A20D-ECE7984E5586}" name="Column11131"/>
    <tableColumn id="11152" xr3:uid="{E5BCDAB4-0F90-4B5E-A138-E83A1F83684D}" name="Column11132"/>
    <tableColumn id="11153" xr3:uid="{50636478-A3A6-42E2-9D63-C3E37F4BF94B}" name="Column11133"/>
    <tableColumn id="11154" xr3:uid="{EC3A8B4A-1681-4E86-A777-C071016C4BB0}" name="Column11134"/>
    <tableColumn id="11155" xr3:uid="{E99A9C0E-662B-4252-A8B5-0FAC475C8C30}" name="Column11135"/>
    <tableColumn id="11156" xr3:uid="{1BB59506-971F-4F0A-AC79-141688FEC678}" name="Column11136"/>
    <tableColumn id="11157" xr3:uid="{72CAFEDD-DBE2-430D-B98A-9466B07EF5FA}" name="Column11137"/>
    <tableColumn id="11158" xr3:uid="{03BF7114-C894-4BD3-BB03-A86C05CC2E69}" name="Column11138"/>
    <tableColumn id="11159" xr3:uid="{65D93EE6-9162-4B8A-895A-92229C63E199}" name="Column11139"/>
    <tableColumn id="11160" xr3:uid="{30CDD749-5707-47FE-989C-507D838E653E}" name="Column11140"/>
    <tableColumn id="11161" xr3:uid="{4F081633-DA54-42D0-BCA9-7FE9A5C663DE}" name="Column11141"/>
    <tableColumn id="11162" xr3:uid="{3BF5B578-570D-420C-BAAA-44AAC4BE7EC8}" name="Column11142"/>
    <tableColumn id="11163" xr3:uid="{9E2F9F1F-4FD1-4A88-B024-97A9B361D32A}" name="Column11143"/>
    <tableColumn id="11164" xr3:uid="{F04014C7-29A1-46EA-9D15-1DDDDAEF9563}" name="Column11144"/>
    <tableColumn id="11165" xr3:uid="{DFAF4BC8-3AD6-495C-9C75-211AAF57F416}" name="Column11145"/>
    <tableColumn id="11166" xr3:uid="{43734F5B-6FD9-45F2-8E78-1C5D8CC88EF0}" name="Column11146"/>
    <tableColumn id="11167" xr3:uid="{29B70E4A-B3EF-4139-A12C-FECDA0135A7E}" name="Column11147"/>
    <tableColumn id="11168" xr3:uid="{A3D47A24-C9A9-40B1-8D0B-375D8D6F8CC4}" name="Column11148"/>
    <tableColumn id="11169" xr3:uid="{6331C02F-2EEC-49B9-8305-D966673C5E6D}" name="Column11149"/>
    <tableColumn id="11170" xr3:uid="{4079019E-7582-45F5-9C92-D552120CA36D}" name="Column11150"/>
    <tableColumn id="11171" xr3:uid="{C4647A19-77D7-4D04-A492-BC613CBD34BA}" name="Column11151"/>
    <tableColumn id="11172" xr3:uid="{4F4AE50B-70C6-40AC-9A99-CC77E12EDD4A}" name="Column11152"/>
    <tableColumn id="11173" xr3:uid="{74E4A415-5CB9-461F-A8A5-B1F0095766E3}" name="Column11153"/>
    <tableColumn id="11174" xr3:uid="{35225BAE-76F2-4B99-A680-8DEF0E4B4CF1}" name="Column11154"/>
    <tableColumn id="11175" xr3:uid="{569AE6C4-0313-4FB9-A298-81F992D9EE26}" name="Column11155"/>
    <tableColumn id="11176" xr3:uid="{C52EE0EE-6589-43F2-9DB2-1C83765AD686}" name="Column11156"/>
    <tableColumn id="11177" xr3:uid="{DB9EF2EC-2729-4D0C-BD07-2176EBCFF74A}" name="Column11157"/>
    <tableColumn id="11178" xr3:uid="{F6F15A50-6AAF-424D-8A75-CB3019F795A0}" name="Column11158"/>
    <tableColumn id="11179" xr3:uid="{1846F5BF-F8DD-432B-B8A4-C61B26FE2083}" name="Column11159"/>
    <tableColumn id="11180" xr3:uid="{F346DC50-90FD-4695-B61D-BD47357A2EDE}" name="Column11160"/>
    <tableColumn id="11181" xr3:uid="{A0B344B3-C359-42D6-ACC2-DB9958DC6E71}" name="Column11161"/>
    <tableColumn id="11182" xr3:uid="{7F8E1578-36AC-41A5-B7F9-CB8C930D9A80}" name="Column11162"/>
    <tableColumn id="11183" xr3:uid="{2BEB5DF5-791B-467A-ABB4-D67B2442ED9D}" name="Column11163"/>
    <tableColumn id="11184" xr3:uid="{4E74D108-4F0A-4E01-88BB-ADC7FF723B63}" name="Column11164"/>
    <tableColumn id="11185" xr3:uid="{C677884F-1292-4417-B116-2BD39055EAB2}" name="Column11165"/>
    <tableColumn id="11186" xr3:uid="{B5B99B80-2A83-40F1-8242-EC56A86BA925}" name="Column11166"/>
    <tableColumn id="11187" xr3:uid="{FB619A8C-2089-4C2B-A7C9-18DA861253B6}" name="Column11167"/>
    <tableColumn id="11188" xr3:uid="{F108498F-DEB6-4F23-BA8F-3ADC3CBF3D4E}" name="Column11168"/>
    <tableColumn id="11189" xr3:uid="{70C5E6AE-0296-4DAA-AE3C-4D89AC56C128}" name="Column11169"/>
    <tableColumn id="11190" xr3:uid="{B04662D3-C766-425F-9BAF-1DC4B93CBB9A}" name="Column11170"/>
    <tableColumn id="11191" xr3:uid="{43A3C048-3453-420D-9E54-8FC2710704C7}" name="Column11171"/>
    <tableColumn id="11192" xr3:uid="{22F8A57C-7B19-4239-84E4-5D4336C05D4B}" name="Column11172"/>
    <tableColumn id="11193" xr3:uid="{5767795E-EF95-46AC-8223-5776F637AE1A}" name="Column11173"/>
    <tableColumn id="11194" xr3:uid="{25FAE9F9-9A73-40C3-8F92-9848E582D5D9}" name="Column11174"/>
    <tableColumn id="11195" xr3:uid="{C1468F7F-8E2C-4807-BA46-B13FE46198C1}" name="Column11175"/>
    <tableColumn id="11196" xr3:uid="{DD7B6E73-3524-4635-9A0D-0C83A4892A42}" name="Column11176"/>
    <tableColumn id="11197" xr3:uid="{FD09F3A5-B1BD-4036-BB09-F892CEF1366F}" name="Column11177"/>
    <tableColumn id="11198" xr3:uid="{82F3D789-BAB5-4B84-8EE3-61EC5F49492D}" name="Column11178"/>
    <tableColumn id="11199" xr3:uid="{FDBCAF1E-2C30-4613-913F-5E4B75B870A5}" name="Column11179"/>
    <tableColumn id="11200" xr3:uid="{ECD4D829-D299-4D9E-B903-964479255CE4}" name="Column11180"/>
    <tableColumn id="11201" xr3:uid="{76297B4B-D0EC-44A7-A0C5-EBC1E8B1688C}" name="Column11181"/>
    <tableColumn id="11202" xr3:uid="{74CDF1A1-5FC3-427C-B5FF-D5C291634351}" name="Column11182"/>
    <tableColumn id="11203" xr3:uid="{3A124303-8A22-4776-B355-8EDB3F0E665B}" name="Column11183"/>
    <tableColumn id="11204" xr3:uid="{08F15EC6-9501-48E9-A476-FA03C6F01D1F}" name="Column11184"/>
    <tableColumn id="11205" xr3:uid="{0A7ABC57-7EB9-440C-8807-0326EB69A516}" name="Column11185"/>
    <tableColumn id="11206" xr3:uid="{868CA14E-4CA7-4014-9892-4DDFCE85AFB3}" name="Column11186"/>
    <tableColumn id="11207" xr3:uid="{D50F590C-E15D-489E-9381-580DF0C7DC07}" name="Column11187"/>
    <tableColumn id="11208" xr3:uid="{BE2179F7-AB7B-42F5-8EEE-5DDFC1F97C44}" name="Column11188"/>
    <tableColumn id="11209" xr3:uid="{03C622EB-E1C2-4B83-8CC5-252A89D85643}" name="Column11189"/>
    <tableColumn id="11210" xr3:uid="{62245622-0BE0-4015-A122-BCE59B6433DC}" name="Column11190"/>
    <tableColumn id="11211" xr3:uid="{B5D77C03-73DC-406D-85C8-1FEA4DDA4217}" name="Column11191"/>
    <tableColumn id="11212" xr3:uid="{89D2CF99-B10E-478A-B55C-42898B2D828A}" name="Column11192"/>
    <tableColumn id="11213" xr3:uid="{1F0DD092-F7DC-4845-BC87-427F291FF79E}" name="Column11193"/>
    <tableColumn id="11214" xr3:uid="{E940C7D6-8A8B-47DB-9CA2-D9A7F0F0DC89}" name="Column11194"/>
    <tableColumn id="11215" xr3:uid="{E3913B8D-44BF-450E-AFD3-29A042F6F326}" name="Column11195"/>
    <tableColumn id="11216" xr3:uid="{43104B7E-758E-408F-9F04-6F7284FE8624}" name="Column11196"/>
    <tableColumn id="11217" xr3:uid="{220E8D88-D00E-4787-9948-8A3D6173F3FF}" name="Column11197"/>
    <tableColumn id="11218" xr3:uid="{3FA07927-158E-443D-A956-31C9640F8546}" name="Column11198"/>
    <tableColumn id="11219" xr3:uid="{C33744B5-07C0-4E9C-8E1A-E1B2B21290AC}" name="Column11199"/>
    <tableColumn id="11220" xr3:uid="{27346936-39E7-4AEB-BDC4-13DB3E4C7B4C}" name="Column11200"/>
    <tableColumn id="11221" xr3:uid="{195FE160-E196-4AB0-B52C-BD8CDA6BE5F8}" name="Column11201"/>
    <tableColumn id="11222" xr3:uid="{7DB71597-6668-42E8-A686-C8607A36ACE5}" name="Column11202"/>
    <tableColumn id="11223" xr3:uid="{A6A0C85B-509D-406A-BBDC-47CAF5773D7D}" name="Column11203"/>
    <tableColumn id="11224" xr3:uid="{E7ACB193-634E-4CE9-A3C6-35BEA3F08050}" name="Column11204"/>
    <tableColumn id="11225" xr3:uid="{680D19C0-B471-4B01-8D02-93178573C3E3}" name="Column11205"/>
    <tableColumn id="11226" xr3:uid="{69DF7FF6-CA65-49AA-9A7A-CCA810491F84}" name="Column11206"/>
    <tableColumn id="11227" xr3:uid="{9579E6C4-BA06-41C2-8868-B99AC02FB247}" name="Column11207"/>
    <tableColumn id="11228" xr3:uid="{B983559A-133B-43A4-B47E-81AD7C332C30}" name="Column11208"/>
    <tableColumn id="11229" xr3:uid="{57F7E84B-FFB2-4153-BFA1-06BA25B23D81}" name="Column11209"/>
    <tableColumn id="11230" xr3:uid="{DD8D5BBD-A26F-43A9-AEA5-7B4C2E7028F1}" name="Column11210"/>
    <tableColumn id="11231" xr3:uid="{85369892-79AD-4D2B-8CBF-F76E437EE841}" name="Column11211"/>
    <tableColumn id="11232" xr3:uid="{C70554F4-28D6-479F-8C69-B1546C9BC046}" name="Column11212"/>
    <tableColumn id="11233" xr3:uid="{F23E08BF-C087-46F7-9D63-0051A91E1A12}" name="Column11213"/>
    <tableColumn id="11234" xr3:uid="{5640E851-32EC-4A36-9F00-4A5C4E247828}" name="Column11214"/>
    <tableColumn id="11235" xr3:uid="{7A4C52DE-B5C9-4882-92D7-712FB7B319C2}" name="Column11215"/>
    <tableColumn id="11236" xr3:uid="{EB99AE55-C95B-42C6-BEFD-21DB8760F34E}" name="Column11216"/>
    <tableColumn id="11237" xr3:uid="{3F02EE21-FE37-48C1-81B7-37EACEFF4395}" name="Column11217"/>
    <tableColumn id="11238" xr3:uid="{8E0AE15C-AE1F-4FAF-AD82-033C3B25D0C0}" name="Column11218"/>
    <tableColumn id="11239" xr3:uid="{CAFEC2E9-82EB-410B-A9C0-E52D48113822}" name="Column11219"/>
    <tableColumn id="11240" xr3:uid="{D3081324-28A7-4DFE-8064-7D80C09F3E01}" name="Column11220"/>
    <tableColumn id="11241" xr3:uid="{ECE82AC8-7CE8-4C57-A415-F8D35A3C01E4}" name="Column11221"/>
    <tableColumn id="11242" xr3:uid="{F48397A6-D845-4637-A45B-CE23D6E1D1E5}" name="Column11222"/>
    <tableColumn id="11243" xr3:uid="{8C9C6DFA-3070-4B16-939A-1C049C988A4E}" name="Column11223"/>
    <tableColumn id="11244" xr3:uid="{54F13E93-1573-4647-BDCE-6E67BEC2023D}" name="Column11224"/>
    <tableColumn id="11245" xr3:uid="{B26BF3F7-B7B9-470C-9EDA-D62EEF58AE2E}" name="Column11225"/>
    <tableColumn id="11246" xr3:uid="{C31B0BBA-9B9D-483B-B7B6-97A7729A7675}" name="Column11226"/>
    <tableColumn id="11247" xr3:uid="{0D3A2151-A376-4E18-B5BD-494D646D0AE6}" name="Column11227"/>
    <tableColumn id="11248" xr3:uid="{BB3D4CF3-C962-4D52-90E6-59BF365767EE}" name="Column11228"/>
    <tableColumn id="11249" xr3:uid="{6BB422EF-9510-4234-BCB0-8C0F787412D6}" name="Column11229"/>
    <tableColumn id="11250" xr3:uid="{219C6E1A-2369-4C32-8558-472E6440F53F}" name="Column11230"/>
    <tableColumn id="11251" xr3:uid="{491D22C6-77C7-41EC-9452-5DF8DD452FE4}" name="Column11231"/>
    <tableColumn id="11252" xr3:uid="{354C241F-B9F8-4C92-A50F-108F1BC6C898}" name="Column11232"/>
    <tableColumn id="11253" xr3:uid="{EC558919-A8E5-4B3A-BC69-3D1C3C2DC29A}" name="Column11233"/>
    <tableColumn id="11254" xr3:uid="{47B090CA-733F-48DD-8E09-3D045A443DB4}" name="Column11234"/>
    <tableColumn id="11255" xr3:uid="{CA32AAF7-4E55-49D4-8897-096DD7FB7B08}" name="Column11235"/>
    <tableColumn id="11256" xr3:uid="{55A2C469-7609-42EE-9B38-BA1DFE1687D8}" name="Column11236"/>
    <tableColumn id="11257" xr3:uid="{9C32D587-8D43-4C34-A778-13997BD88D9F}" name="Column11237"/>
    <tableColumn id="11258" xr3:uid="{98E872A1-6595-4B72-9137-D0D4FEA0A406}" name="Column11238"/>
    <tableColumn id="11259" xr3:uid="{1C9AAD58-2794-4F0A-BFC3-4AF1CB6795A7}" name="Column11239"/>
    <tableColumn id="11260" xr3:uid="{8348E4F2-0246-45B6-9E5B-E7E535618D5F}" name="Column11240"/>
    <tableColumn id="11261" xr3:uid="{3851FE7C-1308-463B-8918-A73CAFA5A90D}" name="Column11241"/>
    <tableColumn id="11262" xr3:uid="{BCE7AF2F-EFDD-421E-86B7-8F18A02913E7}" name="Column11242"/>
    <tableColumn id="11263" xr3:uid="{BFB051BD-F19F-4BEF-94CF-D6A59323CE2D}" name="Column11243"/>
    <tableColumn id="11264" xr3:uid="{A27364C4-1325-4572-ABAE-2390B559B364}" name="Column11244"/>
    <tableColumn id="11265" xr3:uid="{5DC9D22F-2D61-4F8C-8D85-C59352B15C92}" name="Column11245"/>
    <tableColumn id="11266" xr3:uid="{E2291FB8-9E21-425B-90B9-8E1E22761761}" name="Column11246"/>
    <tableColumn id="11267" xr3:uid="{E0A13AFC-ABBD-41E8-B3DF-06A36EE54ECC}" name="Column11247"/>
    <tableColumn id="11268" xr3:uid="{18AC4A57-1BC0-4147-B101-1952BC2E58F0}" name="Column11248"/>
    <tableColumn id="11269" xr3:uid="{B602C880-9509-495A-BA23-F10AB996D5B8}" name="Column11249"/>
    <tableColumn id="11270" xr3:uid="{4E7C8BD0-D52C-464B-B7ED-7AEAD44F0CD9}" name="Column11250"/>
    <tableColumn id="11271" xr3:uid="{1C8F7896-76C3-410D-BCC1-BBAD4455FB07}" name="Column11251"/>
    <tableColumn id="11272" xr3:uid="{A85938E0-EF59-414D-9A55-FB03D36E5C05}" name="Column11252"/>
    <tableColumn id="11273" xr3:uid="{0F2E6F4E-0D24-440A-B5D5-9FB56539C216}" name="Column11253"/>
    <tableColumn id="11274" xr3:uid="{20FA1EAC-7277-4744-B32E-1F291C9F3D9D}" name="Column11254"/>
    <tableColumn id="11275" xr3:uid="{8D1A7145-9261-4211-9E0F-5D431E8CF8E3}" name="Column11255"/>
    <tableColumn id="11276" xr3:uid="{E035C514-B0D8-485B-BFA6-75A815FD33AB}" name="Column11256"/>
    <tableColumn id="11277" xr3:uid="{E3F0D9BA-C49D-4DF0-8EC6-4331F88233A4}" name="Column11257"/>
    <tableColumn id="11278" xr3:uid="{2DB708AF-19A2-4FC5-9B7D-7DCD77F4B9FE}" name="Column11258"/>
    <tableColumn id="11279" xr3:uid="{9CEA984A-2ADC-45F8-B5C2-6949B7D51B93}" name="Column11259"/>
    <tableColumn id="11280" xr3:uid="{448D9B4F-79C3-44DB-ABBE-713BFF7DCCCD}" name="Column11260"/>
    <tableColumn id="11281" xr3:uid="{6B7143DA-4E0F-4E1E-82E7-0B8F52D50BA5}" name="Column11261"/>
    <tableColumn id="11282" xr3:uid="{0187DE45-804D-47D5-8D03-11EDBAAA39B3}" name="Column11262"/>
    <tableColumn id="11283" xr3:uid="{929091EE-70BC-4203-96D1-EE51DF5794E1}" name="Column11263"/>
    <tableColumn id="11284" xr3:uid="{4B7E9E69-DA7D-400A-BDA4-15F18D6622E1}" name="Column11264"/>
    <tableColumn id="11285" xr3:uid="{55283BA9-4D7A-452D-86A7-BE0796D206E5}" name="Column11265"/>
    <tableColumn id="11286" xr3:uid="{405ABD5A-381D-4E93-8A4F-F81F0449D8CA}" name="Column11266"/>
    <tableColumn id="11287" xr3:uid="{1E25988A-61A6-4063-B642-C2AECE69520C}" name="Column11267"/>
    <tableColumn id="11288" xr3:uid="{8F25F53F-9D4B-49A7-9C4E-5C1D29907D0F}" name="Column11268"/>
    <tableColumn id="11289" xr3:uid="{B69577D9-18AC-4666-B958-0288E58551A0}" name="Column11269"/>
    <tableColumn id="11290" xr3:uid="{73983416-E4F8-4E30-B6DD-DA0D8B17A4BF}" name="Column11270"/>
    <tableColumn id="11291" xr3:uid="{95A3D4E5-408A-4349-B5E8-B062C6904F66}" name="Column11271"/>
    <tableColumn id="11292" xr3:uid="{20E275C7-CE63-4EAB-B4DD-313A9B1677E9}" name="Column11272"/>
    <tableColumn id="11293" xr3:uid="{7AC82A5E-175C-4635-904A-676370171B48}" name="Column11273"/>
    <tableColumn id="11294" xr3:uid="{A18B1D12-5B09-4474-9BD1-9BA86B5987AD}" name="Column11274"/>
    <tableColumn id="11295" xr3:uid="{A5F4D3CE-7699-4085-89D7-AA67DA9545BD}" name="Column11275"/>
    <tableColumn id="11296" xr3:uid="{ADB36822-F751-4D00-9818-133E0C251F88}" name="Column11276"/>
    <tableColumn id="11297" xr3:uid="{96A2CED4-3BA5-44FE-84E1-EBD9BFBD5DF7}" name="Column11277"/>
    <tableColumn id="11298" xr3:uid="{B03B5769-84B3-4C98-86B5-F2FB3EC8FA1F}" name="Column11278"/>
    <tableColumn id="11299" xr3:uid="{437853E7-1CE2-4660-9609-2EC0D8BB52D1}" name="Column11279"/>
    <tableColumn id="11300" xr3:uid="{34C1A507-CB5A-4B2C-939B-A3A74CC6D8FD}" name="Column11280"/>
    <tableColumn id="11301" xr3:uid="{5155F3FF-1292-4168-85F0-60142C815CAA}" name="Column11281"/>
    <tableColumn id="11302" xr3:uid="{62D14363-DEE3-40D7-8CBF-A9AB5603C1BB}" name="Column11282"/>
    <tableColumn id="11303" xr3:uid="{DAE71F38-CDA4-472C-9944-C921515EFC0B}" name="Column11283"/>
    <tableColumn id="11304" xr3:uid="{AF501CE3-5B01-4A61-8456-A60EAC10D4FF}" name="Column11284"/>
    <tableColumn id="11305" xr3:uid="{BFC2658E-1E2C-4FE7-B9CB-E44FF51248AC}" name="Column11285"/>
    <tableColumn id="11306" xr3:uid="{741A7FC7-60FE-490A-90B4-BF78422A9860}" name="Column11286"/>
    <tableColumn id="11307" xr3:uid="{315B4633-C790-4448-82D4-6ED759787BF0}" name="Column11287"/>
    <tableColumn id="11308" xr3:uid="{E3268A2D-DA21-4551-80F7-72B2AA8F72C7}" name="Column11288"/>
    <tableColumn id="11309" xr3:uid="{6464CCA2-B7FB-4087-B2B6-DA35813D3DE9}" name="Column11289"/>
    <tableColumn id="11310" xr3:uid="{07DA1910-5AD1-400F-BAD5-CB73C0B8A727}" name="Column11290"/>
    <tableColumn id="11311" xr3:uid="{C1F23334-DAAC-4392-B9F6-95A3A202A1C3}" name="Column11291"/>
    <tableColumn id="11312" xr3:uid="{F42B6A3C-97C9-493C-9F44-BBDE54366461}" name="Column11292"/>
    <tableColumn id="11313" xr3:uid="{464C3138-56DC-494E-9837-331416DCC665}" name="Column11293"/>
    <tableColumn id="11314" xr3:uid="{6A3A74C6-C92A-45BA-B687-4CE04C4702F6}" name="Column11294"/>
    <tableColumn id="11315" xr3:uid="{7C162DD8-0F77-4FE3-AA6F-35D4E9E4B7A9}" name="Column11295"/>
    <tableColumn id="11316" xr3:uid="{7B7D63A2-332C-44F0-BF85-45093C6A1B8A}" name="Column11296"/>
    <tableColumn id="11317" xr3:uid="{4D342F1D-22A9-47CB-901A-4C02B934FC0E}" name="Column11297"/>
    <tableColumn id="11318" xr3:uid="{761CBF42-B07D-4BCD-87AB-D39DF218A93F}" name="Column11298"/>
    <tableColumn id="11319" xr3:uid="{9C0796CC-E6DB-419C-8545-0CE608A47E82}" name="Column11299"/>
    <tableColumn id="11320" xr3:uid="{0920AB37-5930-4D53-AD8E-BE6072207754}" name="Column11300"/>
    <tableColumn id="11321" xr3:uid="{E62B6363-9560-4B1A-9D81-8ECBBAD4E023}" name="Column11301"/>
    <tableColumn id="11322" xr3:uid="{BA774063-FAF4-4839-9BD6-B47CD92AD90C}" name="Column11302"/>
    <tableColumn id="11323" xr3:uid="{061CBE9D-42C0-45C1-BE72-DEBE17562655}" name="Column11303"/>
    <tableColumn id="11324" xr3:uid="{D3AFC596-49C1-4F1C-8A20-56653E7EAE0E}" name="Column11304"/>
    <tableColumn id="11325" xr3:uid="{5D0DC89E-198D-4A4C-9855-A14A38BB2944}" name="Column11305"/>
    <tableColumn id="11326" xr3:uid="{154345C5-3F16-41BE-9DFB-6C7DC9035D35}" name="Column11306"/>
    <tableColumn id="11327" xr3:uid="{B9E539EE-D9E4-4F65-BD03-ED9ABB8DCF76}" name="Column11307"/>
    <tableColumn id="11328" xr3:uid="{691697D3-8538-4CFB-83A3-12488E094548}" name="Column11308"/>
    <tableColumn id="11329" xr3:uid="{EE1C2E96-4EF9-46E5-905F-1A12830B0F76}" name="Column11309"/>
    <tableColumn id="11330" xr3:uid="{4726C4C7-7BD0-49A6-B8BE-4A9310B93051}" name="Column11310"/>
    <tableColumn id="11331" xr3:uid="{A7338C40-D0A9-47D4-8A33-5FC8A13E844E}" name="Column11311"/>
    <tableColumn id="11332" xr3:uid="{428E612F-B6EA-4358-8E86-78201C31DDDE}" name="Column11312"/>
    <tableColumn id="11333" xr3:uid="{0E7C2E9D-D264-4BDE-9B79-FFA2AF91C836}" name="Column11313"/>
    <tableColumn id="11334" xr3:uid="{5CD173A4-546E-4AAA-9EA9-9C29836CBA48}" name="Column11314"/>
    <tableColumn id="11335" xr3:uid="{18DD500E-586A-4E23-BAF9-0DC5882F7308}" name="Column11315"/>
    <tableColumn id="11336" xr3:uid="{49C6504D-9834-4535-93A2-3C775010E9FE}" name="Column11316"/>
    <tableColumn id="11337" xr3:uid="{6387E93C-75A7-4A41-BE64-FCF3DA606547}" name="Column11317"/>
    <tableColumn id="11338" xr3:uid="{7C67B720-6A00-45E7-A927-12607762D6CF}" name="Column11318"/>
    <tableColumn id="11339" xr3:uid="{F0545D90-F542-45B2-8B2C-14E179E70E74}" name="Column11319"/>
    <tableColumn id="11340" xr3:uid="{317F7A9C-2B22-49D2-915A-D463806E812C}" name="Column11320"/>
    <tableColumn id="11341" xr3:uid="{DA42E6D0-7465-4D0A-B1AE-4F198917D84A}" name="Column11321"/>
    <tableColumn id="11342" xr3:uid="{21F4FB3B-A5C6-4D27-82B1-CFFE7BB05863}" name="Column11322"/>
    <tableColumn id="11343" xr3:uid="{AEFC01D1-7295-4C07-BD48-7909511F006A}" name="Column11323"/>
    <tableColumn id="11344" xr3:uid="{C440835C-767E-4E6A-B142-C8917035A4FB}" name="Column11324"/>
    <tableColumn id="11345" xr3:uid="{EAEBCC19-BAD0-4D39-801E-CC5134ED8F0A}" name="Column11325"/>
    <tableColumn id="11346" xr3:uid="{07EE74CF-F49B-4B86-88C8-CDC96F601DA1}" name="Column11326"/>
    <tableColumn id="11347" xr3:uid="{9E496D4A-BF7B-4A7E-A237-0C883BFA6990}" name="Column11327"/>
    <tableColumn id="11348" xr3:uid="{0A175D91-B856-471C-B79A-6200CD80E428}" name="Column11328"/>
    <tableColumn id="11349" xr3:uid="{00313DD4-7C04-4314-81D7-8CB419A9F7A9}" name="Column11329"/>
    <tableColumn id="11350" xr3:uid="{9FBB48FB-6FED-4FAB-B932-9051699F0B84}" name="Column11330"/>
    <tableColumn id="11351" xr3:uid="{7A1EE479-E89A-4D03-8913-9B2933D2DD43}" name="Column11331"/>
    <tableColumn id="11352" xr3:uid="{28DEECC7-8657-4919-85B2-80C0B013DB21}" name="Column11332"/>
    <tableColumn id="11353" xr3:uid="{450669AB-5B6B-4594-A99C-EC17C39D50D2}" name="Column11333"/>
    <tableColumn id="11354" xr3:uid="{B091BB1D-2870-4707-8BC4-C4B9A18DE55E}" name="Column11334"/>
    <tableColumn id="11355" xr3:uid="{7B5681BF-8617-4CDB-BFAF-44E3F09F0355}" name="Column11335"/>
    <tableColumn id="11356" xr3:uid="{A6D92CF6-FD79-4EB8-8982-8DB0F73A93AB}" name="Column11336"/>
    <tableColumn id="11357" xr3:uid="{062EA550-20E0-4C53-8D62-6328FC333083}" name="Column11337"/>
    <tableColumn id="11358" xr3:uid="{ECD98B9C-D7DC-4DD3-9E3C-1F007DB71A24}" name="Column11338"/>
    <tableColumn id="11359" xr3:uid="{0B33C85A-B799-487A-96E3-949E5CB4F7EC}" name="Column11339"/>
    <tableColumn id="11360" xr3:uid="{3F43FF7A-FEEE-4804-80BC-6D4546823F5A}" name="Column11340"/>
    <tableColumn id="11361" xr3:uid="{41BE7B4B-97C9-420B-94AF-A50C6A5A503F}" name="Column11341"/>
    <tableColumn id="11362" xr3:uid="{C7BD9761-E135-4132-AE4B-06E23BE641E5}" name="Column11342"/>
    <tableColumn id="11363" xr3:uid="{883DA6BE-4C34-4321-9F68-B66D1E699482}" name="Column11343"/>
    <tableColumn id="11364" xr3:uid="{04F9F9A0-7F71-40E4-86AA-C3CEEFCA1796}" name="Column11344"/>
    <tableColumn id="11365" xr3:uid="{60C0A693-8C5C-4A75-A288-E77C35473D8C}" name="Column11345"/>
    <tableColumn id="11366" xr3:uid="{5E7FF8E6-3138-427B-B482-E10D31E483F7}" name="Column11346"/>
    <tableColumn id="11367" xr3:uid="{1D66DA70-2B7E-4718-B363-A22771A1D7AA}" name="Column11347"/>
    <tableColumn id="11368" xr3:uid="{A300F482-535F-4C36-B569-FD3020FE5BFD}" name="Column11348"/>
    <tableColumn id="11369" xr3:uid="{570651D2-E0D6-4294-B744-65B73A844E38}" name="Column11349"/>
    <tableColumn id="11370" xr3:uid="{F6FE5B5E-05F2-4F45-A3A1-5EAD60812A29}" name="Column11350"/>
    <tableColumn id="11371" xr3:uid="{93B195E7-E19F-4B3D-9BA2-769926C39458}" name="Column11351"/>
    <tableColumn id="11372" xr3:uid="{CF2E223D-E8A1-4710-9605-ADC509D84EB9}" name="Column11352"/>
    <tableColumn id="11373" xr3:uid="{03570714-EB0A-40A6-80B3-AA88623F82A1}" name="Column11353"/>
    <tableColumn id="11374" xr3:uid="{49DFA909-CC0E-431C-9B53-3D3F0819FDDE}" name="Column11354"/>
    <tableColumn id="11375" xr3:uid="{6ACA6764-09EC-4603-A24E-45D28A9F8C2C}" name="Column11355"/>
    <tableColumn id="11376" xr3:uid="{EE74563D-21C0-4C00-B8A8-4D93E76EE2A8}" name="Column11356"/>
    <tableColumn id="11377" xr3:uid="{46DADCE8-7808-4D33-B3D5-30ACAD959173}" name="Column11357"/>
    <tableColumn id="11378" xr3:uid="{C69B8331-4F74-4C18-9FAD-7F22956C7602}" name="Column11358"/>
    <tableColumn id="11379" xr3:uid="{DF6A6A47-54EE-41BC-88AB-FF646C5C1305}" name="Column11359"/>
    <tableColumn id="11380" xr3:uid="{0BF4C7CA-5787-48B5-9B08-348036272B90}" name="Column11360"/>
    <tableColumn id="11381" xr3:uid="{5A50D3C4-E6C0-447C-8CAA-193EFBBFE7E4}" name="Column11361"/>
    <tableColumn id="11382" xr3:uid="{85A29838-009C-4B50-B27A-0174FA73DE67}" name="Column11362"/>
    <tableColumn id="11383" xr3:uid="{06CA6E98-EAB1-48F7-9935-70FEA96A453B}" name="Column11363"/>
    <tableColumn id="11384" xr3:uid="{B5D50EFE-F912-4D25-81F3-4E8AA41C687F}" name="Column11364"/>
    <tableColumn id="11385" xr3:uid="{8F66AAFB-B09D-4BF4-B8D6-26754ED7AEFB}" name="Column11365"/>
    <tableColumn id="11386" xr3:uid="{A1858C70-5A92-433C-979A-FC0ACE7BD842}" name="Column11366"/>
    <tableColumn id="11387" xr3:uid="{F70FD07A-373F-4ECF-AA12-626FDF7C503E}" name="Column11367"/>
    <tableColumn id="11388" xr3:uid="{EDF7A97E-92DF-4CEC-BD55-D82647D85D0F}" name="Column11368"/>
    <tableColumn id="11389" xr3:uid="{D6C21345-A8B4-4267-97FC-878E979E16E4}" name="Column11369"/>
    <tableColumn id="11390" xr3:uid="{FAE0EE72-F0E4-40EF-B3FC-1AB3A35CE187}" name="Column11370"/>
    <tableColumn id="11391" xr3:uid="{522712C3-ED46-45D6-8D05-99A4D76AD19A}" name="Column11371"/>
    <tableColumn id="11392" xr3:uid="{A456FADA-C1A8-4CA3-9511-9583EF13EB17}" name="Column11372"/>
    <tableColumn id="11393" xr3:uid="{724226F6-FF37-4950-B6A9-D219A4BDDAA6}" name="Column11373"/>
    <tableColumn id="11394" xr3:uid="{008CBF69-509B-44FB-BCAB-538FAB087D41}" name="Column11374"/>
    <tableColumn id="11395" xr3:uid="{F2A6464A-9A5C-4039-BB20-E5598F53E5CF}" name="Column11375"/>
    <tableColumn id="11396" xr3:uid="{126E40E7-8494-49AB-8318-4750CA4F7A6B}" name="Column11376"/>
    <tableColumn id="11397" xr3:uid="{2FCEEDCE-809A-4FC3-99C2-A87723CEA958}" name="Column11377"/>
    <tableColumn id="11398" xr3:uid="{A0DB390D-65E1-4B12-A531-0D19BBA2858A}" name="Column11378"/>
    <tableColumn id="11399" xr3:uid="{2078A800-00EC-4683-B225-ADC6E0F40240}" name="Column11379"/>
    <tableColumn id="11400" xr3:uid="{F17C5C62-A671-45D1-9436-FDCB2950FA7C}" name="Column11380"/>
    <tableColumn id="11401" xr3:uid="{BAE46754-0E0B-4F42-88B4-EB3C86CCE9DB}" name="Column11381"/>
    <tableColumn id="11402" xr3:uid="{1E192821-3D73-48EF-A042-D3DE884AEB1A}" name="Column11382"/>
    <tableColumn id="11403" xr3:uid="{2663DCEB-9225-4EF0-A6E3-99C217BFC05C}" name="Column11383"/>
    <tableColumn id="11404" xr3:uid="{93576E1B-0ED5-4FF3-A0D0-044102F08C26}" name="Column11384"/>
    <tableColumn id="11405" xr3:uid="{ED533197-8F00-4F50-9E38-9C9ED71C78DC}" name="Column11385"/>
    <tableColumn id="11406" xr3:uid="{9698F1A1-7928-498E-A8B1-DA72A50DEBAC}" name="Column11386"/>
    <tableColumn id="11407" xr3:uid="{F90B9B4B-1DC3-4453-B351-CCDA521CBFDD}" name="Column11387"/>
    <tableColumn id="11408" xr3:uid="{AA42C9E8-7C09-4493-B174-3C5F20699869}" name="Column11388"/>
    <tableColumn id="11409" xr3:uid="{BC33E672-4EA5-48AE-A5C5-B283F9725F72}" name="Column11389"/>
    <tableColumn id="11410" xr3:uid="{E25582C5-74CE-4EA8-B183-6CEE3E1BEB73}" name="Column11390"/>
    <tableColumn id="11411" xr3:uid="{72E40BF8-6E18-4ADF-B7DE-2C177FDEFFBC}" name="Column11391"/>
    <tableColumn id="11412" xr3:uid="{36EA7BCA-AA1D-4997-B4D9-4037B7E9601F}" name="Column11392"/>
    <tableColumn id="11413" xr3:uid="{19D4F65E-E80E-4908-A9AF-ED6F1A3E53D0}" name="Column11393"/>
    <tableColumn id="11414" xr3:uid="{6D35EA56-5829-42CE-BE39-5C8DBDBB895F}" name="Column11394"/>
    <tableColumn id="11415" xr3:uid="{16A4AAA8-0CFD-4C7B-A7E1-E45735E6D76A}" name="Column11395"/>
    <tableColumn id="11416" xr3:uid="{E4A51DF3-846F-4BD2-A905-8FDCB20113D1}" name="Column11396"/>
    <tableColumn id="11417" xr3:uid="{B29AAE32-35EA-4D61-9D61-1150DD5356CD}" name="Column11397"/>
    <tableColumn id="11418" xr3:uid="{DA546180-2203-48F6-BD6C-EB758577D6C6}" name="Column11398"/>
    <tableColumn id="11419" xr3:uid="{B181D99D-4239-4B69-92B7-42E8CE9A2646}" name="Column11399"/>
    <tableColumn id="11420" xr3:uid="{3FC83A8B-1661-465A-8894-63895DACACE0}" name="Column11400"/>
    <tableColumn id="11421" xr3:uid="{F3569649-D7A5-4CDD-8082-C661CC922FB1}" name="Column11401"/>
    <tableColumn id="11422" xr3:uid="{B293CCC2-D7AA-4FDB-80EF-5DC0FDCF8AB6}" name="Column11402"/>
    <tableColumn id="11423" xr3:uid="{192D2083-C4CF-49F4-B7A3-CF3A22F3CA9B}" name="Column11403"/>
    <tableColumn id="11424" xr3:uid="{834E9D23-313C-4600-BF66-81D6675697B2}" name="Column11404"/>
    <tableColumn id="11425" xr3:uid="{DAC9B470-1AA5-4421-B926-16319AA30CDA}" name="Column11405"/>
    <tableColumn id="11426" xr3:uid="{16958ABA-EB37-4125-B14D-6D428309F5E0}" name="Column11406"/>
    <tableColumn id="11427" xr3:uid="{D7906F6A-AE6C-4F06-A477-C15DF8FEDB4C}" name="Column11407"/>
    <tableColumn id="11428" xr3:uid="{DC91C6FE-9878-4342-94C3-6C23E1B81CC8}" name="Column11408"/>
    <tableColumn id="11429" xr3:uid="{8C237D94-456A-480E-A5F5-AA15766D986B}" name="Column11409"/>
    <tableColumn id="11430" xr3:uid="{6E2ED5E9-5E54-436A-8BB9-D7DC50BC3BF7}" name="Column11410"/>
    <tableColumn id="11431" xr3:uid="{0521692B-A3B2-4517-96C9-D00D4215C52C}" name="Column11411"/>
    <tableColumn id="11432" xr3:uid="{E7B6A6CD-B834-492D-A671-4B6FBF293A29}" name="Column11412"/>
    <tableColumn id="11433" xr3:uid="{03B1EB4C-CD69-4842-AB8A-D9018E523BB0}" name="Column11413"/>
    <tableColumn id="11434" xr3:uid="{D63D5B7F-25B8-4F5E-9477-76F48CF2FDF4}" name="Column11414"/>
    <tableColumn id="11435" xr3:uid="{B88DB6EE-F22A-417D-B449-015464B04884}" name="Column11415"/>
    <tableColumn id="11436" xr3:uid="{8ABC5F8C-3740-4FA2-8BD8-CCC2960DE8EA}" name="Column11416"/>
    <tableColumn id="11437" xr3:uid="{924D4D6A-3ADF-41BD-ADD3-9BCCD89FD737}" name="Column11417"/>
    <tableColumn id="11438" xr3:uid="{AC290BAB-A38E-412F-90AF-C7A03845CAB6}" name="Column11418"/>
    <tableColumn id="11439" xr3:uid="{D577D493-26C4-4064-AF5D-DEA90ADAC987}" name="Column11419"/>
    <tableColumn id="11440" xr3:uid="{0B09CD4D-55E2-461A-9AE3-2DBF8C4CD114}" name="Column11420"/>
    <tableColumn id="11441" xr3:uid="{027C0333-5A31-441E-8F0B-F8E3F1C0A1F1}" name="Column11421"/>
    <tableColumn id="11442" xr3:uid="{35FBE3FE-F2B9-4033-865A-E2227E30AFF5}" name="Column11422"/>
    <tableColumn id="11443" xr3:uid="{C6B4B3DF-1E06-4A77-BB5B-8433CC52DA56}" name="Column11423"/>
    <tableColumn id="11444" xr3:uid="{F10395B3-D3A1-409A-89BB-2E96011F8695}" name="Column11424"/>
    <tableColumn id="11445" xr3:uid="{D8492631-372C-4CA8-B1BC-18ED6FBE14D1}" name="Column11425"/>
    <tableColumn id="11446" xr3:uid="{095125A3-0401-4792-90B3-6405F32F80D7}" name="Column11426"/>
    <tableColumn id="11447" xr3:uid="{19893D0B-CC87-4944-A6DF-66ACFFB42FFA}" name="Column11427"/>
    <tableColumn id="11448" xr3:uid="{5525BC43-EB15-40D5-BD87-E9E3506AD169}" name="Column11428"/>
    <tableColumn id="11449" xr3:uid="{0D132E7E-306C-4334-98FF-005AE27D8481}" name="Column11429"/>
    <tableColumn id="11450" xr3:uid="{799A8ABD-3A53-43F5-B807-981CBE97AA85}" name="Column11430"/>
    <tableColumn id="11451" xr3:uid="{0B383124-F01D-4FEF-BDAE-FCC821598EF5}" name="Column11431"/>
    <tableColumn id="11452" xr3:uid="{1EB785B9-76D2-4B7C-B75E-4E0E852E9376}" name="Column11432"/>
    <tableColumn id="11453" xr3:uid="{3AD78216-F572-4ECA-8E7E-A82517F9E82A}" name="Column11433"/>
    <tableColumn id="11454" xr3:uid="{738B00BF-01C5-4976-B01E-308E2FA07AF2}" name="Column11434"/>
    <tableColumn id="11455" xr3:uid="{AD717763-E2C6-40AD-989F-3CEA3D87E430}" name="Column11435"/>
    <tableColumn id="11456" xr3:uid="{9446B004-2919-49F2-87AD-EF4A0A1C1D25}" name="Column11436"/>
    <tableColumn id="11457" xr3:uid="{79E2CD65-48F7-4BF3-8A4A-564360FB2955}" name="Column11437"/>
    <tableColumn id="11458" xr3:uid="{BAC43EE9-2F3C-44B2-8D97-4FE7B2033DE9}" name="Column11438"/>
    <tableColumn id="11459" xr3:uid="{47BBCCBF-5175-4B1B-8DA0-6E6A5C7176AF}" name="Column11439"/>
    <tableColumn id="11460" xr3:uid="{C2E4C276-4A24-48DB-896C-6B3AADC7D17C}" name="Column11440"/>
    <tableColumn id="11461" xr3:uid="{5B35D457-8D04-4D0E-AC51-325EDD96CF27}" name="Column11441"/>
    <tableColumn id="11462" xr3:uid="{4108C6F8-6BAA-4E02-9E73-BBD8BEFDE083}" name="Column11442"/>
    <tableColumn id="11463" xr3:uid="{4DAD687B-1D10-4339-B612-C21D23839664}" name="Column11443"/>
    <tableColumn id="11464" xr3:uid="{485BF609-8515-4E97-8608-EF86906AEB67}" name="Column11444"/>
    <tableColumn id="11465" xr3:uid="{63598075-87E8-4171-B67B-4654FEF981D4}" name="Column11445"/>
    <tableColumn id="11466" xr3:uid="{9B8D5128-1BD6-438B-BE3A-72DAB8FDCECC}" name="Column11446"/>
    <tableColumn id="11467" xr3:uid="{625C35B4-C103-4B69-8CAC-6A1A0B2E0E83}" name="Column11447"/>
    <tableColumn id="11468" xr3:uid="{A7604DBA-54FE-4EC6-946C-EC8BE0DFC03C}" name="Column11448"/>
    <tableColumn id="11469" xr3:uid="{E475A093-F161-43CB-9F82-6501232ADB67}" name="Column11449"/>
    <tableColumn id="11470" xr3:uid="{577E1636-2525-41C8-AC60-6D94F5D46D68}" name="Column11450"/>
    <tableColumn id="11471" xr3:uid="{CB6CC174-0E23-4C9B-B0B3-FDCA2750647B}" name="Column11451"/>
    <tableColumn id="11472" xr3:uid="{00C4BC17-E87F-49E8-82B9-BAD95CFCBFE0}" name="Column11452"/>
    <tableColumn id="11473" xr3:uid="{66D81B0A-A393-45B3-934E-FEB975A20BFB}" name="Column11453"/>
    <tableColumn id="11474" xr3:uid="{9BF958FA-1CB9-4DCC-944A-BF6F0AD4E9A9}" name="Column11454"/>
    <tableColumn id="11475" xr3:uid="{D192BC97-5DAE-4874-BE42-D81EEB02AD02}" name="Column11455"/>
    <tableColumn id="11476" xr3:uid="{6F15C64E-99C7-4B4E-B2C7-2E0729521795}" name="Column11456"/>
    <tableColumn id="11477" xr3:uid="{BC0BC263-52EC-4BA9-A7FA-405D05DB0220}" name="Column11457"/>
    <tableColumn id="11478" xr3:uid="{66A21042-B412-4EDD-AE08-6FA64088EB8E}" name="Column11458"/>
    <tableColumn id="11479" xr3:uid="{38653751-B0E4-4593-891D-351CCD1CA4E3}" name="Column11459"/>
    <tableColumn id="11480" xr3:uid="{1F4E65CD-BCD5-469E-A566-71881F7EAF19}" name="Column11460"/>
    <tableColumn id="11481" xr3:uid="{F016389D-57F8-481A-B55C-B9089C48D27B}" name="Column11461"/>
    <tableColumn id="11482" xr3:uid="{201B1385-B235-4F00-87C4-AA5091BBAD2C}" name="Column11462"/>
    <tableColumn id="11483" xr3:uid="{D3560FDF-5415-4726-A6AF-CB71F7684A2A}" name="Column11463"/>
    <tableColumn id="11484" xr3:uid="{160FF7FF-F036-47F1-BDF5-7AD3E1A06752}" name="Column11464"/>
    <tableColumn id="11485" xr3:uid="{F0632D1C-749E-49DB-B37E-048FBCA2F073}" name="Column11465"/>
    <tableColumn id="11486" xr3:uid="{17479F0C-AC5D-4E3C-8BBC-4264679D36D5}" name="Column11466"/>
    <tableColumn id="11487" xr3:uid="{30530504-5A60-45F6-8437-B1B70A7E978B}" name="Column11467"/>
    <tableColumn id="11488" xr3:uid="{17BC96DA-894C-4134-915C-65C0EDC7F498}" name="Column11468"/>
    <tableColumn id="11489" xr3:uid="{4E952B64-4527-4998-8ED3-6C6717E15F62}" name="Column11469"/>
    <tableColumn id="11490" xr3:uid="{ADFE5A0B-16E2-4BAA-A682-BB0805A21213}" name="Column11470"/>
    <tableColumn id="11491" xr3:uid="{0C9F9318-547F-4088-8B21-102267306816}" name="Column11471"/>
    <tableColumn id="11492" xr3:uid="{DC418AFA-CBAE-49DD-8C06-08399297BE2D}" name="Column11472"/>
    <tableColumn id="11493" xr3:uid="{F557D757-992B-447A-976B-ADF332C8DBC7}" name="Column11473"/>
    <tableColumn id="11494" xr3:uid="{AE1FC735-09A5-4C12-9F9F-EE5EC95B285C}" name="Column11474"/>
    <tableColumn id="11495" xr3:uid="{6D5A56BF-0B61-497D-9370-BB6BE34A3E8E}" name="Column11475"/>
    <tableColumn id="11496" xr3:uid="{ACF593CF-52B4-4A0B-A51C-241F50968CE3}" name="Column11476"/>
    <tableColumn id="11497" xr3:uid="{31ADDDC9-0237-4389-8946-38B74AC560A3}" name="Column11477"/>
    <tableColumn id="11498" xr3:uid="{47579FDE-ADFC-49B0-BF94-0A1D3BDF6EF0}" name="Column11478"/>
    <tableColumn id="11499" xr3:uid="{5F5B2DD3-B22A-4D38-98E2-2B673044DB59}" name="Column11479"/>
    <tableColumn id="11500" xr3:uid="{70C54161-B043-4425-9E22-16603833DCE1}" name="Column11480"/>
    <tableColumn id="11501" xr3:uid="{FFCA070A-55BE-47D7-A2A4-A459DE728801}" name="Column11481"/>
    <tableColumn id="11502" xr3:uid="{A7C16BA6-B156-40B7-9281-DF3591BE4249}" name="Column11482"/>
    <tableColumn id="11503" xr3:uid="{F42CB758-8374-425A-A9EB-27C6FFCFF289}" name="Column11483"/>
    <tableColumn id="11504" xr3:uid="{FA423883-67A1-4AA0-800B-1F1A35C14798}" name="Column11484"/>
    <tableColumn id="11505" xr3:uid="{22DC2FCC-7A49-4E54-99F9-4A1195D511CA}" name="Column11485"/>
    <tableColumn id="11506" xr3:uid="{56672EC6-1CDE-4E40-A96D-7D61E60ABC5E}" name="Column11486"/>
    <tableColumn id="11507" xr3:uid="{6CF04404-0642-4A9D-B03D-4BA32CFA1556}" name="Column11487"/>
    <tableColumn id="11508" xr3:uid="{8AFA77E3-33AE-4D18-8FD7-17E9B92E4A95}" name="Column11488"/>
    <tableColumn id="11509" xr3:uid="{C006C554-B4AE-4954-82EC-CC82990EE03F}" name="Column11489"/>
    <tableColumn id="11510" xr3:uid="{008C7F3A-9EBC-42C6-B5BD-C6B35F223664}" name="Column11490"/>
    <tableColumn id="11511" xr3:uid="{D308FAA3-C4C2-4695-9D55-35D9E51FB40B}" name="Column11491"/>
    <tableColumn id="11512" xr3:uid="{5997B47F-5BAF-46CA-9EEE-B9832E5E038D}" name="Column11492"/>
    <tableColumn id="11513" xr3:uid="{6D6EF320-5C1A-42B8-93CC-62C510616146}" name="Column11493"/>
    <tableColumn id="11514" xr3:uid="{E92DC2DF-B1B9-4DA4-AF63-376C188B62A9}" name="Column11494"/>
    <tableColumn id="11515" xr3:uid="{C9B571E1-042E-47FA-86A8-A4E53E7D18D1}" name="Column11495"/>
    <tableColumn id="11516" xr3:uid="{E3DD7F3D-8B18-40E5-8D13-075A90E5F749}" name="Column11496"/>
    <tableColumn id="11517" xr3:uid="{CE4474B7-BC03-4764-B929-4A2A8308A0DC}" name="Column11497"/>
    <tableColumn id="11518" xr3:uid="{15FBCE85-550B-4F0D-90BE-1B68F6755127}" name="Column11498"/>
    <tableColumn id="11519" xr3:uid="{5B700EB2-2A01-4558-99C1-EFEEDE468E0D}" name="Column11499"/>
    <tableColumn id="11520" xr3:uid="{B8466789-829B-4EEE-822B-53B79039F710}" name="Column11500"/>
    <tableColumn id="11521" xr3:uid="{694EEFCA-BF4C-4FA9-940A-E2C63B9ED60C}" name="Column11501"/>
    <tableColumn id="11522" xr3:uid="{8160F196-F5B2-4828-97E4-A79FB7C457A6}" name="Column11502"/>
    <tableColumn id="11523" xr3:uid="{52B840EF-9057-4308-91F0-23F24EBB1C4B}" name="Column11503"/>
    <tableColumn id="11524" xr3:uid="{918A286D-0288-494C-87DF-568E820AAE62}" name="Column11504"/>
    <tableColumn id="11525" xr3:uid="{36AEE625-1B6F-435A-A763-E51411D6CCB1}" name="Column11505"/>
    <tableColumn id="11526" xr3:uid="{ACC834D7-B3F4-412C-A945-2B0FAE62B941}" name="Column11506"/>
    <tableColumn id="11527" xr3:uid="{1596533C-49D6-4AC1-972E-47DFD9AA7748}" name="Column11507"/>
    <tableColumn id="11528" xr3:uid="{CC7B8B6B-39A7-4381-B794-4B6F9CE46BA3}" name="Column11508"/>
    <tableColumn id="11529" xr3:uid="{3AE41C57-B92F-4EBB-B586-B8DEC3D932D7}" name="Column11509"/>
    <tableColumn id="11530" xr3:uid="{1797EDF6-74AA-44FF-997B-AC52ACAF8A8B}" name="Column11510"/>
    <tableColumn id="11531" xr3:uid="{BD69DADE-7260-4371-88C7-F2A7DFFA25F6}" name="Column11511"/>
    <tableColumn id="11532" xr3:uid="{2E44CDDC-A547-4BD2-ACDC-BE43DFBBFA6F}" name="Column11512"/>
    <tableColumn id="11533" xr3:uid="{3478D9CD-9272-4843-A606-63CE60CAD767}" name="Column11513"/>
    <tableColumn id="11534" xr3:uid="{5C8E6AA0-6DE0-4A18-A24A-DFE33DE8D3B4}" name="Column11514"/>
    <tableColumn id="11535" xr3:uid="{C50EE265-0486-411D-A05E-D69F78844593}" name="Column11515"/>
    <tableColumn id="11536" xr3:uid="{FC0C1EA2-2BB7-4FF1-86B7-5A028A4B7656}" name="Column11516"/>
    <tableColumn id="11537" xr3:uid="{B43DBC42-67F7-4A6F-B768-1B7B938AEB8F}" name="Column11517"/>
    <tableColumn id="11538" xr3:uid="{18BEBE0C-1790-482B-A5C6-2C6B7ABCE2EC}" name="Column11518"/>
    <tableColumn id="11539" xr3:uid="{5BE40EAF-A20A-46D5-98EB-3F05CCFBADCD}" name="Column11519"/>
    <tableColumn id="11540" xr3:uid="{331749CC-5C5A-4CF1-AE4A-7AE5F3897A6C}" name="Column11520"/>
    <tableColumn id="11541" xr3:uid="{91D17D72-511B-4C94-AABE-EE946C0340F1}" name="Column11521"/>
    <tableColumn id="11542" xr3:uid="{7FA767F9-4DD0-4167-8E3E-454D58F5F9FE}" name="Column11522"/>
    <tableColumn id="11543" xr3:uid="{B879880A-7BAC-4898-9A72-DE4DEF95FFC9}" name="Column11523"/>
    <tableColumn id="11544" xr3:uid="{4EF35743-6EAC-4C5E-A88F-AFA777CF3D14}" name="Column11524"/>
    <tableColumn id="11545" xr3:uid="{39472AA0-BC46-4E0E-A49F-E4623B99CF7B}" name="Column11525"/>
    <tableColumn id="11546" xr3:uid="{11F3F5D9-3FC0-4326-AEBC-8290C9F39337}" name="Column11526"/>
    <tableColumn id="11547" xr3:uid="{B87CC1B3-572B-4D9D-8829-5D532981CC63}" name="Column11527"/>
    <tableColumn id="11548" xr3:uid="{7906F1D1-612B-468E-8627-C057055D6E6D}" name="Column11528"/>
    <tableColumn id="11549" xr3:uid="{E8B43819-3F08-4EA4-B29E-BCF41D640CDE}" name="Column11529"/>
    <tableColumn id="11550" xr3:uid="{690B526E-A34D-45CC-B462-BE01DDCDA79F}" name="Column11530"/>
    <tableColumn id="11551" xr3:uid="{C637C5C2-60FC-41B2-9A2D-6A4CB92A87CC}" name="Column11531"/>
    <tableColumn id="11552" xr3:uid="{9024F8A4-091D-4581-AB86-73768FAA92C1}" name="Column11532"/>
    <tableColumn id="11553" xr3:uid="{32A55C90-4911-4800-96EA-0C626823BA09}" name="Column11533"/>
    <tableColumn id="11554" xr3:uid="{06FDDB1D-12B7-4E54-8D50-A57B95765F24}" name="Column11534"/>
    <tableColumn id="11555" xr3:uid="{C95267B5-4110-4D49-B8BA-1C97C01103D6}" name="Column11535"/>
    <tableColumn id="11556" xr3:uid="{A557EF2F-6563-497E-A5D2-8CF20A9185B6}" name="Column11536"/>
    <tableColumn id="11557" xr3:uid="{6C759838-34FC-47C0-B073-6E5EEE363439}" name="Column11537"/>
    <tableColumn id="11558" xr3:uid="{BB28FFED-D2F1-43D8-84B7-F0506A8ABCA0}" name="Column11538"/>
    <tableColumn id="11559" xr3:uid="{5C20DA4E-F594-48E3-AA31-FD6414CA59C6}" name="Column11539"/>
    <tableColumn id="11560" xr3:uid="{69BAAAFD-10CD-4F91-8144-EFCA6F2514EB}" name="Column11540"/>
    <tableColumn id="11561" xr3:uid="{848804A7-A882-4E62-9DD1-04205FF7E514}" name="Column11541"/>
    <tableColumn id="11562" xr3:uid="{B0405198-A09E-4CE4-9EE1-F25B4E4E5817}" name="Column11542"/>
    <tableColumn id="11563" xr3:uid="{BC429C03-4397-48B2-BE8A-4D4E7295F742}" name="Column11543"/>
    <tableColumn id="11564" xr3:uid="{9FF0636C-EE18-4882-A5BB-17AA6280CDB7}" name="Column11544"/>
    <tableColumn id="11565" xr3:uid="{D7EF1683-EA71-4F28-B40A-0BEFBF0C1BE2}" name="Column11545"/>
    <tableColumn id="11566" xr3:uid="{DC59DFA8-8931-4B3E-8AF0-29433FA10FDE}" name="Column11546"/>
    <tableColumn id="11567" xr3:uid="{EAC8EAD0-729F-43B2-A7A9-BCCFFB9997FA}" name="Column11547"/>
    <tableColumn id="11568" xr3:uid="{E743D751-06EB-49F0-A68E-43A33B4463D8}" name="Column11548"/>
    <tableColumn id="11569" xr3:uid="{4B7FFBE8-7477-4097-AAEB-48F0695B3EEF}" name="Column11549"/>
    <tableColumn id="11570" xr3:uid="{08FFF101-80D6-42FD-A99A-A5F4CEA90A4A}" name="Column11550"/>
    <tableColumn id="11571" xr3:uid="{9A4B9038-2CCF-4A64-BB19-922AF2EE57F7}" name="Column11551"/>
    <tableColumn id="11572" xr3:uid="{A61FE24C-6A40-4C7F-8217-013B02BE5040}" name="Column11552"/>
    <tableColumn id="11573" xr3:uid="{74461A34-9A2D-4C8C-8FBF-A49B5649FDCA}" name="Column11553"/>
    <tableColumn id="11574" xr3:uid="{4BC4D8A3-B94D-4332-AED6-CE35BC1A309A}" name="Column11554"/>
    <tableColumn id="11575" xr3:uid="{FCC36044-CD0A-4DB7-9F19-819C1EF41C1B}" name="Column11555"/>
    <tableColumn id="11576" xr3:uid="{87DCFDC1-6D3A-47FD-9A8E-252E90F2795F}" name="Column11556"/>
    <tableColumn id="11577" xr3:uid="{0DEA11BE-3595-44A2-A3A5-042BC1B4DD15}" name="Column11557"/>
    <tableColumn id="11578" xr3:uid="{5C1A5A37-FD6B-4785-B5BB-512F7F99985E}" name="Column11558"/>
    <tableColumn id="11579" xr3:uid="{54D04E24-CE5D-47C2-B32C-E56F12B199E1}" name="Column11559"/>
    <tableColumn id="11580" xr3:uid="{8EE838BD-78DB-483F-9FBA-7D7EA26348BC}" name="Column11560"/>
    <tableColumn id="11581" xr3:uid="{12FDE1C7-BC91-4C4A-B810-AD5EFA4628CC}" name="Column11561"/>
    <tableColumn id="11582" xr3:uid="{807DDCC7-38D0-4B7B-9DA1-FEC99BC215D4}" name="Column11562"/>
    <tableColumn id="11583" xr3:uid="{793A3F33-7CCC-4C08-B868-350E546ED001}" name="Column11563"/>
    <tableColumn id="11584" xr3:uid="{CB7FF67F-9D15-4C44-9FAE-B262BBEF55C4}" name="Column11564"/>
    <tableColumn id="11585" xr3:uid="{3A5AD811-2C35-4E20-8C1D-B063A7A15C62}" name="Column11565"/>
    <tableColumn id="11586" xr3:uid="{E54F8C47-1369-4D3A-A1B7-3D86DA09CE3B}" name="Column11566"/>
    <tableColumn id="11587" xr3:uid="{26C10741-66B7-48FE-A873-86698560439A}" name="Column11567"/>
    <tableColumn id="11588" xr3:uid="{51F94B93-7BFC-4808-A989-B63268672D64}" name="Column11568"/>
    <tableColumn id="11589" xr3:uid="{712D1A98-B841-4FA7-83A7-5E062AA88CF6}" name="Column11569"/>
    <tableColumn id="11590" xr3:uid="{6FD3E841-FCF9-4021-B8E2-4E4C9AB9D53D}" name="Column11570"/>
    <tableColumn id="11591" xr3:uid="{1677DA2B-FBAF-4F79-AAC0-F3378F1E12C6}" name="Column11571"/>
    <tableColumn id="11592" xr3:uid="{F2357D1C-9C1D-40E4-817A-61B8939AAD9D}" name="Column11572"/>
    <tableColumn id="11593" xr3:uid="{9EEA5AA2-8174-4FBE-91ED-E8A9FBD4FF73}" name="Column11573"/>
    <tableColumn id="11594" xr3:uid="{AE3C6ABD-355F-4D71-BFCF-59C60988CA20}" name="Column11574"/>
    <tableColumn id="11595" xr3:uid="{D3FDD6BC-DFD4-4650-8E6F-943C3A820D45}" name="Column11575"/>
    <tableColumn id="11596" xr3:uid="{AC929C28-8055-4646-A80B-AC5EB54E9C3D}" name="Column11576"/>
    <tableColumn id="11597" xr3:uid="{A2805292-DFC6-4CCC-B98E-F977CB6CE047}" name="Column11577"/>
    <tableColumn id="11598" xr3:uid="{927B0B15-028B-41AA-A0A1-E71E5F01C6E1}" name="Column11578"/>
    <tableColumn id="11599" xr3:uid="{32B79A13-29D1-4EBC-948F-4DADE04CC83D}" name="Column11579"/>
    <tableColumn id="11600" xr3:uid="{538CE295-8EF3-4734-82DA-9B11F74F6537}" name="Column11580"/>
    <tableColumn id="11601" xr3:uid="{093A13FF-77FE-4B5B-B323-79A78D7828C1}" name="Column11581"/>
    <tableColumn id="11602" xr3:uid="{680B990E-30DF-40E9-B01C-E0A981F8DCE9}" name="Column11582"/>
    <tableColumn id="11603" xr3:uid="{DA450149-F478-423C-9A0B-73599C8EEBA6}" name="Column11583"/>
    <tableColumn id="11604" xr3:uid="{CD207A37-83A2-4D1F-A2B4-E5D458B1C7DA}" name="Column11584"/>
    <tableColumn id="11605" xr3:uid="{EE05D44F-668C-4A65-8388-32E71EA2A345}" name="Column11585"/>
    <tableColumn id="11606" xr3:uid="{7206EFB0-6745-4263-AD1E-2F0C1EE564B3}" name="Column11586"/>
    <tableColumn id="11607" xr3:uid="{3067C812-0CF1-453B-AA0E-83E1C941066C}" name="Column11587"/>
    <tableColumn id="11608" xr3:uid="{96B674F1-5EC4-4190-A5F4-7ECB540958EC}" name="Column11588"/>
    <tableColumn id="11609" xr3:uid="{59E6651B-BE3D-44FC-AEF3-CF96DEF45F82}" name="Column11589"/>
    <tableColumn id="11610" xr3:uid="{460316A4-79CB-4619-9B93-7250FFFA144A}" name="Column11590"/>
    <tableColumn id="11611" xr3:uid="{5359FB16-E8FF-419D-BD56-531922FDB735}" name="Column11591"/>
    <tableColumn id="11612" xr3:uid="{A8ED60AA-7943-4B6E-8BC9-8D96978784E5}" name="Column11592"/>
    <tableColumn id="11613" xr3:uid="{E63CEA50-3971-43CB-AD38-73912E06ECD5}" name="Column11593"/>
    <tableColumn id="11614" xr3:uid="{C566CB86-9463-410F-AF75-F67C3D819961}" name="Column11594"/>
    <tableColumn id="11615" xr3:uid="{ADE018C8-ADEA-4BB8-A6EA-FC4F01AFBF47}" name="Column11595"/>
    <tableColumn id="11616" xr3:uid="{FA61D8FD-AB0C-44F2-94C7-68CEA0849D93}" name="Column11596"/>
    <tableColumn id="11617" xr3:uid="{6FA723D9-A554-4EB9-9B16-1031E928FE6F}" name="Column11597"/>
    <tableColumn id="11618" xr3:uid="{CC056F07-78FD-4814-9A1B-A1225DE979C0}" name="Column11598"/>
    <tableColumn id="11619" xr3:uid="{A1192EA0-96FD-4C9E-AAC8-419361F17990}" name="Column11599"/>
    <tableColumn id="11620" xr3:uid="{61BC41AD-E892-4480-AA79-944810EACAD8}" name="Column11600"/>
    <tableColumn id="11621" xr3:uid="{94A06FC3-4E2F-46A9-B508-2B928CA84C24}" name="Column11601"/>
    <tableColumn id="11622" xr3:uid="{70DBAA97-1EE7-45C1-B552-83717126A3EE}" name="Column11602"/>
    <tableColumn id="11623" xr3:uid="{863A33FC-77B3-41A1-8325-5B93EC185638}" name="Column11603"/>
    <tableColumn id="11624" xr3:uid="{3DA74B95-9694-4A85-B99E-7E5DBAC8D3F7}" name="Column11604"/>
    <tableColumn id="11625" xr3:uid="{B1397F9B-8E05-41B4-AE4B-688D8E24E451}" name="Column11605"/>
    <tableColumn id="11626" xr3:uid="{04C27005-2CC1-47DB-B96E-B5870C0D0289}" name="Column11606"/>
    <tableColumn id="11627" xr3:uid="{7797D3CE-309D-46E7-84AC-EDE6B4B5BA35}" name="Column11607"/>
    <tableColumn id="11628" xr3:uid="{14BA321C-5F28-426F-B458-7FFDA732E258}" name="Column11608"/>
    <tableColumn id="11629" xr3:uid="{517BA451-A584-4BF4-A79D-63F253FE548E}" name="Column11609"/>
    <tableColumn id="11630" xr3:uid="{BE4CF17D-E96C-4062-9889-0FC3837352B3}" name="Column11610"/>
    <tableColumn id="11631" xr3:uid="{E32B46C2-3B6D-40E5-8F57-F93C3B6AF4CD}" name="Column11611"/>
    <tableColumn id="11632" xr3:uid="{9F1A2452-B40B-49AE-B78C-6480B306D9BE}" name="Column11612"/>
    <tableColumn id="11633" xr3:uid="{02281F6A-923E-40A6-BAEC-9EA0FD75D37B}" name="Column11613"/>
    <tableColumn id="11634" xr3:uid="{F30222FC-EA80-4BAF-9874-D0F0997FFCA7}" name="Column11614"/>
    <tableColumn id="11635" xr3:uid="{3768A2F5-CFEA-4F64-9376-4D21A27CC5F6}" name="Column11615"/>
    <tableColumn id="11636" xr3:uid="{CB3AA9BC-2AA3-4319-96C7-B1CB22D6BB98}" name="Column11616"/>
    <tableColumn id="11637" xr3:uid="{0C87A353-C577-490A-B7AF-3ECD143D09E6}" name="Column11617"/>
    <tableColumn id="11638" xr3:uid="{FD9AB747-8719-4D20-8E8F-4B82EE89F10B}" name="Column11618"/>
    <tableColumn id="11639" xr3:uid="{38E20254-15DB-4FC6-84FE-2EAB40815349}" name="Column11619"/>
    <tableColumn id="11640" xr3:uid="{EA6E1C85-8DB3-40A1-825E-517B8429FE54}" name="Column11620"/>
    <tableColumn id="11641" xr3:uid="{E1B72F3C-4230-489A-8E06-C739029E52EF}" name="Column11621"/>
    <tableColumn id="11642" xr3:uid="{3EAC178C-29F8-4D63-9E4F-E2998DBDAA6D}" name="Column11622"/>
    <tableColumn id="11643" xr3:uid="{6AEDD8AA-B2D0-479F-A569-3C55863082A0}" name="Column11623"/>
    <tableColumn id="11644" xr3:uid="{E2E92BDA-B324-4C8B-A836-92BB8A1E888E}" name="Column11624"/>
    <tableColumn id="11645" xr3:uid="{73178ABE-EAC9-4473-A8EB-7729D260E666}" name="Column11625"/>
    <tableColumn id="11646" xr3:uid="{BC269ED6-E77F-4D34-8E3A-7AD1ED26694B}" name="Column11626"/>
    <tableColumn id="11647" xr3:uid="{1F130C1C-2D5D-4060-82E1-4B9B637AC93C}" name="Column11627"/>
    <tableColumn id="11648" xr3:uid="{6446181D-64FC-4E47-831B-9DD5DC15C824}" name="Column11628"/>
    <tableColumn id="11649" xr3:uid="{ADEB2FA3-3526-49EB-9648-30ADD435E468}" name="Column11629"/>
    <tableColumn id="11650" xr3:uid="{77DF0FE3-B723-4344-AE84-922466FE707D}" name="Column11630"/>
    <tableColumn id="11651" xr3:uid="{985536E0-1AE1-4FA4-A223-F438A634B7DC}" name="Column11631"/>
    <tableColumn id="11652" xr3:uid="{EC981CD7-50DD-4D1A-A112-FE81DF351FC8}" name="Column11632"/>
    <tableColumn id="11653" xr3:uid="{E64E4F7C-6076-4AE4-90AF-AFC4DFCDB7F6}" name="Column11633"/>
    <tableColumn id="11654" xr3:uid="{B9AB3EFC-54D2-4A2D-9996-1D3B618B56F4}" name="Column11634"/>
    <tableColumn id="11655" xr3:uid="{B5F46F1A-8DD0-429A-80B0-FCF4AF4F5E8A}" name="Column11635"/>
    <tableColumn id="11656" xr3:uid="{074EA0B2-6E30-40E2-BB9D-CFA8DEBF1F66}" name="Column11636"/>
    <tableColumn id="11657" xr3:uid="{542DEECB-7F85-4800-A8CD-E26E5855BCF9}" name="Column11637"/>
    <tableColumn id="11658" xr3:uid="{6C87C7EB-64FC-4B01-AB12-5A3FA459DDC7}" name="Column11638"/>
    <tableColumn id="11659" xr3:uid="{07DC1E01-AEE8-41E2-B838-C435CA054AC3}" name="Column11639"/>
    <tableColumn id="11660" xr3:uid="{F6450517-D0E6-422B-8F1E-CE7BC514F828}" name="Column11640"/>
    <tableColumn id="11661" xr3:uid="{2E1DCEBB-F025-42DC-B740-9241DB3FA86F}" name="Column11641"/>
    <tableColumn id="11662" xr3:uid="{A0CE5502-3830-495E-8A25-B740EDF5574F}" name="Column11642"/>
    <tableColumn id="11663" xr3:uid="{910EA258-D24C-4027-9882-321ACA95AE51}" name="Column11643"/>
    <tableColumn id="11664" xr3:uid="{61BE6638-93D5-4B43-B456-4E7E4F8C773F}" name="Column11644"/>
    <tableColumn id="11665" xr3:uid="{D9715D6E-F786-4743-8CDD-E98651FB199D}" name="Column11645"/>
    <tableColumn id="11666" xr3:uid="{01629119-5FA5-4B3D-92DC-3842C573318A}" name="Column11646"/>
    <tableColumn id="11667" xr3:uid="{9B042BAD-F541-444B-A391-52F55CAFE9A7}" name="Column11647"/>
    <tableColumn id="11668" xr3:uid="{CFB0E45E-2662-4538-838B-861E7BAFDBEC}" name="Column11648"/>
    <tableColumn id="11669" xr3:uid="{72AF93C3-F44D-4671-8E67-FE32A5838125}" name="Column11649"/>
    <tableColumn id="11670" xr3:uid="{B04C6355-DB20-4ED6-BE95-AD94C04D5186}" name="Column11650"/>
    <tableColumn id="11671" xr3:uid="{3E4612E4-46BE-4E2C-947F-9190DEB2B0F6}" name="Column11651"/>
    <tableColumn id="11672" xr3:uid="{5D94ECF1-4532-466B-9AE5-620BF430C083}" name="Column11652"/>
    <tableColumn id="11673" xr3:uid="{79DA3E50-9BCA-4D11-9DD8-F36FD0ECD6E1}" name="Column11653"/>
    <tableColumn id="11674" xr3:uid="{9E47AFA3-E8F5-44FD-ACB5-FE37469B9ABD}" name="Column11654"/>
    <tableColumn id="11675" xr3:uid="{A25AAAB3-4829-437D-BAE9-5309DF028276}" name="Column11655"/>
    <tableColumn id="11676" xr3:uid="{2D1E0255-D3FA-4987-A49B-8FD3D3C2984C}" name="Column11656"/>
    <tableColumn id="11677" xr3:uid="{748C0555-3E45-4751-9392-573291C14ED1}" name="Column11657"/>
    <tableColumn id="11678" xr3:uid="{293FFA28-56F8-4704-A45B-26F2367951FD}" name="Column11658"/>
    <tableColumn id="11679" xr3:uid="{72B2CB4F-0967-43A1-BBBA-84441284A9A6}" name="Column11659"/>
    <tableColumn id="11680" xr3:uid="{24C35B16-4A1D-4082-807C-2C853CC24A05}" name="Column11660"/>
    <tableColumn id="11681" xr3:uid="{C8339F6B-C9EA-4EE6-86BB-AA4320AC7BCE}" name="Column11661"/>
    <tableColumn id="11682" xr3:uid="{34F9C39E-9C69-4BE3-B9C2-F075AA37A908}" name="Column11662"/>
    <tableColumn id="11683" xr3:uid="{F5B8C7FE-E46A-474A-9C20-44C2C69E26F9}" name="Column11663"/>
    <tableColumn id="11684" xr3:uid="{0542FE22-3585-4F79-9C72-751F16B5B536}" name="Column11664"/>
    <tableColumn id="11685" xr3:uid="{E8D7929D-FECA-4E9F-9433-1E7150C33E45}" name="Column11665"/>
    <tableColumn id="11686" xr3:uid="{56E9DFBB-39FF-46F4-8FD4-AFD96FCCC328}" name="Column11666"/>
    <tableColumn id="11687" xr3:uid="{7473FFFC-E01C-480E-8257-84056C6329E8}" name="Column11667"/>
    <tableColumn id="11688" xr3:uid="{370CF82E-458B-42AC-BCCD-5A88DB20B71F}" name="Column11668"/>
    <tableColumn id="11689" xr3:uid="{2D665A98-D475-4CFE-B90A-641F7E687AE5}" name="Column11669"/>
    <tableColumn id="11690" xr3:uid="{23E6F773-A8D5-41F4-9773-2E7791AD0EA9}" name="Column11670"/>
    <tableColumn id="11691" xr3:uid="{1AB432F6-E365-46D6-B0A0-6B0F359C22BD}" name="Column11671"/>
    <tableColumn id="11692" xr3:uid="{EECFF4D0-7D5A-44BC-BFB4-775EF2C88D14}" name="Column11672"/>
    <tableColumn id="11693" xr3:uid="{34E5572F-98F6-4252-A226-2797E46993DE}" name="Column11673"/>
    <tableColumn id="11694" xr3:uid="{51F96069-7C74-4787-B104-780A2992B506}" name="Column11674"/>
    <tableColumn id="11695" xr3:uid="{B0EC40CA-5118-4B58-AB71-9D4BE1EAFB50}" name="Column11675"/>
    <tableColumn id="11696" xr3:uid="{5F479B4A-7F0E-4A17-83BD-E4AB47036491}" name="Column11676"/>
    <tableColumn id="11697" xr3:uid="{C9A65562-CD18-4371-A087-83DAD18F145A}" name="Column11677"/>
    <tableColumn id="11698" xr3:uid="{CB680FE1-E883-4C11-80FF-EDD6D1F7935E}" name="Column11678"/>
    <tableColumn id="11699" xr3:uid="{31ECDFBD-BCF1-426C-B120-4DAF3D842DF1}" name="Column11679"/>
    <tableColumn id="11700" xr3:uid="{25B1528C-FB9E-4B6D-A0C1-5CBB798FF31C}" name="Column11680"/>
    <tableColumn id="11701" xr3:uid="{BD8F14C3-02C7-4397-BBB4-E607D91943AD}" name="Column11681"/>
    <tableColumn id="11702" xr3:uid="{01EDE1A4-1690-45A9-8169-9CAF649971F7}" name="Column11682"/>
    <tableColumn id="11703" xr3:uid="{9BA48B5A-E021-4B28-9749-AFF455F682B0}" name="Column11683"/>
    <tableColumn id="11704" xr3:uid="{4B610CA5-9412-4DF3-94F7-B87E0ABACD1C}" name="Column11684"/>
    <tableColumn id="11705" xr3:uid="{A21B53AE-F0D7-48DE-AD6F-BFCE7DE38634}" name="Column11685"/>
    <tableColumn id="11706" xr3:uid="{C71380E7-5C29-4C30-BB48-1CDE59DBE5CF}" name="Column11686"/>
    <tableColumn id="11707" xr3:uid="{2452FC4A-14E5-4BDE-A023-ADF88A984DA5}" name="Column11687"/>
    <tableColumn id="11708" xr3:uid="{7D05B7DA-4213-4583-BC6B-28726B66E6FC}" name="Column11688"/>
    <tableColumn id="11709" xr3:uid="{97D9F7BC-25C0-491D-B030-D9C72F04C831}" name="Column11689"/>
    <tableColumn id="11710" xr3:uid="{20940C5E-6A68-4668-9EA0-353BC6192FBC}" name="Column11690"/>
    <tableColumn id="11711" xr3:uid="{4B25184D-1D88-40C4-B5BE-91E7DD2DB84E}" name="Column11691"/>
    <tableColumn id="11712" xr3:uid="{EDE2BB6C-9BBB-4A0B-AC60-29644EA2DA0D}" name="Column11692"/>
    <tableColumn id="11713" xr3:uid="{B7170D0E-3F54-4214-B7BA-9CA9F8827AD4}" name="Column11693"/>
    <tableColumn id="11714" xr3:uid="{DA150EA2-2F1A-43A2-95F8-49D4839F73BB}" name="Column11694"/>
    <tableColumn id="11715" xr3:uid="{E306167A-4605-4DD3-A89B-A4AFEEAD747D}" name="Column11695"/>
    <tableColumn id="11716" xr3:uid="{00EB2B8F-A18D-4FA8-8AB1-46C56C31BEA9}" name="Column11696"/>
    <tableColumn id="11717" xr3:uid="{99090D0A-899B-4E09-BE29-EE4AD1A590CB}" name="Column11697"/>
    <tableColumn id="11718" xr3:uid="{D4A50ABC-B7AF-4EE5-8954-EB50A7D650E7}" name="Column11698"/>
    <tableColumn id="11719" xr3:uid="{EDDF7E69-DE7A-4183-A593-AF53A20455B0}" name="Column11699"/>
    <tableColumn id="11720" xr3:uid="{5FC83561-7872-4E07-97BB-E8CA2D0769BE}" name="Column11700"/>
    <tableColumn id="11721" xr3:uid="{87CD9A11-7A4C-48C7-B190-9EC79A5BA224}" name="Column11701"/>
    <tableColumn id="11722" xr3:uid="{7C954EC8-A92C-4FB6-BA9A-5E3CC992E398}" name="Column11702"/>
    <tableColumn id="11723" xr3:uid="{69792358-462A-4DB0-B44B-7828C49A2B97}" name="Column11703"/>
    <tableColumn id="11724" xr3:uid="{CDD1EFEA-4E86-4440-99A9-FCB62727BD2A}" name="Column11704"/>
    <tableColumn id="11725" xr3:uid="{642BAC5B-5FCA-4FB7-9759-36B812A5FB68}" name="Column11705"/>
    <tableColumn id="11726" xr3:uid="{E8FDC3A9-7B8C-4854-BA0A-63D7AC5C71B5}" name="Column11706"/>
    <tableColumn id="11727" xr3:uid="{AD5CE7A8-F7B2-447B-9D27-4F684D809F44}" name="Column11707"/>
    <tableColumn id="11728" xr3:uid="{675F45F5-3FBF-470D-A2FE-DF691919B751}" name="Column11708"/>
    <tableColumn id="11729" xr3:uid="{FCB78385-CF52-4FCA-8088-8F9598CD055F}" name="Column11709"/>
    <tableColumn id="11730" xr3:uid="{6CACB5EA-EDEB-4072-9A69-172A172B5326}" name="Column11710"/>
    <tableColumn id="11731" xr3:uid="{598C0D37-CF06-403F-868B-7EBD71615265}" name="Column11711"/>
    <tableColumn id="11732" xr3:uid="{E4A4CD2C-2FE2-4851-A330-83A11B0C1345}" name="Column11712"/>
    <tableColumn id="11733" xr3:uid="{B4240ED5-990E-4981-BF99-74F7E567AA6C}" name="Column11713"/>
    <tableColumn id="11734" xr3:uid="{B9858950-BB49-446B-8A1E-83778A031538}" name="Column11714"/>
    <tableColumn id="11735" xr3:uid="{73C33780-CF53-432E-B10A-0185DD852EC6}" name="Column11715"/>
    <tableColumn id="11736" xr3:uid="{F6DE2A08-95B6-49FD-8904-A2170723A6F8}" name="Column11716"/>
    <tableColumn id="11737" xr3:uid="{0C909F49-9CDC-48F3-9549-6E5CE4203012}" name="Column11717"/>
    <tableColumn id="11738" xr3:uid="{CB5A3F15-8263-4BDF-B89B-B0490160D403}" name="Column11718"/>
    <tableColumn id="11739" xr3:uid="{F4C20341-F1B9-403C-A081-8873DEA76529}" name="Column11719"/>
    <tableColumn id="11740" xr3:uid="{36C19C7F-271E-48A3-921C-FDE15F9FD40F}" name="Column11720"/>
    <tableColumn id="11741" xr3:uid="{1B886D20-5559-4E33-B876-6530CBDCBFAA}" name="Column11721"/>
    <tableColumn id="11742" xr3:uid="{2783AB2A-20D5-465B-B7D1-74DF5E4A0E3F}" name="Column11722"/>
    <tableColumn id="11743" xr3:uid="{01B572D8-AA68-4E35-958A-19C673EE3FBD}" name="Column11723"/>
    <tableColumn id="11744" xr3:uid="{04E136EE-41DC-4890-9049-8931B86535F2}" name="Column11724"/>
    <tableColumn id="11745" xr3:uid="{C96E7AC6-CB5D-463B-8B07-437C35AB0B37}" name="Column11725"/>
    <tableColumn id="11746" xr3:uid="{1465F131-8549-4466-96B3-E6C9CDE3C793}" name="Column11726"/>
    <tableColumn id="11747" xr3:uid="{58CD7261-7509-4720-A593-683F10E279D3}" name="Column11727"/>
    <tableColumn id="11748" xr3:uid="{E26897D6-B3EB-4644-9F44-AF91C8B285E5}" name="Column11728"/>
    <tableColumn id="11749" xr3:uid="{DC9C7FB7-B4AE-4A04-A90B-3F408DDE7CA8}" name="Column11729"/>
    <tableColumn id="11750" xr3:uid="{75D75587-07F0-4582-A045-EBFD0270F0C9}" name="Column11730"/>
    <tableColumn id="11751" xr3:uid="{D1622565-C8DA-4519-B5E8-459F25672BC1}" name="Column11731"/>
    <tableColumn id="11752" xr3:uid="{EB398CEA-2BFB-4B3B-A2F6-967BA0FD95AD}" name="Column11732"/>
    <tableColumn id="11753" xr3:uid="{2CD5724D-387D-44EF-9895-6C6CDB21CB50}" name="Column11733"/>
    <tableColumn id="11754" xr3:uid="{278CC860-7DF8-4EBD-9F9D-0FD42C48FC40}" name="Column11734"/>
    <tableColumn id="11755" xr3:uid="{77CA577B-67DB-42DC-8993-1B86DFF4C3C7}" name="Column11735"/>
    <tableColumn id="11756" xr3:uid="{3F0DB70C-8F0B-44B0-9230-036028C1E196}" name="Column11736"/>
    <tableColumn id="11757" xr3:uid="{D4CFEFC2-E9C2-4A55-9735-0FEFC068372C}" name="Column11737"/>
    <tableColumn id="11758" xr3:uid="{CDDAEE56-2636-4782-AC50-8ECACD044DD2}" name="Column11738"/>
    <tableColumn id="11759" xr3:uid="{82AD67A8-FFC7-45A4-9116-46DE1BBBD10D}" name="Column11739"/>
    <tableColumn id="11760" xr3:uid="{0DE8A75E-1F3F-4E60-888F-3F047A01AE93}" name="Column11740"/>
    <tableColumn id="11761" xr3:uid="{E471A5BB-A530-471A-8D87-A900CE6F5FC4}" name="Column11741"/>
    <tableColumn id="11762" xr3:uid="{88E7E82E-E358-4A05-9B5A-9D365F8187FF}" name="Column11742"/>
    <tableColumn id="11763" xr3:uid="{99A8DC72-A691-4EE1-9461-F8E47FEBB522}" name="Column11743"/>
    <tableColumn id="11764" xr3:uid="{D657B0B1-32EE-4EA8-A2C1-4EEDBEA21498}" name="Column11744"/>
    <tableColumn id="11765" xr3:uid="{A62D4F14-AA9B-495F-8ED8-9A2FF00323AF}" name="Column11745"/>
    <tableColumn id="11766" xr3:uid="{F6399C0A-8416-4868-B9B5-FB0F3672DF39}" name="Column11746"/>
    <tableColumn id="11767" xr3:uid="{D5CB53B0-C5F1-4B86-A301-A2EEF0E87410}" name="Column11747"/>
    <tableColumn id="11768" xr3:uid="{13AF7902-D70A-456B-99DB-E500EE98EFBB}" name="Column11748"/>
    <tableColumn id="11769" xr3:uid="{1F26595A-7DE6-43AB-B915-B4E3E01C2480}" name="Column11749"/>
    <tableColumn id="11770" xr3:uid="{C76B37DC-7A50-4583-9BE4-326EEBF36CDC}" name="Column11750"/>
    <tableColumn id="11771" xr3:uid="{49592799-2C05-470C-A5D4-1BB009AE0F6F}" name="Column11751"/>
    <tableColumn id="11772" xr3:uid="{5FE5FD13-8BBE-4808-A77D-8DE0D1503CCE}" name="Column11752"/>
    <tableColumn id="11773" xr3:uid="{46AFA1A2-3CFC-49FA-B301-F2A70E82B98D}" name="Column11753"/>
    <tableColumn id="11774" xr3:uid="{EAD49439-5A07-4A56-A711-57D3D2913570}" name="Column11754"/>
    <tableColumn id="11775" xr3:uid="{A8A25E02-1C48-46AA-8A9B-CDE3E87EE790}" name="Column11755"/>
    <tableColumn id="11776" xr3:uid="{F63BAF2E-BB5D-42A7-BF3A-D70CB216C4D3}" name="Column11756"/>
    <tableColumn id="11777" xr3:uid="{219FCD40-16D6-4353-9E1F-8D026A5969C7}" name="Column11757"/>
    <tableColumn id="11778" xr3:uid="{11A6CD89-BB97-4C33-BD3B-394F4F3CB67C}" name="Column11758"/>
    <tableColumn id="11779" xr3:uid="{F1B85B25-8BD3-4A90-A370-757C6161F2FE}" name="Column11759"/>
    <tableColumn id="11780" xr3:uid="{8515D760-64C6-459D-98D9-2A9623DC8C3A}" name="Column11760"/>
    <tableColumn id="11781" xr3:uid="{47A2FECC-E9A1-4BEF-A525-9AD4FD370F45}" name="Column11761"/>
    <tableColumn id="11782" xr3:uid="{26AAFA78-473C-4ECB-8CE9-6D5F3A62B341}" name="Column11762"/>
    <tableColumn id="11783" xr3:uid="{D4D5D80F-F647-4BA0-B15F-40F197123326}" name="Column11763"/>
    <tableColumn id="11784" xr3:uid="{716045F0-0CED-4351-9A60-F17C0FF70E7F}" name="Column11764"/>
    <tableColumn id="11785" xr3:uid="{23A351B8-FE16-4322-9B45-BC87C7539470}" name="Column11765"/>
    <tableColumn id="11786" xr3:uid="{836C452A-2DF4-4C9A-BBE4-355AD2198742}" name="Column11766"/>
    <tableColumn id="11787" xr3:uid="{28B2AEA6-1F06-4C8C-939D-6727D7273F0B}" name="Column11767"/>
    <tableColumn id="11788" xr3:uid="{DA839B9C-807B-44B5-AE3B-CE1AE05B0DF3}" name="Column11768"/>
    <tableColumn id="11789" xr3:uid="{F90D56DE-C66E-4222-B443-BCAAF1D76145}" name="Column11769"/>
    <tableColumn id="11790" xr3:uid="{8270B301-94A3-4383-A299-4A9D1B56F6CE}" name="Column11770"/>
    <tableColumn id="11791" xr3:uid="{6896CC4F-B72F-4FFD-AFDC-F8787D7AECC6}" name="Column11771"/>
    <tableColumn id="11792" xr3:uid="{FB9F057B-DD5F-40AA-A273-2C477EBCC4BD}" name="Column11772"/>
    <tableColumn id="11793" xr3:uid="{77FA5718-2381-4CAB-BC45-68DAA99FFD49}" name="Column11773"/>
    <tableColumn id="11794" xr3:uid="{AEDC695F-3387-4D5C-A48A-03EBBB5D1003}" name="Column11774"/>
    <tableColumn id="11795" xr3:uid="{E6E54545-A467-4B48-A326-EEBC68FE59EF}" name="Column11775"/>
    <tableColumn id="11796" xr3:uid="{2D3A3A44-1EC4-47D2-B380-605CA71EFF6C}" name="Column11776"/>
    <tableColumn id="11797" xr3:uid="{6D8C7332-33F0-4029-BDE3-1874BB83D556}" name="Column11777"/>
    <tableColumn id="11798" xr3:uid="{E0558234-9A31-402F-9EE8-AB522A4520DA}" name="Column11778"/>
    <tableColumn id="11799" xr3:uid="{A7005A1B-24CF-4BE2-A218-3486DA88BA21}" name="Column11779"/>
    <tableColumn id="11800" xr3:uid="{CC268F6B-3E6D-41E5-AB4D-27939010148F}" name="Column11780"/>
    <tableColumn id="11801" xr3:uid="{6C3A9B88-38E7-4C43-85AE-BBC3E3E432C3}" name="Column11781"/>
    <tableColumn id="11802" xr3:uid="{6DAD1772-C0AF-4999-A9A5-3762CFA62059}" name="Column11782"/>
    <tableColumn id="11803" xr3:uid="{38F146AA-58AA-4726-A828-7F63B5BEE544}" name="Column11783"/>
    <tableColumn id="11804" xr3:uid="{7C3843F3-6DE5-447B-AF6D-E427057881FA}" name="Column11784"/>
    <tableColumn id="11805" xr3:uid="{BAB6FAA0-CED5-4558-9346-674051D7707A}" name="Column11785"/>
    <tableColumn id="11806" xr3:uid="{C6AD5A5D-32E8-4EBF-B179-678B03CF777D}" name="Column11786"/>
    <tableColumn id="11807" xr3:uid="{3D946198-4061-41B4-A9A6-BE4871868A97}" name="Column11787"/>
    <tableColumn id="11808" xr3:uid="{180518E7-AD18-4888-B757-9471E6BE3FC3}" name="Column11788"/>
    <tableColumn id="11809" xr3:uid="{3721D1FD-70B4-41AB-9BA3-E11180AB6D2D}" name="Column11789"/>
    <tableColumn id="11810" xr3:uid="{6BADA52E-E4C1-45F4-BF8D-A7DAB19271E2}" name="Column11790"/>
    <tableColumn id="11811" xr3:uid="{EB950E8C-9DF5-48D9-B095-D54AC8D0F286}" name="Column11791"/>
    <tableColumn id="11812" xr3:uid="{449437E2-E173-487C-AC13-3FD1F4AD8B31}" name="Column11792"/>
    <tableColumn id="11813" xr3:uid="{03490519-F8BD-4ABC-B303-B8E1FB9E9C5B}" name="Column11793"/>
    <tableColumn id="11814" xr3:uid="{8EFD400D-B4F8-4A1D-8F37-DCA94D70730C}" name="Column11794"/>
    <tableColumn id="11815" xr3:uid="{08402AD7-B2D3-490C-B13D-A8D53B4ECAEA}" name="Column11795"/>
    <tableColumn id="11816" xr3:uid="{AEE86F8D-C81E-400C-969B-897358F54C29}" name="Column11796"/>
    <tableColumn id="11817" xr3:uid="{B8C631B2-4716-40AD-94D3-51ACEC155B78}" name="Column11797"/>
    <tableColumn id="11818" xr3:uid="{25092C57-C595-41D5-BC07-A4C9D080CFC8}" name="Column11798"/>
    <tableColumn id="11819" xr3:uid="{3A409E2E-02C6-4DAA-9441-D3D0914A416A}" name="Column11799"/>
    <tableColumn id="11820" xr3:uid="{4825D0A1-B160-498C-8191-1DCB3406D875}" name="Column11800"/>
    <tableColumn id="11821" xr3:uid="{44C739C8-FBED-4FB6-BE26-6AC85D4A6CAC}" name="Column11801"/>
    <tableColumn id="11822" xr3:uid="{14BF6E0D-EC59-4520-AD33-A15A0B37CB4D}" name="Column11802"/>
    <tableColumn id="11823" xr3:uid="{6143FB53-5B60-483C-87B8-ADE6A9C9170B}" name="Column11803"/>
    <tableColumn id="11824" xr3:uid="{63837CBE-1F6E-48C1-841F-6F01B400C889}" name="Column11804"/>
    <tableColumn id="11825" xr3:uid="{7A202ABD-C560-4874-9F1A-D3ADFD01389F}" name="Column11805"/>
    <tableColumn id="11826" xr3:uid="{9510BA6F-FE9B-4281-A0E1-5BE327484E91}" name="Column11806"/>
    <tableColumn id="11827" xr3:uid="{633C9EFC-2FDC-4278-9DC8-E79E28A7BA1D}" name="Column11807"/>
    <tableColumn id="11828" xr3:uid="{BB7290CC-FABE-4F9C-98FE-6DF77FDA8104}" name="Column11808"/>
    <tableColumn id="11829" xr3:uid="{E251B577-2281-4F04-825D-D1427482EAE6}" name="Column11809"/>
    <tableColumn id="11830" xr3:uid="{B628CD51-87ED-4055-98A1-B1FC7A728AD3}" name="Column11810"/>
    <tableColumn id="11831" xr3:uid="{53A5F97A-2104-4E32-A368-7393D5F2588E}" name="Column11811"/>
    <tableColumn id="11832" xr3:uid="{65337166-3BF5-44B9-924C-5CEFD28E420C}" name="Column11812"/>
    <tableColumn id="11833" xr3:uid="{AD08847D-530C-4E93-9151-7613EF2D4C0E}" name="Column11813"/>
    <tableColumn id="11834" xr3:uid="{1CE35C9C-B24D-4D7E-B765-592DDA0657A8}" name="Column11814"/>
    <tableColumn id="11835" xr3:uid="{027E3764-780A-4CBA-9D4D-674F3A52E0F6}" name="Column11815"/>
    <tableColumn id="11836" xr3:uid="{391D4705-94FD-4445-911F-5C6DB60FAB9F}" name="Column11816"/>
    <tableColumn id="11837" xr3:uid="{F2AF5E3C-7CAB-426B-A85C-B05B7017F869}" name="Column11817"/>
    <tableColumn id="11838" xr3:uid="{F0E5F210-5087-4909-8DE8-CCA612E61849}" name="Column11818"/>
    <tableColumn id="11839" xr3:uid="{348438DC-2F59-4CE6-A68C-F58DF771B7A2}" name="Column11819"/>
    <tableColumn id="11840" xr3:uid="{9CF547C1-9FE1-4207-ABB2-A8C45D73F001}" name="Column11820"/>
    <tableColumn id="11841" xr3:uid="{0296BCFC-E71C-4EBB-9F4E-40131ED5FF8C}" name="Column11821"/>
    <tableColumn id="11842" xr3:uid="{A612D55F-B377-4042-BDFA-1FC1F85DF986}" name="Column11822"/>
    <tableColumn id="11843" xr3:uid="{0A38419A-6DD1-4354-BFA3-22FA177A63D6}" name="Column11823"/>
    <tableColumn id="11844" xr3:uid="{E049B0E7-198F-463D-AB27-01DE3BE18231}" name="Column11824"/>
    <tableColumn id="11845" xr3:uid="{2FD0E491-9A0D-4A16-9D64-FE4F04465052}" name="Column11825"/>
    <tableColumn id="11846" xr3:uid="{AB81D2CA-E937-477C-B93E-74C023B9A3C4}" name="Column11826"/>
    <tableColumn id="11847" xr3:uid="{2E818DCF-6E1C-4752-9D73-FA4CB3182EF5}" name="Column11827"/>
    <tableColumn id="11848" xr3:uid="{0CD9E10F-772B-4617-B288-B0E74A3F733F}" name="Column11828"/>
    <tableColumn id="11849" xr3:uid="{4AD48D02-CE58-4E75-A324-0681EE8C913A}" name="Column11829"/>
    <tableColumn id="11850" xr3:uid="{EE550549-9E44-4D78-A958-ED72DBD71879}" name="Column11830"/>
    <tableColumn id="11851" xr3:uid="{E60AF634-9833-42A1-80E9-81421EF525BF}" name="Column11831"/>
    <tableColumn id="11852" xr3:uid="{8C732FF3-982F-49B4-B226-DBEE789C8853}" name="Column11832"/>
    <tableColumn id="11853" xr3:uid="{63E34E7A-28D0-47E1-B787-CE8423061735}" name="Column11833"/>
    <tableColumn id="11854" xr3:uid="{470F73A9-DD3A-4EE0-8DCE-0109E2C9F3A2}" name="Column11834"/>
    <tableColumn id="11855" xr3:uid="{6791A0C4-D6E4-4B1A-84EC-44524EC035A8}" name="Column11835"/>
    <tableColumn id="11856" xr3:uid="{EBCEA1FB-D717-4F7C-A0F1-4E240CB9AFCD}" name="Column11836"/>
    <tableColumn id="11857" xr3:uid="{D3EBE3D3-DE0E-47E9-8086-1081D4C93C54}" name="Column11837"/>
    <tableColumn id="11858" xr3:uid="{18EA19B2-9F01-4A20-A534-2E2C7C13DA9D}" name="Column11838"/>
    <tableColumn id="11859" xr3:uid="{BC5410C8-FF77-4CAF-8737-339F4507EDB6}" name="Column11839"/>
    <tableColumn id="11860" xr3:uid="{CFD276AA-3067-4095-A583-9D5558665245}" name="Column11840"/>
    <tableColumn id="11861" xr3:uid="{1F6AE777-3100-4931-83E5-F118E20D88C9}" name="Column11841"/>
    <tableColumn id="11862" xr3:uid="{60CC6014-FBE3-4863-B359-2059DBDF3AD6}" name="Column11842"/>
    <tableColumn id="11863" xr3:uid="{B280FD8F-AFE7-4CCC-A16A-437C0BF3E7FC}" name="Column11843"/>
    <tableColumn id="11864" xr3:uid="{940DAF86-32AB-4F21-8C2C-57D86DF694A1}" name="Column11844"/>
    <tableColumn id="11865" xr3:uid="{87D3FEA2-BA1C-4DFB-8DDC-61451E3F27CD}" name="Column11845"/>
    <tableColumn id="11866" xr3:uid="{818D7145-1F64-4125-9086-F1052F10F4B1}" name="Column11846"/>
    <tableColumn id="11867" xr3:uid="{EFA0EC71-AED3-4428-865B-8BB8EDC006A1}" name="Column11847"/>
    <tableColumn id="11868" xr3:uid="{C9F6587E-9F8F-4386-B24D-ECE7969086A9}" name="Column11848"/>
    <tableColumn id="11869" xr3:uid="{2EB70032-8A9C-429C-8488-A87B2D4EC818}" name="Column11849"/>
    <tableColumn id="11870" xr3:uid="{FE951F06-ADE8-4DD7-853B-B84DFC02D57E}" name="Column11850"/>
    <tableColumn id="11871" xr3:uid="{02B811E2-494E-4846-896C-1A8354491696}" name="Column11851"/>
    <tableColumn id="11872" xr3:uid="{D5127DFB-BE94-4C7C-A915-9AF525B43702}" name="Column11852"/>
    <tableColumn id="11873" xr3:uid="{D6BE6CD6-DB00-4674-88A4-0F49E0323699}" name="Column11853"/>
    <tableColumn id="11874" xr3:uid="{5390621D-EEF0-4A8D-BE63-7B55BDAA6492}" name="Column11854"/>
    <tableColumn id="11875" xr3:uid="{0E8B3A3E-C2CC-44E4-9A23-40A90B5DEFA5}" name="Column11855"/>
    <tableColumn id="11876" xr3:uid="{5B9E3357-8A96-4153-8670-2E967FE40BB5}" name="Column11856"/>
    <tableColumn id="11877" xr3:uid="{1C0DAFFB-9126-4A33-97E0-CB6B274DD241}" name="Column11857"/>
    <tableColumn id="11878" xr3:uid="{E43C1805-7C64-4204-A147-91FA4A469327}" name="Column11858"/>
    <tableColumn id="11879" xr3:uid="{65EE4FCE-92CE-4101-93FE-CDBA5C61DE98}" name="Column11859"/>
    <tableColumn id="11880" xr3:uid="{E14B7A56-461E-48B2-981D-A140CBA7724F}" name="Column11860"/>
    <tableColumn id="11881" xr3:uid="{3CA7A9CD-7BE7-45E3-BC98-22AF103FC473}" name="Column11861"/>
    <tableColumn id="11882" xr3:uid="{169D240F-80FD-49BD-9DE8-2B2BF964A816}" name="Column11862"/>
    <tableColumn id="11883" xr3:uid="{24811DDC-0F94-4111-A26F-21E813B9CC13}" name="Column11863"/>
    <tableColumn id="11884" xr3:uid="{4C7596C1-14BF-4B0D-987D-B7EF8AC2C24B}" name="Column11864"/>
    <tableColumn id="11885" xr3:uid="{D54C2F95-C75F-47B6-B3F0-3EE1FD85D933}" name="Column11865"/>
    <tableColumn id="11886" xr3:uid="{AD015A37-7A3F-4ED8-A9CF-C124C7EB5860}" name="Column11866"/>
    <tableColumn id="11887" xr3:uid="{C9D76561-DB95-4783-B8B0-68C42DA81AE3}" name="Column11867"/>
    <tableColumn id="11888" xr3:uid="{96299B19-4EC6-4728-AC80-408A992A3C98}" name="Column11868"/>
    <tableColumn id="11889" xr3:uid="{1E5EFB63-1FB1-42A2-8A89-C825EA583B2D}" name="Column11869"/>
    <tableColumn id="11890" xr3:uid="{EC352303-C9A5-4198-BA89-5E10CA420361}" name="Column11870"/>
    <tableColumn id="11891" xr3:uid="{9182D1E3-2C29-4B02-A94E-724135E97BB8}" name="Column11871"/>
    <tableColumn id="11892" xr3:uid="{0E7D1D23-3B1B-491B-8315-FEE12783C428}" name="Column11872"/>
    <tableColumn id="11893" xr3:uid="{73E07215-6BE2-40F1-9001-D04F0339199D}" name="Column11873"/>
    <tableColumn id="11894" xr3:uid="{580D48BC-9829-484E-8519-35B6C0A61A62}" name="Column11874"/>
    <tableColumn id="11895" xr3:uid="{7305E0E6-8299-4098-A0BD-1F84ED6D82C2}" name="Column11875"/>
    <tableColumn id="11896" xr3:uid="{63B9EC7F-D9A9-4916-B7D1-71422BB5CE47}" name="Column11876"/>
    <tableColumn id="11897" xr3:uid="{ECAB9B97-6BB9-4788-A2F0-7AC40A37E002}" name="Column11877"/>
    <tableColumn id="11898" xr3:uid="{20D01B3B-A840-4642-81F6-8C5805300422}" name="Column11878"/>
    <tableColumn id="11899" xr3:uid="{F1369C23-F9AC-4B42-92E6-3F0D43CDD9E0}" name="Column11879"/>
    <tableColumn id="11900" xr3:uid="{8FEB025A-8719-4F81-AD26-107834C2166A}" name="Column11880"/>
    <tableColumn id="11901" xr3:uid="{9259C045-231D-490B-8A5E-E0B65EA709C3}" name="Column11881"/>
    <tableColumn id="11902" xr3:uid="{537D6BF2-A6D5-49E4-8595-1B22B65C9561}" name="Column11882"/>
    <tableColumn id="11903" xr3:uid="{11C48C16-0288-4209-B5AF-A07036081CCF}" name="Column11883"/>
    <tableColumn id="11904" xr3:uid="{A61ECC3E-B527-4217-8CCE-79F949617A8F}" name="Column11884"/>
    <tableColumn id="11905" xr3:uid="{E6B43532-0BED-48FF-820B-F87C657EE5BF}" name="Column11885"/>
    <tableColumn id="11906" xr3:uid="{BF88BC63-68C2-4779-9ED4-5F5892B7702B}" name="Column11886"/>
    <tableColumn id="11907" xr3:uid="{9AA9202A-E120-4522-A267-10FDF6F8E748}" name="Column11887"/>
    <tableColumn id="11908" xr3:uid="{7422501C-F402-4EE2-AA2F-7AA18894DEE4}" name="Column11888"/>
    <tableColumn id="11909" xr3:uid="{D4282A86-BA8E-4C92-848B-F4CE592CA034}" name="Column11889"/>
    <tableColumn id="11910" xr3:uid="{91422D0E-0A56-4116-A842-329B0498EB2D}" name="Column11890"/>
    <tableColumn id="11911" xr3:uid="{24484F2A-B9E8-4FD2-92D4-4893F3CD9DF2}" name="Column11891"/>
    <tableColumn id="11912" xr3:uid="{6A4D403C-A7A8-4634-914A-F7FA59506857}" name="Column11892"/>
    <tableColumn id="11913" xr3:uid="{B3758938-5213-48EB-A255-5F589193E864}" name="Column11893"/>
    <tableColumn id="11914" xr3:uid="{53E40A89-4DBD-47A2-BD9C-3ED34261474A}" name="Column11894"/>
    <tableColumn id="11915" xr3:uid="{308B23E5-B100-4A15-9DBF-5CBB5FDB371A}" name="Column11895"/>
    <tableColumn id="11916" xr3:uid="{EFD0DA9C-2A76-45A8-81CC-546E20535695}" name="Column11896"/>
    <tableColumn id="11917" xr3:uid="{EBAB979E-8215-4E89-B22C-8F882E144B9D}" name="Column11897"/>
    <tableColumn id="11918" xr3:uid="{7D7BB8B7-67E3-4AF6-BB46-C2344D928BE8}" name="Column11898"/>
    <tableColumn id="11919" xr3:uid="{299C3349-29B8-41DA-8694-1ECE0E6F0057}" name="Column11899"/>
    <tableColumn id="11920" xr3:uid="{1FA25822-007F-43CB-8928-DCAAF7697123}" name="Column11900"/>
    <tableColumn id="11921" xr3:uid="{3E04A507-4794-43F4-ACCF-74AC1AB15EC0}" name="Column11901"/>
    <tableColumn id="11922" xr3:uid="{AC23CD6A-58C6-4D50-B888-7F31BC9BCF04}" name="Column11902"/>
    <tableColumn id="11923" xr3:uid="{9EB6D4CE-DBAF-489C-971E-F08D4778C44D}" name="Column11903"/>
    <tableColumn id="11924" xr3:uid="{21E2E920-0987-4FCD-9797-482F4A622206}" name="Column11904"/>
    <tableColumn id="11925" xr3:uid="{C38225E1-5D07-4B58-8BE2-0CD8166DE866}" name="Column11905"/>
    <tableColumn id="11926" xr3:uid="{2F27FD68-B006-4F9B-A665-CC45F340E38C}" name="Column11906"/>
    <tableColumn id="11927" xr3:uid="{9A266190-7C47-4FD5-8855-CE1F37F497CA}" name="Column11907"/>
    <tableColumn id="11928" xr3:uid="{3845C573-7390-4EF2-B35E-E53A6B84CE34}" name="Column11908"/>
    <tableColumn id="11929" xr3:uid="{CA7B388C-8E04-472D-877D-5C02D1780459}" name="Column11909"/>
    <tableColumn id="11930" xr3:uid="{2F164120-5D3E-4EF3-96A2-8DC2897520DD}" name="Column11910"/>
    <tableColumn id="11931" xr3:uid="{4714A5F9-A4EE-44D7-951F-6BD8D9044024}" name="Column11911"/>
    <tableColumn id="11932" xr3:uid="{90D7AEF7-03F9-4EEB-9E1A-4716F98871B1}" name="Column11912"/>
    <tableColumn id="11933" xr3:uid="{67B7C278-DC8B-47EC-94D9-36E0BB0DE99D}" name="Column11913"/>
    <tableColumn id="11934" xr3:uid="{B1711859-03AF-444E-94BD-87BCE423298B}" name="Column11914"/>
    <tableColumn id="11935" xr3:uid="{A2FF4BB9-D3CD-4895-A814-3124DD7F3EDB}" name="Column11915"/>
    <tableColumn id="11936" xr3:uid="{95FC751F-6407-4358-B09E-F33B3734FEB3}" name="Column11916"/>
    <tableColumn id="11937" xr3:uid="{3F105709-8D0A-46C2-BEEA-FE845DD8FFAB}" name="Column11917"/>
    <tableColumn id="11938" xr3:uid="{EE10E0D2-02CA-4FC6-BB7E-729D935D2920}" name="Column11918"/>
    <tableColumn id="11939" xr3:uid="{3653819D-413A-49FF-A11D-6FF7FE88016E}" name="Column11919"/>
    <tableColumn id="11940" xr3:uid="{DFD9B00D-F499-47A9-BEF6-1289A412D1B4}" name="Column11920"/>
    <tableColumn id="11941" xr3:uid="{A5C141B5-C286-47E7-A65A-81F3788D6288}" name="Column11921"/>
    <tableColumn id="11942" xr3:uid="{B9F3AF0A-59E5-41FE-A237-B0657A67DAA7}" name="Column11922"/>
    <tableColumn id="11943" xr3:uid="{B924ECF7-6E3D-49E4-9F01-2FFFBADA278E}" name="Column11923"/>
    <tableColumn id="11944" xr3:uid="{E6F1F42A-544E-4A9F-923E-C91AD9C8AA9D}" name="Column11924"/>
    <tableColumn id="11945" xr3:uid="{C34B4A43-3CD1-45E7-8214-E7902CAB08D6}" name="Column11925"/>
    <tableColumn id="11946" xr3:uid="{879A4BA5-6DD5-4B25-A7FB-53C0C9B80BA7}" name="Column11926"/>
    <tableColumn id="11947" xr3:uid="{FD480F51-386E-4FA9-A5B2-3300C07A563E}" name="Column11927"/>
    <tableColumn id="11948" xr3:uid="{2F9031CF-2C73-42EA-864D-C2319C33EA90}" name="Column11928"/>
    <tableColumn id="11949" xr3:uid="{9C355EA0-D739-41AA-993B-DAFCA40D8277}" name="Column11929"/>
    <tableColumn id="11950" xr3:uid="{EA9B4916-CA8D-4E78-8328-C67A2C76ACE8}" name="Column11930"/>
    <tableColumn id="11951" xr3:uid="{D1E0DF45-9083-4214-AF76-DF7C85317420}" name="Column11931"/>
    <tableColumn id="11952" xr3:uid="{31C6F98D-238A-4B9E-80EE-C9B92B77D640}" name="Column11932"/>
    <tableColumn id="11953" xr3:uid="{578E5FE3-DCFC-48B8-83F4-B5EF9E28C708}" name="Column11933"/>
    <tableColumn id="11954" xr3:uid="{81AF8BE0-87FF-4DCA-AF96-D31D846BF7AD}" name="Column11934"/>
    <tableColumn id="11955" xr3:uid="{BD6B163B-F440-4AA4-821E-89C5F1D82247}" name="Column11935"/>
    <tableColumn id="11956" xr3:uid="{CF7CF3AE-5476-48F2-A847-04865A2F7F17}" name="Column11936"/>
    <tableColumn id="11957" xr3:uid="{78E7A2E5-EDA2-4899-AF7F-2F2ECE900A70}" name="Column11937"/>
    <tableColumn id="11958" xr3:uid="{A417AD8C-877A-405F-8FE6-F7BE226137EF}" name="Column11938"/>
    <tableColumn id="11959" xr3:uid="{13031E89-9DA0-4707-9E43-BCCF34A87819}" name="Column11939"/>
    <tableColumn id="11960" xr3:uid="{32E0E383-0B93-4CE4-9ECE-8E5FC650F466}" name="Column11940"/>
    <tableColumn id="11961" xr3:uid="{03A13B2C-6824-4388-BD3F-0BAF68B04B11}" name="Column11941"/>
    <tableColumn id="11962" xr3:uid="{52AFA8E1-5119-4924-9D07-64FF2022F774}" name="Column11942"/>
    <tableColumn id="11963" xr3:uid="{515CD407-9332-48D0-BE11-3F647E64CC2A}" name="Column11943"/>
    <tableColumn id="11964" xr3:uid="{89273AFF-9C31-4395-9DD9-CDA322B23F4E}" name="Column11944"/>
    <tableColumn id="11965" xr3:uid="{6E2FAF51-96A3-4C3D-A15A-E9281F6FB2C3}" name="Column11945"/>
    <tableColumn id="11966" xr3:uid="{03F40E7D-3D38-4647-9515-6D8D59F4ED8C}" name="Column11946"/>
    <tableColumn id="11967" xr3:uid="{6CF0ADC0-3434-4ED0-9055-5D9C42263200}" name="Column11947"/>
    <tableColumn id="11968" xr3:uid="{CFB97991-F826-40E7-B1E7-BE04E5BDDDDA}" name="Column11948"/>
    <tableColumn id="11969" xr3:uid="{943CF552-A4C1-472B-A121-1418D09609E0}" name="Column11949"/>
    <tableColumn id="11970" xr3:uid="{CA4D6CFF-6F98-4D04-9B21-8B92CABC965E}" name="Column11950"/>
    <tableColumn id="11971" xr3:uid="{CCFDBB6B-0A90-4EF4-9384-2852167F313C}" name="Column11951"/>
    <tableColumn id="11972" xr3:uid="{E166C435-3465-40EF-BD49-95DEC03EC565}" name="Column11952"/>
    <tableColumn id="11973" xr3:uid="{BDA333D9-4481-4CA8-9260-557B09BFC608}" name="Column11953"/>
    <tableColumn id="11974" xr3:uid="{3009A93C-95DA-49D2-B72F-9F536E358F4C}" name="Column11954"/>
    <tableColumn id="11975" xr3:uid="{0298C259-CE61-4240-B4D2-581EAB317487}" name="Column11955"/>
    <tableColumn id="11976" xr3:uid="{0338A610-6D85-43BE-AEBF-72605F1AE51A}" name="Column11956"/>
    <tableColumn id="11977" xr3:uid="{6C90E409-3BDC-4C58-9182-C3F4058053F9}" name="Column11957"/>
    <tableColumn id="11978" xr3:uid="{557F708B-F5AC-4F02-A873-C08582B4F31A}" name="Column11958"/>
    <tableColumn id="11979" xr3:uid="{72C2FFFE-1038-4186-96D9-139F7F822781}" name="Column11959"/>
    <tableColumn id="11980" xr3:uid="{381570D1-491D-4156-8ED0-0475D9D62417}" name="Column11960"/>
    <tableColumn id="11981" xr3:uid="{E3D276DB-4342-4DF2-8901-D841473BF093}" name="Column11961"/>
    <tableColumn id="11982" xr3:uid="{BE8399AE-B8AB-4096-BEA4-467E0D94D601}" name="Column11962"/>
    <tableColumn id="11983" xr3:uid="{FB7B09DF-104D-4101-8479-A5C539610F19}" name="Column11963"/>
    <tableColumn id="11984" xr3:uid="{6A9CA3E3-8AFD-4C11-8D63-C098061476BD}" name="Column11964"/>
    <tableColumn id="11985" xr3:uid="{4F85121B-9B7F-4A8C-A57D-D46044E09F76}" name="Column11965"/>
    <tableColumn id="11986" xr3:uid="{5F203D1A-CE44-433F-B20A-DDF470907E35}" name="Column11966"/>
    <tableColumn id="11987" xr3:uid="{ECC48F44-A21A-468E-8BDB-840E048B80C3}" name="Column11967"/>
    <tableColumn id="11988" xr3:uid="{0A19111D-EBC2-4E70-9038-00F17BA42839}" name="Column11968"/>
    <tableColumn id="11989" xr3:uid="{565784E5-C2E2-41C3-B6A3-2980608B9E3D}" name="Column11969"/>
    <tableColumn id="11990" xr3:uid="{F7EF9C66-F06D-4438-8930-C27D7B8728EF}" name="Column11970"/>
    <tableColumn id="11991" xr3:uid="{88B71518-14CE-4C8A-89FB-B9CF2765C12E}" name="Column11971"/>
    <tableColumn id="11992" xr3:uid="{B9DD4616-E76B-452D-982D-CCC5B479F209}" name="Column11972"/>
    <tableColumn id="11993" xr3:uid="{74335AAE-48D1-4E15-914C-3EFFDCEF6516}" name="Column11973"/>
    <tableColumn id="11994" xr3:uid="{1CB31F62-62F9-42C8-866E-32998C060A23}" name="Column11974"/>
    <tableColumn id="11995" xr3:uid="{4669E58D-B69A-47DA-A032-727250E6A9BE}" name="Column11975"/>
    <tableColumn id="11996" xr3:uid="{2C6484A0-F50B-4AFD-99B2-4AC0140CD763}" name="Column11976"/>
    <tableColumn id="11997" xr3:uid="{3998E15B-F814-403F-B5C4-EF912DCA2E10}" name="Column11977"/>
    <tableColumn id="11998" xr3:uid="{F35C7C6F-7CA7-4492-B236-9D2CD6F2E819}" name="Column11978"/>
    <tableColumn id="11999" xr3:uid="{DA907FE9-7CE3-4AC9-9BE2-253256E26C1C}" name="Column11979"/>
    <tableColumn id="12000" xr3:uid="{A1201144-F1DB-4CA9-8D73-D6D1DB20D949}" name="Column11980"/>
    <tableColumn id="12001" xr3:uid="{566CFBD2-E5FF-44BF-9D85-F12034327B34}" name="Column11981"/>
    <tableColumn id="12002" xr3:uid="{DA43F433-CEBC-4FDC-94EC-1D6CE3447924}" name="Column11982"/>
    <tableColumn id="12003" xr3:uid="{650E580A-9032-4E2A-B794-629A47CBC7F3}" name="Column11983"/>
    <tableColumn id="12004" xr3:uid="{A6A05242-B634-4FCB-B355-02C18FD6D36F}" name="Column11984"/>
    <tableColumn id="12005" xr3:uid="{DE5555C3-9D1C-40AD-8561-F66D3F747DC2}" name="Column11985"/>
    <tableColumn id="12006" xr3:uid="{96219FF9-47B8-441C-9D04-DB2E1D30029D}" name="Column11986"/>
    <tableColumn id="12007" xr3:uid="{5F4EAFE6-9099-44D2-8590-F2C040373C83}" name="Column11987"/>
    <tableColumn id="12008" xr3:uid="{13C58085-32B6-4667-AFED-0E0EFE1A68DC}" name="Column11988"/>
    <tableColumn id="12009" xr3:uid="{ACCA4AF9-2057-4F61-B658-CBFB42BF2783}" name="Column11989"/>
    <tableColumn id="12010" xr3:uid="{CA93B61F-FC63-4E16-BCF9-FDED137297E9}" name="Column11990"/>
    <tableColumn id="12011" xr3:uid="{71EF72DD-0A61-4E30-9114-CDE6A89EF46C}" name="Column11991"/>
    <tableColumn id="12012" xr3:uid="{603E64C7-D364-4ABC-AB38-A6F21BAB79C0}" name="Column11992"/>
    <tableColumn id="12013" xr3:uid="{88DB0776-0830-4369-BC02-B8F1C6996EBF}" name="Column11993"/>
    <tableColumn id="12014" xr3:uid="{420E781A-A8DF-4F05-8567-500F706658BE}" name="Column11994"/>
    <tableColumn id="12015" xr3:uid="{05FA73B6-0126-4A91-B75A-A2AAFB6F4F12}" name="Column11995"/>
    <tableColumn id="12016" xr3:uid="{29EECA1D-62EB-4C0B-940E-D5AB8A1E1F49}" name="Column11996"/>
    <tableColumn id="12017" xr3:uid="{9E9AB7FF-5444-486A-A226-E5CB39850180}" name="Column11997"/>
    <tableColumn id="12018" xr3:uid="{91482772-B49E-47FA-99F9-265688486C99}" name="Column11998"/>
    <tableColumn id="12019" xr3:uid="{B98A9906-9FE4-4C23-B5CC-D1CEF2589D5A}" name="Column11999"/>
    <tableColumn id="12020" xr3:uid="{C46C1704-CF7E-41DD-97E9-0FFFAC990B64}" name="Column12000"/>
    <tableColumn id="12021" xr3:uid="{2A75968B-E040-49A5-98FB-865194C79B38}" name="Column12001"/>
    <tableColumn id="12022" xr3:uid="{E79B2134-3D75-40C5-92A7-A6DFCCE61352}" name="Column12002"/>
    <tableColumn id="12023" xr3:uid="{B90940C0-6E80-4318-98A1-CB5171507D6E}" name="Column12003"/>
    <tableColumn id="12024" xr3:uid="{C12804ED-126A-45FA-8287-781E35D936F7}" name="Column12004"/>
    <tableColumn id="12025" xr3:uid="{9488F2B4-6ABA-491B-B3A1-D48075FE9E3C}" name="Column12005"/>
    <tableColumn id="12026" xr3:uid="{A9ED6805-89C3-47A0-A220-5AD8BE1297F3}" name="Column12006"/>
    <tableColumn id="12027" xr3:uid="{C2D46BF4-E265-435E-9017-23658810B759}" name="Column12007"/>
    <tableColumn id="12028" xr3:uid="{D6CB808C-0298-4703-8C51-C62EE594378C}" name="Column12008"/>
    <tableColumn id="12029" xr3:uid="{BD594186-5DFF-470C-9C5D-846BCFF2CF5D}" name="Column12009"/>
    <tableColumn id="12030" xr3:uid="{08E4A96E-A08A-4642-B1F6-434C2F247494}" name="Column12010"/>
    <tableColumn id="12031" xr3:uid="{A055E7DE-1DD9-4114-87AB-6F5B507590C7}" name="Column12011"/>
    <tableColumn id="12032" xr3:uid="{704A14FD-1DA0-4033-9876-D2653ABD69AC}" name="Column12012"/>
    <tableColumn id="12033" xr3:uid="{C2C60899-86F4-4412-8154-8C2DBAFFB32C}" name="Column12013"/>
    <tableColumn id="12034" xr3:uid="{81F996BE-1DF8-438A-B728-A52011775CF5}" name="Column12014"/>
    <tableColumn id="12035" xr3:uid="{FDADEE61-9620-4D11-99EA-53BB9851F91E}" name="Column12015"/>
    <tableColumn id="12036" xr3:uid="{411AC302-35C3-46A9-B102-26BA65E2E880}" name="Column12016"/>
    <tableColumn id="12037" xr3:uid="{FD152C16-0064-4BAF-9F3B-E2C94393E02A}" name="Column12017"/>
    <tableColumn id="12038" xr3:uid="{B69CEC25-F02F-4C14-927E-C0CE6D71AA51}" name="Column12018"/>
    <tableColumn id="12039" xr3:uid="{26293715-C664-416A-A24A-5E811AC90CE3}" name="Column12019"/>
    <tableColumn id="12040" xr3:uid="{2550FB6F-E058-4B8F-B6C5-A4E39BDCBD20}" name="Column12020"/>
    <tableColumn id="12041" xr3:uid="{0E4216B1-EAAE-419E-A14F-61D547D00070}" name="Column12021"/>
    <tableColumn id="12042" xr3:uid="{5A87C2D3-09C0-4A3B-9E7F-1FEA1DC3FE75}" name="Column12022"/>
    <tableColumn id="12043" xr3:uid="{55F92714-BB38-44FB-9D2F-04516BD6D554}" name="Column12023"/>
    <tableColumn id="12044" xr3:uid="{570ED632-6525-42C0-BAFE-C30F69F0EC07}" name="Column12024"/>
    <tableColumn id="12045" xr3:uid="{AB6E8CFF-279A-487C-B075-F5B43D9E1EE8}" name="Column12025"/>
    <tableColumn id="12046" xr3:uid="{58F23F57-FEAD-4ED9-9B3D-DB50A9B7C1C6}" name="Column12026"/>
    <tableColumn id="12047" xr3:uid="{8DDB431A-C504-49F3-9116-E9A009C5328F}" name="Column12027"/>
    <tableColumn id="12048" xr3:uid="{C3F76D9C-A03E-4B1B-8C05-0A195A607FE5}" name="Column12028"/>
    <tableColumn id="12049" xr3:uid="{26D65881-5D6C-403E-B840-992A48CB5067}" name="Column12029"/>
    <tableColumn id="12050" xr3:uid="{98A92BF5-A4D0-48F3-A89E-3AE06901D51F}" name="Column12030"/>
    <tableColumn id="12051" xr3:uid="{D7C434D0-A377-4916-BC83-9A5C3EEF6FB6}" name="Column12031"/>
    <tableColumn id="12052" xr3:uid="{058709CB-A6D5-49DC-960F-666E55A17B7F}" name="Column12032"/>
    <tableColumn id="12053" xr3:uid="{068AA5C6-5910-4BE7-86D8-A0898CD73093}" name="Column12033"/>
    <tableColumn id="12054" xr3:uid="{EDD2C296-D791-451D-8B6C-B63715B60736}" name="Column12034"/>
    <tableColumn id="12055" xr3:uid="{522A47B8-E789-4A5D-97F6-8B6BB1286B30}" name="Column12035"/>
    <tableColumn id="12056" xr3:uid="{5D4D8B93-DF6F-48AB-8593-369441FA4E3D}" name="Column12036"/>
    <tableColumn id="12057" xr3:uid="{640961BA-35CA-42E7-893A-E372F57D379B}" name="Column12037"/>
    <tableColumn id="12058" xr3:uid="{6FDAA85D-706E-4133-88F5-61030144E36B}" name="Column12038"/>
    <tableColumn id="12059" xr3:uid="{CE310788-831E-42D3-96C4-E0586CBA28C6}" name="Column12039"/>
    <tableColumn id="12060" xr3:uid="{A0E83922-A2D8-4BFD-B891-32889A1BF3D4}" name="Column12040"/>
    <tableColumn id="12061" xr3:uid="{7F227B09-2DC3-402C-B5DA-55C243C166A8}" name="Column12041"/>
    <tableColumn id="12062" xr3:uid="{E60CDBE7-ED7B-4394-8B48-88FC529F176C}" name="Column12042"/>
    <tableColumn id="12063" xr3:uid="{DC90D6E5-C8E0-4795-B5D1-15F386A4FCC0}" name="Column12043"/>
    <tableColumn id="12064" xr3:uid="{1DE3803E-3A85-43E9-8674-B3511F46825B}" name="Column12044"/>
    <tableColumn id="12065" xr3:uid="{677D7E57-AAE3-4B85-AB56-14C9631E9DB0}" name="Column12045"/>
    <tableColumn id="12066" xr3:uid="{1EA49B08-F0CB-4631-9424-0B82DDD9DB76}" name="Column12046"/>
    <tableColumn id="12067" xr3:uid="{4F2AF4CB-94F4-4079-AEC1-008457D5AA1F}" name="Column12047"/>
    <tableColumn id="12068" xr3:uid="{154E10DC-4A1A-426B-A10A-C6655D60F52D}" name="Column12048"/>
    <tableColumn id="12069" xr3:uid="{05218670-67FB-4F07-9CA7-BDBDEA7562E0}" name="Column12049"/>
    <tableColumn id="12070" xr3:uid="{8D1948A4-4C68-4272-ACA2-DE02FDB51075}" name="Column12050"/>
    <tableColumn id="12071" xr3:uid="{8189794A-1EE8-44BF-A93B-FF203C9CC70E}" name="Column12051"/>
    <tableColumn id="12072" xr3:uid="{2360E29B-06AE-4EBF-95EC-4371366BEE0E}" name="Column12052"/>
    <tableColumn id="12073" xr3:uid="{BFB07276-DDD1-4982-A3F5-8060ABF2D2B0}" name="Column12053"/>
    <tableColumn id="12074" xr3:uid="{304F3F63-D855-41AA-BD3B-6862969FFB77}" name="Column12054"/>
    <tableColumn id="12075" xr3:uid="{E78FE42D-5CF4-4FC2-B0DD-0563F370BB4F}" name="Column12055"/>
    <tableColumn id="12076" xr3:uid="{4D4A5A86-6B93-4A28-891D-689E6C3C6F4B}" name="Column12056"/>
    <tableColumn id="12077" xr3:uid="{BB194EF2-18C1-4DF7-82CC-BF284239A70F}" name="Column12057"/>
    <tableColumn id="12078" xr3:uid="{48AFFAA7-5546-4359-AEA0-7FB62155AF0D}" name="Column12058"/>
    <tableColumn id="12079" xr3:uid="{AED3DA70-1E81-41D2-B7A4-1394497B1AEC}" name="Column12059"/>
    <tableColumn id="12080" xr3:uid="{DD992BC9-7361-48BA-8AF6-1B4AF05B4EE5}" name="Column12060"/>
    <tableColumn id="12081" xr3:uid="{BC102ABD-8B5D-4188-AB49-F50466318CB9}" name="Column12061"/>
    <tableColumn id="12082" xr3:uid="{CE294E32-6DFC-4A6F-9207-45025E098423}" name="Column12062"/>
    <tableColumn id="12083" xr3:uid="{9C19B5CB-2EFE-4029-A129-19388DCFDC37}" name="Column12063"/>
    <tableColumn id="12084" xr3:uid="{59F99BCF-3CD0-4A63-9913-47DE70E7FC35}" name="Column12064"/>
    <tableColumn id="12085" xr3:uid="{D112075A-A715-46DB-A0D6-F5A23DEFC89A}" name="Column12065"/>
    <tableColumn id="12086" xr3:uid="{B752DF5E-A876-4163-9EC5-FB1E3DBF130C}" name="Column12066"/>
    <tableColumn id="12087" xr3:uid="{8F3AB8F6-6D39-45DC-8645-9E2C0980DDCA}" name="Column12067"/>
    <tableColumn id="12088" xr3:uid="{46043A19-3993-4913-94BC-B17EC58D0EF0}" name="Column12068"/>
    <tableColumn id="12089" xr3:uid="{2F450641-79E9-4112-B92D-C42F6858143E}" name="Column12069"/>
    <tableColumn id="12090" xr3:uid="{BDEBC9BD-81AE-49BB-8BBB-EBBD39C916BE}" name="Column12070"/>
    <tableColumn id="12091" xr3:uid="{286FA06F-CC44-4D77-A46F-5593C9504715}" name="Column12071"/>
    <tableColumn id="12092" xr3:uid="{B05A07CF-A5B3-4F47-A126-EA80A5B8B00A}" name="Column12072"/>
    <tableColumn id="12093" xr3:uid="{92DFB381-0279-450F-B05A-7ECC5BA67FFE}" name="Column12073"/>
    <tableColumn id="12094" xr3:uid="{35999C63-BBCE-468A-97FF-BC08FD7878C7}" name="Column12074"/>
    <tableColumn id="12095" xr3:uid="{57BC577B-9A97-43C2-9612-CBEEBB67C9D7}" name="Column12075"/>
    <tableColumn id="12096" xr3:uid="{A2861E42-3DF7-4C73-B9B7-7FB8C089CC2A}" name="Column12076"/>
    <tableColumn id="12097" xr3:uid="{E38F859F-4F49-48AC-9CDF-12F097E1E1C7}" name="Column12077"/>
    <tableColumn id="12098" xr3:uid="{724B59BA-397D-4240-9AF0-473692B79A9E}" name="Column12078"/>
    <tableColumn id="12099" xr3:uid="{35572768-5AA5-4781-A55D-1EC2ADB49C6E}" name="Column12079"/>
    <tableColumn id="12100" xr3:uid="{EA488214-6BDB-44C5-AFC7-B0C8B98ACD42}" name="Column12080"/>
    <tableColumn id="12101" xr3:uid="{7BF5E05D-096D-42BE-8DD0-0D2ACC1BDEE8}" name="Column12081"/>
    <tableColumn id="12102" xr3:uid="{36062571-5B5B-4F9D-8BE9-00B1BA059993}" name="Column12082"/>
    <tableColumn id="12103" xr3:uid="{5FF18AAC-D6DD-433D-AB9D-9D8A355975CE}" name="Column12083"/>
    <tableColumn id="12104" xr3:uid="{0C79196C-5763-40FC-BBA8-B3E122AC0929}" name="Column12084"/>
    <tableColumn id="12105" xr3:uid="{CD97DF8C-6358-452A-BCE4-0A7BA72506D9}" name="Column12085"/>
    <tableColumn id="12106" xr3:uid="{8286CF33-CC51-4E20-8DB4-986DF00009A1}" name="Column12086"/>
    <tableColumn id="12107" xr3:uid="{D4DAB829-9DBA-4B6D-90C1-3B819D0F4DCE}" name="Column12087"/>
    <tableColumn id="12108" xr3:uid="{29F78A82-64EA-4C8B-8DAB-350D64FE0746}" name="Column12088"/>
    <tableColumn id="12109" xr3:uid="{243FEE40-38A0-4C04-B5CE-9253681D3AC1}" name="Column12089"/>
    <tableColumn id="12110" xr3:uid="{F2A5ED95-86CA-44FF-846A-8C7F5C67475D}" name="Column12090"/>
    <tableColumn id="12111" xr3:uid="{C83F3405-0CD5-4A2B-82AC-D08C9FEAF603}" name="Column12091"/>
    <tableColumn id="12112" xr3:uid="{4CD66C67-314A-4821-A0A5-AC0E1287630A}" name="Column12092"/>
    <tableColumn id="12113" xr3:uid="{4A78A2E0-69EE-46BC-8B43-2E970AD6989A}" name="Column12093"/>
    <tableColumn id="12114" xr3:uid="{44CBE8D0-674E-4781-B861-DC1F12CA9542}" name="Column12094"/>
    <tableColumn id="12115" xr3:uid="{95FC4379-6BBD-4DFF-A279-D2BA820A6192}" name="Column12095"/>
    <tableColumn id="12116" xr3:uid="{D0F617C1-D296-4B21-880B-0C394A3885FF}" name="Column12096"/>
    <tableColumn id="12117" xr3:uid="{DE73F707-0D1D-4662-B7FB-47EB98F7211A}" name="Column12097"/>
    <tableColumn id="12118" xr3:uid="{29992A81-0E42-4C2F-811B-7407C0460FA4}" name="Column12098"/>
    <tableColumn id="12119" xr3:uid="{84EAE1F0-1CFD-44EB-92B8-676A6AA2D93A}" name="Column12099"/>
    <tableColumn id="12120" xr3:uid="{E2D338E2-CC32-4D9C-8407-2F87DC142196}" name="Column12100"/>
    <tableColumn id="12121" xr3:uid="{E540E27C-4A49-446C-8012-F072C23F4EAC}" name="Column12101"/>
    <tableColumn id="12122" xr3:uid="{EB3A102B-3F82-4C9F-8E92-51B8C0F64E5A}" name="Column12102"/>
    <tableColumn id="12123" xr3:uid="{73F84E01-C7C7-4BD4-A317-915603B40312}" name="Column12103"/>
    <tableColumn id="12124" xr3:uid="{9C67FAB2-8725-47C8-A7B6-6962E0FA090F}" name="Column12104"/>
    <tableColumn id="12125" xr3:uid="{7C9DDC00-BD42-4116-92C4-E9F7DF88A7AB}" name="Column12105"/>
    <tableColumn id="12126" xr3:uid="{28BA3D44-EF1F-4E2C-ADE5-128371EFC879}" name="Column12106"/>
    <tableColumn id="12127" xr3:uid="{8BBEAB2F-461C-476E-A02B-02CB6802BC01}" name="Column12107"/>
    <tableColumn id="12128" xr3:uid="{0C012EBA-2C36-48EC-8273-1DB4CCD3C6CB}" name="Column12108"/>
    <tableColumn id="12129" xr3:uid="{3DEA2050-9613-4484-8E0F-43E6F02E0BE9}" name="Column12109"/>
    <tableColumn id="12130" xr3:uid="{C1DBAE87-2261-4493-A930-4127F0256C9B}" name="Column12110"/>
    <tableColumn id="12131" xr3:uid="{58B736F1-35B1-4039-BB8E-402340ABB01E}" name="Column12111"/>
    <tableColumn id="12132" xr3:uid="{0047583C-EABA-4666-98B8-AB3281E423D2}" name="Column12112"/>
    <tableColumn id="12133" xr3:uid="{3383AC6D-A1B2-487F-8141-C7BE46FFC9F0}" name="Column12113"/>
    <tableColumn id="12134" xr3:uid="{AB512A25-AA7B-4A11-BCFD-2A378D99BC75}" name="Column12114"/>
    <tableColumn id="12135" xr3:uid="{3D022941-B8F1-4B0A-83F4-C319B662DA0B}" name="Column12115"/>
    <tableColumn id="12136" xr3:uid="{A52CE446-D770-40CC-976E-213D23308C2C}" name="Column12116"/>
    <tableColumn id="12137" xr3:uid="{EB484091-D5A9-46A8-8BC8-16BC0CF1DABC}" name="Column12117"/>
    <tableColumn id="12138" xr3:uid="{C85614EE-D943-486E-BFDD-93B2935A1F6D}" name="Column12118"/>
    <tableColumn id="12139" xr3:uid="{FBC0BC87-CCEC-4273-900F-04C0F7C024E0}" name="Column12119"/>
    <tableColumn id="12140" xr3:uid="{ECB1C980-7821-4011-878C-BFAA7509519D}" name="Column12120"/>
    <tableColumn id="12141" xr3:uid="{7A13A3E1-58B4-4C5F-81AE-BBB5A4AFDB99}" name="Column12121"/>
    <tableColumn id="12142" xr3:uid="{2607A385-4E4F-47C0-8A03-CA9570BD0811}" name="Column12122"/>
    <tableColumn id="12143" xr3:uid="{1F92E752-79EE-4089-BE3B-51674B96388C}" name="Column12123"/>
    <tableColumn id="12144" xr3:uid="{BD3BB170-EEB9-4E27-97B9-37A5DE8A53C7}" name="Column12124"/>
    <tableColumn id="12145" xr3:uid="{E7A4127C-ABFB-490D-821A-B07B82F9A27A}" name="Column12125"/>
    <tableColumn id="12146" xr3:uid="{D066C270-DE9C-40B4-A8BB-8783BA5E5D00}" name="Column12126"/>
    <tableColumn id="12147" xr3:uid="{89B74052-0A03-4BC8-A2F8-E32DB0AD98CB}" name="Column12127"/>
    <tableColumn id="12148" xr3:uid="{CFB0717C-57F3-4466-A6EE-1A8CC4A6A403}" name="Column12128"/>
    <tableColumn id="12149" xr3:uid="{0D2145C9-8E67-479F-A121-EEAA1DCB604C}" name="Column12129"/>
    <tableColumn id="12150" xr3:uid="{D8D52FA0-BC91-4D12-BF7C-8DD34978575B}" name="Column12130"/>
    <tableColumn id="12151" xr3:uid="{D0429183-BA7B-46EA-B72A-906C882E1246}" name="Column12131"/>
    <tableColumn id="12152" xr3:uid="{3A23E46C-131E-4250-A5CF-A63EA590DF1C}" name="Column12132"/>
    <tableColumn id="12153" xr3:uid="{930AD08E-D887-47ED-807B-21F1B6115E13}" name="Column12133"/>
    <tableColumn id="12154" xr3:uid="{B40BEEE6-4DA8-45F2-84D6-2EE0F38D73CC}" name="Column12134"/>
    <tableColumn id="12155" xr3:uid="{17150EE1-A477-4003-83C1-A5D87C13C79B}" name="Column12135"/>
    <tableColumn id="12156" xr3:uid="{ACDF4985-0D61-45E9-9C89-78F87D6AA981}" name="Column12136"/>
    <tableColumn id="12157" xr3:uid="{655E0005-31FB-409F-BF62-0BFF2A210A55}" name="Column12137"/>
    <tableColumn id="12158" xr3:uid="{A922284F-FEFA-4C4A-9E2B-8A4859B3303A}" name="Column12138"/>
    <tableColumn id="12159" xr3:uid="{B12E6CF1-1E7A-4619-BB12-455739280DDF}" name="Column12139"/>
    <tableColumn id="12160" xr3:uid="{5DA38230-5250-42C3-9977-543DB82704D2}" name="Column12140"/>
    <tableColumn id="12161" xr3:uid="{A5843191-B155-4458-8E3E-65BD335CF236}" name="Column12141"/>
    <tableColumn id="12162" xr3:uid="{08A524CE-32C5-4A66-A473-75AC846C54B9}" name="Column12142"/>
    <tableColumn id="12163" xr3:uid="{EA60DEF7-2529-48B6-9091-E5AC2984FA08}" name="Column12143"/>
    <tableColumn id="12164" xr3:uid="{947FC588-1778-48ED-BB66-C147F961A2BD}" name="Column12144"/>
    <tableColumn id="12165" xr3:uid="{73B7576C-1C71-437A-9680-00729C447F8D}" name="Column12145"/>
    <tableColumn id="12166" xr3:uid="{723ABA01-4F23-447E-B281-46540FCC1E7A}" name="Column12146"/>
    <tableColumn id="12167" xr3:uid="{58E93F2F-69ED-4D70-B5F1-D87AC2F3BF6A}" name="Column12147"/>
    <tableColumn id="12168" xr3:uid="{54A18044-5995-4604-B719-434B8FCB310B}" name="Column12148"/>
    <tableColumn id="12169" xr3:uid="{670B145C-CCC4-4051-96B0-0C7B5ECCA7AC}" name="Column12149"/>
    <tableColumn id="12170" xr3:uid="{8C619A09-EF9C-4DE8-97BE-AB4C2C31DA9B}" name="Column12150"/>
    <tableColumn id="12171" xr3:uid="{248B94BD-E029-4689-9803-929265E4F067}" name="Column12151"/>
    <tableColumn id="12172" xr3:uid="{3BF622F6-8A0A-4582-8D2E-A0A8E80BE7A7}" name="Column12152"/>
    <tableColumn id="12173" xr3:uid="{86CFDFB1-BA71-4207-BB00-BC16D26E91C8}" name="Column12153"/>
    <tableColumn id="12174" xr3:uid="{DE583A3E-77EC-49B6-A13C-775C4D2056E7}" name="Column12154"/>
    <tableColumn id="12175" xr3:uid="{6C456C33-1F1B-41CE-8D4C-532E9325B400}" name="Column12155"/>
    <tableColumn id="12176" xr3:uid="{3B233633-6015-4AD4-B0E5-CC056472DA42}" name="Column12156"/>
    <tableColumn id="12177" xr3:uid="{2A08C068-29A0-472F-B6C4-042206FEBE5F}" name="Column12157"/>
    <tableColumn id="12178" xr3:uid="{DF8CD31D-E76D-480D-9059-F5E52520E60C}" name="Column12158"/>
    <tableColumn id="12179" xr3:uid="{4A485E59-23F5-4799-B8CC-9A4E1AD23E20}" name="Column12159"/>
    <tableColumn id="12180" xr3:uid="{A13D785F-4524-42D7-BF1C-60A2BF8EFF14}" name="Column12160"/>
    <tableColumn id="12181" xr3:uid="{823DE1A5-1775-4B37-AC13-0D72A249529B}" name="Column12161"/>
    <tableColumn id="12182" xr3:uid="{E6B9100F-39B6-4BC7-BB3E-F1DF4C55D3CB}" name="Column12162"/>
    <tableColumn id="12183" xr3:uid="{34ED9C07-70A2-443C-85A7-98DC5352584D}" name="Column12163"/>
    <tableColumn id="12184" xr3:uid="{F7D64B46-D46C-44DC-B424-E84B26ADA3D9}" name="Column12164"/>
    <tableColumn id="12185" xr3:uid="{CF121517-B2DE-498D-8569-E1A635D4E7E5}" name="Column12165"/>
    <tableColumn id="12186" xr3:uid="{9438BC4B-50B7-4B03-8723-3A4D2466C2E3}" name="Column12166"/>
    <tableColumn id="12187" xr3:uid="{3CF3D180-AAE3-4CA5-B13C-B62D1BD9318F}" name="Column12167"/>
    <tableColumn id="12188" xr3:uid="{D216539C-EA44-4297-8B40-7F1BD8C0E826}" name="Column12168"/>
    <tableColumn id="12189" xr3:uid="{85CD7348-2FAD-4D9A-B398-78AD932834E0}" name="Column12169"/>
    <tableColumn id="12190" xr3:uid="{7C207907-0CCA-48DD-8AFA-49D6DD435C17}" name="Column12170"/>
    <tableColumn id="12191" xr3:uid="{7749FEF2-C915-4B0B-84C9-9E8CBED98C8B}" name="Column12171"/>
    <tableColumn id="12192" xr3:uid="{D67B85D6-0567-4DC5-9188-B3920E1B45A7}" name="Column12172"/>
    <tableColumn id="12193" xr3:uid="{90C59505-D6F1-4A90-929E-6C74D38771C3}" name="Column12173"/>
    <tableColumn id="12194" xr3:uid="{224E719B-F284-461E-B58C-284E6E90089E}" name="Column12174"/>
    <tableColumn id="12195" xr3:uid="{5E209CAD-EABC-423C-9CE1-03A8FFAE2EC0}" name="Column12175"/>
    <tableColumn id="12196" xr3:uid="{6BCC2642-1724-40F0-83E3-071BF7812E46}" name="Column12176"/>
    <tableColumn id="12197" xr3:uid="{1368CFA3-7914-4A81-B8BE-8207E4F174EB}" name="Column12177"/>
    <tableColumn id="12198" xr3:uid="{EC25C5AE-E0E1-4007-9770-8A1DD79F2B4A}" name="Column12178"/>
    <tableColumn id="12199" xr3:uid="{DC9E66E7-E95C-4EFA-97B4-A858745904A2}" name="Column12179"/>
    <tableColumn id="12200" xr3:uid="{7F9F30F2-9B96-4B50-AD60-2120E28D3C7C}" name="Column12180"/>
    <tableColumn id="12201" xr3:uid="{9DDFD9BE-FFCF-4AF5-AE31-F43A7A133489}" name="Column12181"/>
    <tableColumn id="12202" xr3:uid="{D5E6E2CD-632A-4840-BDEA-9D8EB4C2CB1D}" name="Column12182"/>
    <tableColumn id="12203" xr3:uid="{FE7043DD-5C9A-4257-9E18-22F64E045B14}" name="Column12183"/>
    <tableColumn id="12204" xr3:uid="{690D0793-E8A1-48E7-B7B0-6C13A6E3FDEC}" name="Column12184"/>
    <tableColumn id="12205" xr3:uid="{2F559C93-CE87-485A-BD74-13029A1D8DF4}" name="Column12185"/>
    <tableColumn id="12206" xr3:uid="{843E1B55-A3F6-4BDB-9C7B-E9B205AB6E4A}" name="Column12186"/>
    <tableColumn id="12207" xr3:uid="{D45634B0-944B-4CCF-9414-1273983DEAD4}" name="Column12187"/>
    <tableColumn id="12208" xr3:uid="{AB88B44E-9A73-478A-93FA-14F6251F3DA5}" name="Column12188"/>
    <tableColumn id="12209" xr3:uid="{EA4097CB-74FE-44F3-AEF0-3A0470929063}" name="Column12189"/>
    <tableColumn id="12210" xr3:uid="{2A31D73B-EF62-482C-BA3D-EB1A793ADD66}" name="Column12190"/>
    <tableColumn id="12211" xr3:uid="{2370F8BC-BBA0-4459-B283-551323717ED7}" name="Column12191"/>
    <tableColumn id="12212" xr3:uid="{0A3A239C-78FB-4025-A1C7-4D6C35935F69}" name="Column12192"/>
    <tableColumn id="12213" xr3:uid="{6B888858-A5E0-4473-8C7A-A3F87667B56B}" name="Column12193"/>
    <tableColumn id="12214" xr3:uid="{8A4B51B1-1DCE-4FFB-BDC7-9CCE08666585}" name="Column12194"/>
    <tableColumn id="12215" xr3:uid="{BB1FC235-010A-469D-8F74-337A0C364390}" name="Column12195"/>
    <tableColumn id="12216" xr3:uid="{6077E773-FC18-43F9-9DE4-C5FE6731CCD3}" name="Column12196"/>
    <tableColumn id="12217" xr3:uid="{4CE97E70-4E98-4F1F-843F-27D8949F591C}" name="Column12197"/>
    <tableColumn id="12218" xr3:uid="{19160127-526C-40D0-BF65-469AD82425B7}" name="Column12198"/>
    <tableColumn id="12219" xr3:uid="{1A4C7A49-9BA2-4B3D-A404-2713264C689C}" name="Column12199"/>
    <tableColumn id="12220" xr3:uid="{FBEB643A-95F2-4468-8A6F-BB56817703F8}" name="Column12200"/>
    <tableColumn id="12221" xr3:uid="{3A9F6C34-CE47-4249-B8C8-EBB14B9E8081}" name="Column12201"/>
    <tableColumn id="12222" xr3:uid="{AC6F386B-5AC0-42F7-B72A-BB2439A02B6A}" name="Column12202"/>
    <tableColumn id="12223" xr3:uid="{AE102D0E-5AE3-41C5-95F0-FBC2D2725D12}" name="Column12203"/>
    <tableColumn id="12224" xr3:uid="{68C7F443-872F-43BD-A928-6DBDA72D426C}" name="Column12204"/>
    <tableColumn id="12225" xr3:uid="{1287089B-30BA-4D95-8E41-F5BF8FF1362B}" name="Column12205"/>
    <tableColumn id="12226" xr3:uid="{7984A3AA-1F98-42A8-BE63-358E34B3FF8F}" name="Column12206"/>
    <tableColumn id="12227" xr3:uid="{39D6720F-9BCD-4212-88EA-CECBAB3580DC}" name="Column12207"/>
    <tableColumn id="12228" xr3:uid="{CB64F5DC-FC60-455C-B1C3-2F9992357BA6}" name="Column12208"/>
    <tableColumn id="12229" xr3:uid="{05E5ACE0-477D-4153-8835-B0ED55A0F275}" name="Column12209"/>
    <tableColumn id="12230" xr3:uid="{072CC54E-0790-43C1-885D-F367324E6200}" name="Column12210"/>
    <tableColumn id="12231" xr3:uid="{6F4E2E72-66A0-40EF-A431-D4F7E096C269}" name="Column12211"/>
    <tableColumn id="12232" xr3:uid="{38E09886-0494-4797-87C6-E41B365C738A}" name="Column12212"/>
    <tableColumn id="12233" xr3:uid="{243BDC62-DE13-48FC-8F0B-BE6AC5AC4999}" name="Column12213"/>
    <tableColumn id="12234" xr3:uid="{4F199F2A-BA09-48CB-BC3D-FFEAE2345091}" name="Column12214"/>
    <tableColumn id="12235" xr3:uid="{0933CE3B-D94A-4E6F-A7CF-7F00C804D362}" name="Column12215"/>
    <tableColumn id="12236" xr3:uid="{9BFB088D-17B0-41B0-B375-EBE5ED8BF9F1}" name="Column12216"/>
    <tableColumn id="12237" xr3:uid="{86383EED-AE0E-49F2-A63D-923F61F0B16F}" name="Column12217"/>
    <tableColumn id="12238" xr3:uid="{31231993-892F-4347-819D-D579662E061A}" name="Column12218"/>
    <tableColumn id="12239" xr3:uid="{43055A3C-5FB4-42C2-847F-211482968BE6}" name="Column12219"/>
    <tableColumn id="12240" xr3:uid="{4C9C7ACA-813A-471F-99C8-8C59D9406F87}" name="Column12220"/>
    <tableColumn id="12241" xr3:uid="{E6E6D2EC-93A7-49AD-9851-335F54DD51A3}" name="Column12221"/>
    <tableColumn id="12242" xr3:uid="{96690ED3-CC60-40E0-AB7C-93CC9AE29813}" name="Column12222"/>
    <tableColumn id="12243" xr3:uid="{51A72A94-AF63-45F0-A509-1C3D485A6B68}" name="Column12223"/>
    <tableColumn id="12244" xr3:uid="{AD2D83AA-1047-4464-B466-F86DBE362C5B}" name="Column12224"/>
    <tableColumn id="12245" xr3:uid="{82FFCD18-8AF7-4D85-88C3-15343A1E716D}" name="Column12225"/>
    <tableColumn id="12246" xr3:uid="{36031D07-58B9-41D8-8257-7E587ADC2631}" name="Column12226"/>
    <tableColumn id="12247" xr3:uid="{2682AD30-8B61-447A-BC77-F1B758043F55}" name="Column12227"/>
    <tableColumn id="12248" xr3:uid="{88FDDC68-7240-4C22-B4E9-C5B8D0EF0AE9}" name="Column12228"/>
    <tableColumn id="12249" xr3:uid="{B5221C5B-5AC2-4567-9B6E-0287C9E27FBC}" name="Column12229"/>
    <tableColumn id="12250" xr3:uid="{AB75A4EB-811A-4F0B-88A8-0FA7330B1F7C}" name="Column12230"/>
    <tableColumn id="12251" xr3:uid="{A242C821-226B-4A4E-B2BD-C73ECEE456F3}" name="Column12231"/>
    <tableColumn id="12252" xr3:uid="{D20D1A18-A610-4889-A73D-C094D0631873}" name="Column12232"/>
    <tableColumn id="12253" xr3:uid="{2F3C27BA-D5C1-42EF-8445-734E92B6F9D1}" name="Column12233"/>
    <tableColumn id="12254" xr3:uid="{816A1C79-A92A-491D-BB11-590192DA149D}" name="Column12234"/>
    <tableColumn id="12255" xr3:uid="{5B16980F-CCE4-46C3-A1BD-0CF4CCF6E989}" name="Column12235"/>
    <tableColumn id="12256" xr3:uid="{FA896145-D53C-48FC-9DA4-D5B56FD31559}" name="Column12236"/>
    <tableColumn id="12257" xr3:uid="{35283A47-2644-4967-8060-9CF058AD2B88}" name="Column12237"/>
    <tableColumn id="12258" xr3:uid="{8A65AD67-F068-4FBF-9BAF-6FCBAF7D0502}" name="Column12238"/>
    <tableColumn id="12259" xr3:uid="{6CBE6396-823E-49A7-9A82-71CDB39AACD2}" name="Column12239"/>
    <tableColumn id="12260" xr3:uid="{8C423A4E-9C24-410A-B7BD-C0FE60A3B8AC}" name="Column12240"/>
    <tableColumn id="12261" xr3:uid="{925D4929-F694-46EE-9BE9-B42078E00B10}" name="Column12241"/>
    <tableColumn id="12262" xr3:uid="{E66E2A0E-6F72-4AC0-8AC1-C038D5322B87}" name="Column12242"/>
    <tableColumn id="12263" xr3:uid="{1147FDDF-C1BE-4B3A-A71D-F9255C5533C1}" name="Column12243"/>
    <tableColumn id="12264" xr3:uid="{4BF3D3D8-59C0-46B1-98AD-1734AB9093C1}" name="Column12244"/>
    <tableColumn id="12265" xr3:uid="{3F9C5EF7-4D27-4623-8902-C9EDBBAEC52E}" name="Column12245"/>
    <tableColumn id="12266" xr3:uid="{0180EE20-F594-44D4-8413-3BE479BE8D43}" name="Column12246"/>
    <tableColumn id="12267" xr3:uid="{74407217-E7B6-44CF-85A6-F00DDFE26E68}" name="Column12247"/>
    <tableColumn id="12268" xr3:uid="{EE35B47F-E256-4570-8BCD-CE98500DDE40}" name="Column12248"/>
    <tableColumn id="12269" xr3:uid="{4E098D14-69EA-4A97-A601-C3C2681C7A90}" name="Column12249"/>
    <tableColumn id="12270" xr3:uid="{D2660F77-2E1E-4634-8D97-9A724A0C3D0A}" name="Column12250"/>
    <tableColumn id="12271" xr3:uid="{A9A704BF-0FB2-4249-863B-C6AE81B68267}" name="Column12251"/>
    <tableColumn id="12272" xr3:uid="{A56A6198-B5FC-4271-8B4D-A4132C24E153}" name="Column12252"/>
    <tableColumn id="12273" xr3:uid="{3B27181A-ABD3-4B48-A1EE-F9A71E37A167}" name="Column12253"/>
    <tableColumn id="12274" xr3:uid="{9FAE3424-035E-42E3-BFFB-B905E2E8E44A}" name="Column12254"/>
    <tableColumn id="12275" xr3:uid="{4B9439B6-8B64-44FC-BE3A-BF507BC58F3B}" name="Column12255"/>
    <tableColumn id="12276" xr3:uid="{4C024261-65CC-48CB-B5C0-D7B9F76020EB}" name="Column12256"/>
    <tableColumn id="12277" xr3:uid="{F76B3214-CC59-43D7-9247-25AB5C930443}" name="Column12257"/>
    <tableColumn id="12278" xr3:uid="{DA2EC29D-17D8-4ABA-B199-10250A898C61}" name="Column12258"/>
    <tableColumn id="12279" xr3:uid="{23AF407B-3FE4-42B5-8B09-33DDC9A91AF6}" name="Column12259"/>
    <tableColumn id="12280" xr3:uid="{9DEFEA73-9B2A-462A-BF8D-FC35A903F4DE}" name="Column12260"/>
    <tableColumn id="12281" xr3:uid="{FC07F2EE-6B22-411A-95D8-C010E0951DFB}" name="Column12261"/>
    <tableColumn id="12282" xr3:uid="{9776E4D2-59B4-428A-9A1D-93816C41EC92}" name="Column12262"/>
    <tableColumn id="12283" xr3:uid="{D949721A-4FBF-47B0-8EAD-6A1C3616002B}" name="Column12263"/>
    <tableColumn id="12284" xr3:uid="{B2117C1A-8A3A-435F-9E84-4C45C3BF2ACB}" name="Column12264"/>
    <tableColumn id="12285" xr3:uid="{8140B23B-3935-4800-A146-EF69AC0A62B0}" name="Column12265"/>
    <tableColumn id="12286" xr3:uid="{855B9465-28B3-410A-ABA3-A6C58E168B5D}" name="Column12266"/>
    <tableColumn id="12287" xr3:uid="{C8B6A9CE-0614-445F-9C4D-BDC646FDBC27}" name="Column12267"/>
    <tableColumn id="12288" xr3:uid="{F11A2496-B5DE-45F5-B263-D5A0C3039E97}" name="Column12268"/>
    <tableColumn id="12289" xr3:uid="{88E92D53-D9AF-4082-8820-DB3A74864FFE}" name="Column12269"/>
    <tableColumn id="12290" xr3:uid="{7A56E9BD-DB51-468E-8334-5D35D6F4704E}" name="Column12270"/>
    <tableColumn id="12291" xr3:uid="{D71DAA6D-4B2F-418D-977E-80DA1BA45A77}" name="Column12271"/>
    <tableColumn id="12292" xr3:uid="{67CA0E06-9A54-4145-BD32-7F336E7EF5B7}" name="Column12272"/>
    <tableColumn id="12293" xr3:uid="{7F7680E7-F4E1-4A60-BFE5-5C3219F13487}" name="Column12273"/>
    <tableColumn id="12294" xr3:uid="{4F662690-34C0-4FC9-9DAE-E8F6CD6137EE}" name="Column12274"/>
    <tableColumn id="12295" xr3:uid="{AE098FFE-5A3B-41AD-A1F1-118F1E269DFC}" name="Column12275"/>
    <tableColumn id="12296" xr3:uid="{5FBCC53E-EC4E-4E3E-B264-57886D413DF8}" name="Column12276"/>
    <tableColumn id="12297" xr3:uid="{EF2A4357-A7B0-46CF-97D0-D60B9934928D}" name="Column12277"/>
    <tableColumn id="12298" xr3:uid="{861682EE-24FE-49D4-B2E4-4D36BF993055}" name="Column12278"/>
    <tableColumn id="12299" xr3:uid="{AF34CFE1-F9A3-453F-8880-607278C2AF48}" name="Column12279"/>
    <tableColumn id="12300" xr3:uid="{B39C12AC-85B3-4851-8529-F87AC9CBA123}" name="Column12280"/>
    <tableColumn id="12301" xr3:uid="{19E93D60-F9C0-4FA8-A1DC-DEE4F593CE87}" name="Column12281"/>
    <tableColumn id="12302" xr3:uid="{AFC1C57F-ED9D-4743-9B60-0615D12F8A8E}" name="Column12282"/>
    <tableColumn id="12303" xr3:uid="{8D25370F-A08E-4AE6-8143-C5C49E7A6DD7}" name="Column12283"/>
    <tableColumn id="12304" xr3:uid="{7EEC99DD-C9C1-47DB-A828-9375FEB92C86}" name="Column12284"/>
    <tableColumn id="12305" xr3:uid="{60E1FE78-3461-4CC1-9817-BFEF87946E9E}" name="Column12285"/>
    <tableColumn id="12306" xr3:uid="{3455C399-F7B6-41A5-87BF-02EF0A82AAFA}" name="Column12286"/>
    <tableColumn id="12307" xr3:uid="{2C1EFDAA-3ACF-4DA9-81E8-44A7DB66D400}" name="Column12287"/>
    <tableColumn id="12308" xr3:uid="{E78214B4-A1D3-404A-903A-9CC9BB999B0D}" name="Column12288"/>
    <tableColumn id="12309" xr3:uid="{DE082CC0-EC70-47BA-B3C9-0D9803A07A35}" name="Column12289"/>
    <tableColumn id="12310" xr3:uid="{C48D0664-82A1-479B-BE56-8FB4E68DBAF4}" name="Column12290"/>
    <tableColumn id="12311" xr3:uid="{DE909C7C-16B0-4096-A1D0-73E859EB8974}" name="Column12291"/>
    <tableColumn id="12312" xr3:uid="{AC8D5744-FDAC-41A5-B560-9B54DE3FBCEF}" name="Column12292"/>
    <tableColumn id="12313" xr3:uid="{8C097012-F9CA-4E13-8528-59FF5CB3C145}" name="Column12293"/>
    <tableColumn id="12314" xr3:uid="{B3AC7658-8928-446C-BA1F-F4058C7EB8B2}" name="Column12294"/>
    <tableColumn id="12315" xr3:uid="{5EF44C82-1F75-49C0-A139-DB6E6910EFB5}" name="Column12295"/>
    <tableColumn id="12316" xr3:uid="{358E905F-0B8C-40BF-BB12-B4BC01FF9D69}" name="Column12296"/>
    <tableColumn id="12317" xr3:uid="{EABBD6D0-7D0A-49C5-A9BB-A69701E9BA4F}" name="Column12297"/>
    <tableColumn id="12318" xr3:uid="{E2B888A3-4A0D-419D-BEAE-1FC7E71ECC3B}" name="Column12298"/>
    <tableColumn id="12319" xr3:uid="{06D612DA-0587-4FCB-924F-B6886DCB8655}" name="Column12299"/>
    <tableColumn id="12320" xr3:uid="{9A7B90E5-41CB-44B5-A33D-98EB138690D7}" name="Column12300"/>
    <tableColumn id="12321" xr3:uid="{C2166DCB-5B60-440C-9B0D-90CC5FB7E3CC}" name="Column12301"/>
    <tableColumn id="12322" xr3:uid="{45C627BB-E33B-48D9-B1BF-0AB103C890B2}" name="Column12302"/>
    <tableColumn id="12323" xr3:uid="{6E050366-A3A1-4486-A6F2-71A3A066A81D}" name="Column12303"/>
    <tableColumn id="12324" xr3:uid="{CF55732B-43B7-4346-BAFA-2B440CD56E69}" name="Column12304"/>
    <tableColumn id="12325" xr3:uid="{207BDEAC-4F37-4AB4-93E2-47E68536F846}" name="Column12305"/>
    <tableColumn id="12326" xr3:uid="{800A6AEE-78C6-46D1-A2E1-AEC9A272835B}" name="Column12306"/>
    <tableColumn id="12327" xr3:uid="{FDE9CC00-A69E-4A4B-94A3-C78324993A68}" name="Column12307"/>
    <tableColumn id="12328" xr3:uid="{7C086A5A-991F-44CB-837D-B3E6C34B215E}" name="Column12308"/>
    <tableColumn id="12329" xr3:uid="{54406E5A-0A63-4EDF-813F-25BCCBE1024F}" name="Column12309"/>
    <tableColumn id="12330" xr3:uid="{12C772B4-B79B-4A1B-A383-6FA034EA4780}" name="Column12310"/>
    <tableColumn id="12331" xr3:uid="{77338D3C-C10F-4D3D-8794-369A0D95E63B}" name="Column12311"/>
    <tableColumn id="12332" xr3:uid="{CBC394FD-B748-45F1-B0E3-8E2E93B30A89}" name="Column12312"/>
    <tableColumn id="12333" xr3:uid="{27402648-5EF7-42B6-8A70-C55420B0A504}" name="Column12313"/>
    <tableColumn id="12334" xr3:uid="{C1CB9310-EFB9-4840-82D6-52A0DABA1E66}" name="Column12314"/>
    <tableColumn id="12335" xr3:uid="{8A66358D-47E4-4AD1-802C-E6774AB9AAAD}" name="Column12315"/>
    <tableColumn id="12336" xr3:uid="{0BDAB502-CE13-4010-A341-F57D7FB3BBEA}" name="Column12316"/>
    <tableColumn id="12337" xr3:uid="{7AB89433-EB5E-460C-A182-11853B3984EF}" name="Column12317"/>
    <tableColumn id="12338" xr3:uid="{CEF07449-3C00-4B10-83D2-777972CA7230}" name="Column12318"/>
    <tableColumn id="12339" xr3:uid="{7356114A-DE86-497B-A067-989D173A3864}" name="Column12319"/>
    <tableColumn id="12340" xr3:uid="{1FC2C9E2-E637-4015-B58B-B990A65BCF6C}" name="Column12320"/>
    <tableColumn id="12341" xr3:uid="{D533DC1A-BD89-4032-BE0D-3D73799DADC0}" name="Column12321"/>
    <tableColumn id="12342" xr3:uid="{7FB7B97B-7735-496D-B88C-2276C2C830B8}" name="Column12322"/>
    <tableColumn id="12343" xr3:uid="{41623A65-926F-4C6C-98E1-0C734086F478}" name="Column12323"/>
    <tableColumn id="12344" xr3:uid="{DB831012-3E0E-4970-A436-860F5946F1BB}" name="Column12324"/>
    <tableColumn id="12345" xr3:uid="{3B589D3B-1CF9-4453-8EA1-61A76CEFDB0B}" name="Column12325"/>
    <tableColumn id="12346" xr3:uid="{979CE8D0-60C8-4E2A-AEBD-2948F5ABD079}" name="Column12326"/>
    <tableColumn id="12347" xr3:uid="{1F884C6D-B184-4A27-92F9-1D89932CB040}" name="Column12327"/>
    <tableColumn id="12348" xr3:uid="{4E1C6F5D-C939-4459-A3A6-B012A7D98B87}" name="Column12328"/>
    <tableColumn id="12349" xr3:uid="{520D0634-7EA7-4CD3-B765-07BFA2A4E533}" name="Column12329"/>
    <tableColumn id="12350" xr3:uid="{ACB22F58-46AB-4633-B0DC-AD22D5F461B7}" name="Column12330"/>
    <tableColumn id="12351" xr3:uid="{915E47DC-A3AC-404C-A321-017C99E1120E}" name="Column12331"/>
    <tableColumn id="12352" xr3:uid="{3651A19E-4409-4ED8-A311-579DD4FDDE9C}" name="Column12332"/>
    <tableColumn id="12353" xr3:uid="{4B2BFD59-0F5D-45A1-89CE-A569EAA41494}" name="Column12333"/>
    <tableColumn id="12354" xr3:uid="{294486AF-324A-4B98-8A3D-5B04356C63D9}" name="Column12334"/>
    <tableColumn id="12355" xr3:uid="{BDC0BDD7-4173-463A-8717-5A64D9AAB74C}" name="Column12335"/>
    <tableColumn id="12356" xr3:uid="{4B606C75-2EE6-4A3B-91C4-5DB110AF4A28}" name="Column12336"/>
    <tableColumn id="12357" xr3:uid="{92ABC9E8-E10A-45BE-8A55-590E06ECCCD9}" name="Column12337"/>
    <tableColumn id="12358" xr3:uid="{57B865D5-12E7-4E63-8FF1-D68FA80E7749}" name="Column12338"/>
    <tableColumn id="12359" xr3:uid="{D787A18B-C733-4F9F-83EF-4422AB32F3B2}" name="Column12339"/>
    <tableColumn id="12360" xr3:uid="{203398C7-6DC7-447E-B2F4-CD8964DAD194}" name="Column12340"/>
    <tableColumn id="12361" xr3:uid="{A066FEF1-669F-4AB9-BA5D-7A033BFDFEFB}" name="Column12341"/>
    <tableColumn id="12362" xr3:uid="{2C5DB45E-B4C0-407F-AEC3-72ED1E0C5F93}" name="Column12342"/>
    <tableColumn id="12363" xr3:uid="{A518CFE7-29B1-4546-8B38-408AF5CC3ACE}" name="Column12343"/>
    <tableColumn id="12364" xr3:uid="{C6DB9DD3-B441-458F-840E-F689995F5A19}" name="Column12344"/>
    <tableColumn id="12365" xr3:uid="{F80FCA0E-303D-4D8C-9C77-6072777B22F7}" name="Column12345"/>
    <tableColumn id="12366" xr3:uid="{F707C73F-E529-460D-A2E1-555145000E58}" name="Column12346"/>
    <tableColumn id="12367" xr3:uid="{A59F9584-6671-464D-877A-D64919B6D113}" name="Column12347"/>
    <tableColumn id="12368" xr3:uid="{0CF39B44-5A7E-4B97-9F95-D188D6C1B408}" name="Column12348"/>
    <tableColumn id="12369" xr3:uid="{85A27C0C-34F5-4B11-9855-CC44E7310F46}" name="Column12349"/>
    <tableColumn id="12370" xr3:uid="{CD695548-12A1-4C77-9C33-33D2199E3B5A}" name="Column12350"/>
    <tableColumn id="12371" xr3:uid="{E65A209E-93C6-48ED-91A5-4995F52FC640}" name="Column12351"/>
    <tableColumn id="12372" xr3:uid="{015012B1-5B3C-4762-BD6D-F4503980839E}" name="Column12352"/>
    <tableColumn id="12373" xr3:uid="{8D62F0CE-B811-4D6D-AC71-D26667782BBD}" name="Column12353"/>
    <tableColumn id="12374" xr3:uid="{CAF6F56C-737A-4613-8BE6-454AC2A193F7}" name="Column12354"/>
    <tableColumn id="12375" xr3:uid="{0B655EF0-C3FD-411B-A316-D9492FE7CCC3}" name="Column12355"/>
    <tableColumn id="12376" xr3:uid="{E3876BC1-245A-4207-8FC3-027E841747FD}" name="Column12356"/>
    <tableColumn id="12377" xr3:uid="{9AB27D56-B1E6-478C-8E9E-C3359BEC1634}" name="Column12357"/>
    <tableColumn id="12378" xr3:uid="{D43A5F96-04F7-40DF-8291-C2C5AD9CC66A}" name="Column12358"/>
    <tableColumn id="12379" xr3:uid="{11875830-FCDC-49A6-A42D-FB54B453652D}" name="Column12359"/>
    <tableColumn id="12380" xr3:uid="{CFD984EC-A2F7-475D-987E-365FB3A96E7D}" name="Column12360"/>
    <tableColumn id="12381" xr3:uid="{C1BFDC93-546D-476D-86CE-A7FC5BC1D5FE}" name="Column12361"/>
    <tableColumn id="12382" xr3:uid="{0CD7D967-35AF-49D5-84B4-27E77D177127}" name="Column12362"/>
    <tableColumn id="12383" xr3:uid="{2787CBA3-E28E-47F3-AD98-40C069FF1CAB}" name="Column12363"/>
    <tableColumn id="12384" xr3:uid="{E3C5A110-7C1C-4DD3-BD39-C5A05B1196A2}" name="Column12364"/>
    <tableColumn id="12385" xr3:uid="{DD2BF68D-4408-4855-8BB9-ACB6CA591CB7}" name="Column12365"/>
    <tableColumn id="12386" xr3:uid="{A31BCCD0-75D6-4622-A08E-F42BD8589586}" name="Column12366"/>
    <tableColumn id="12387" xr3:uid="{2282BD1B-1480-4901-AF6D-A2896636B712}" name="Column12367"/>
    <tableColumn id="12388" xr3:uid="{C9C4F29E-4520-4DC3-868B-0F73D628B3D6}" name="Column12368"/>
    <tableColumn id="12389" xr3:uid="{9E25A38C-F0C6-4F03-9549-2DB778EEDD00}" name="Column12369"/>
    <tableColumn id="12390" xr3:uid="{362A2911-21E0-4337-BA8F-55CA87B7C976}" name="Column12370"/>
    <tableColumn id="12391" xr3:uid="{9C955F34-C231-4BA3-A854-3EE0BEB6CFD1}" name="Column12371"/>
    <tableColumn id="12392" xr3:uid="{69DD21A0-6F21-455E-B92B-600631E85B00}" name="Column12372"/>
    <tableColumn id="12393" xr3:uid="{39A0A19B-9738-4171-9B03-FA1D2574B9EE}" name="Column12373"/>
    <tableColumn id="12394" xr3:uid="{1C016C4D-456F-4215-AAC3-9890B3E301A0}" name="Column12374"/>
    <tableColumn id="12395" xr3:uid="{62503F61-20DF-47BE-A3ED-24417A6F31B1}" name="Column12375"/>
    <tableColumn id="12396" xr3:uid="{FD16C36E-9BF2-44C9-A567-DDF28AC3598D}" name="Column12376"/>
    <tableColumn id="12397" xr3:uid="{CADC3CF6-E780-4B9A-9655-056113A2F075}" name="Column12377"/>
    <tableColumn id="12398" xr3:uid="{E2C9F177-BF30-4AC9-B0A1-20BCA4FF42BE}" name="Column12378"/>
    <tableColumn id="12399" xr3:uid="{936462FE-12DD-4E29-9617-F5B9E112EF41}" name="Column12379"/>
    <tableColumn id="12400" xr3:uid="{49AF2928-4B47-4584-8F9E-551E12CF3494}" name="Column12380"/>
    <tableColumn id="12401" xr3:uid="{9E983501-7D80-4953-98F1-ED10B36F6F9E}" name="Column12381"/>
    <tableColumn id="12402" xr3:uid="{E4F4412F-F9A7-46FE-A093-57AD5C7E6D77}" name="Column12382"/>
    <tableColumn id="12403" xr3:uid="{341D32F3-0B5B-46A3-A76F-D96C5DF1B398}" name="Column12383"/>
    <tableColumn id="12404" xr3:uid="{7D45F757-760D-4255-AEAE-191E52B5A8AF}" name="Column12384"/>
    <tableColumn id="12405" xr3:uid="{DCDAC774-227E-4B38-BF06-4CA7953F0B67}" name="Column12385"/>
    <tableColumn id="12406" xr3:uid="{18334EE5-AF4C-4A73-B2BA-BD2F3EF104FE}" name="Column12386"/>
    <tableColumn id="12407" xr3:uid="{26D6A2F3-663F-4B5B-99C7-580FF2926961}" name="Column12387"/>
    <tableColumn id="12408" xr3:uid="{FAB8E6E4-0C16-4AB9-889A-F6991AC25F27}" name="Column12388"/>
    <tableColumn id="12409" xr3:uid="{0EC5FCE3-B83E-4837-868A-F5AD64ACC9B1}" name="Column12389"/>
    <tableColumn id="12410" xr3:uid="{C497EA85-47B1-4BFF-BAAD-765E11C18F5A}" name="Column12390"/>
    <tableColumn id="12411" xr3:uid="{0E5018D1-76F4-4997-945D-FD49C9BCCBBA}" name="Column12391"/>
    <tableColumn id="12412" xr3:uid="{C2094A52-C14A-4FC8-B4A9-B47D9CD935E7}" name="Column12392"/>
    <tableColumn id="12413" xr3:uid="{E8F5B279-973D-4B19-B187-2F661E9F9683}" name="Column12393"/>
    <tableColumn id="12414" xr3:uid="{E95C1D53-552F-493C-8475-64D2918C8542}" name="Column12394"/>
    <tableColumn id="12415" xr3:uid="{BD6568F6-F17B-4ABB-8F8F-FA6291CE8AF8}" name="Column12395"/>
    <tableColumn id="12416" xr3:uid="{F17A98D2-9304-4EA1-8013-43CE381A3EAB}" name="Column12396"/>
    <tableColumn id="12417" xr3:uid="{AA05E2DE-5A80-4D40-BD82-092A13599BE2}" name="Column12397"/>
    <tableColumn id="12418" xr3:uid="{BC06B9CE-3004-4841-A426-4AB517B0932F}" name="Column12398"/>
    <tableColumn id="12419" xr3:uid="{58B27E17-3D3A-4A48-B9E5-442ED3CDFC76}" name="Column12399"/>
    <tableColumn id="12420" xr3:uid="{BD3630A1-6CCC-4106-BF53-00ABD65982FC}" name="Column12400"/>
    <tableColumn id="12421" xr3:uid="{29EFCEE8-108D-4A89-94F3-2A36D0F9567E}" name="Column12401"/>
    <tableColumn id="12422" xr3:uid="{2B78AEF8-0923-4BBE-A583-2B520C18802C}" name="Column12402"/>
    <tableColumn id="12423" xr3:uid="{564346C7-7198-41AB-A3E8-BAB87F705470}" name="Column12403"/>
    <tableColumn id="12424" xr3:uid="{F0951E3B-1341-4024-9201-7B2EEC8B1718}" name="Column12404"/>
    <tableColumn id="12425" xr3:uid="{A210BC85-F319-4675-BA31-166AD86E33D2}" name="Column12405"/>
    <tableColumn id="12426" xr3:uid="{9BEF0EA6-B51E-40F2-8C3F-2E533AAE130E}" name="Column12406"/>
    <tableColumn id="12427" xr3:uid="{1539550E-FDAA-4DEC-9571-4B388AFDD8E7}" name="Column12407"/>
    <tableColumn id="12428" xr3:uid="{858DDAC2-4C4A-4BEA-97C2-3417E2200D93}" name="Column12408"/>
    <tableColumn id="12429" xr3:uid="{C09169C0-A63B-4536-A7CD-704A0B9F5A8A}" name="Column12409"/>
    <tableColumn id="12430" xr3:uid="{081098E4-5E1D-4872-8072-3195AEFE0964}" name="Column12410"/>
    <tableColumn id="12431" xr3:uid="{EAE8D93B-E2F1-4E7A-96C7-E422EBAC6203}" name="Column12411"/>
    <tableColumn id="12432" xr3:uid="{09EA9641-EAE2-4920-BC42-5E46C5625BA5}" name="Column12412"/>
    <tableColumn id="12433" xr3:uid="{13DA2573-8AE7-4FEE-A6C8-03ABD1EF6C1E}" name="Column12413"/>
    <tableColumn id="12434" xr3:uid="{2C23BD0F-98BB-4AEF-A302-B73CE8238921}" name="Column12414"/>
    <tableColumn id="12435" xr3:uid="{32312062-04BA-4759-B4AB-276305E27B0B}" name="Column12415"/>
    <tableColumn id="12436" xr3:uid="{56BBA1BC-C0D7-48D6-A95D-B56B19BD76DF}" name="Column12416"/>
    <tableColumn id="12437" xr3:uid="{0221CA06-C5FC-42EE-A84B-46EFFC5EBA4B}" name="Column12417"/>
    <tableColumn id="12438" xr3:uid="{F3B9BEC0-824D-4E50-8015-C4567B43C97C}" name="Column12418"/>
    <tableColumn id="12439" xr3:uid="{B4D80C97-EF4E-4677-BC8B-3454E27BEC5D}" name="Column12419"/>
    <tableColumn id="12440" xr3:uid="{DF4E6866-362E-4B44-9253-CAB54E453ED5}" name="Column12420"/>
    <tableColumn id="12441" xr3:uid="{4C288C11-E9D5-4843-BF93-8C590D0AC551}" name="Column12421"/>
    <tableColumn id="12442" xr3:uid="{00B67FA3-0A65-4C82-BD5E-CB2126FE5B20}" name="Column12422"/>
    <tableColumn id="12443" xr3:uid="{48130139-FF8F-452D-87A7-3D167B783AE7}" name="Column12423"/>
    <tableColumn id="12444" xr3:uid="{212B3DCB-DF36-4720-BA30-E4A8DE624AF6}" name="Column12424"/>
    <tableColumn id="12445" xr3:uid="{52195EE7-8E44-4F98-978D-2A8AD5F65195}" name="Column12425"/>
    <tableColumn id="12446" xr3:uid="{1C5B8D98-C13D-43E7-9F3E-0E496AE0BD0F}" name="Column12426"/>
    <tableColumn id="12447" xr3:uid="{65F09A37-7404-48EA-BC45-DD7A6F3A503A}" name="Column12427"/>
    <tableColumn id="12448" xr3:uid="{76CC0871-D7A0-4283-988A-D68B0CDFB096}" name="Column12428"/>
    <tableColumn id="12449" xr3:uid="{F30DBD81-0B4C-4978-B009-33EF864E39D6}" name="Column12429"/>
    <tableColumn id="12450" xr3:uid="{73E2AFC0-2285-43AF-B7A1-91EAB5E80D72}" name="Column12430"/>
    <tableColumn id="12451" xr3:uid="{0CA83023-3369-45F4-9555-D4A5E3EA8792}" name="Column12431"/>
    <tableColumn id="12452" xr3:uid="{DF115B63-158A-4224-B511-17158BD58F48}" name="Column12432"/>
    <tableColumn id="12453" xr3:uid="{65D1BA1A-7D7B-4EB9-ADB4-103FAA6D7EC1}" name="Column12433"/>
    <tableColumn id="12454" xr3:uid="{1551FFC3-5668-47A6-BAB4-C79AAF69CB57}" name="Column12434"/>
    <tableColumn id="12455" xr3:uid="{19E037B8-3570-42AD-B4F6-E35B949035A2}" name="Column12435"/>
    <tableColumn id="12456" xr3:uid="{0E7E252C-5B39-4D0C-A573-F9CA76D25004}" name="Column12436"/>
    <tableColumn id="12457" xr3:uid="{0261DCD1-2E82-4BD6-B365-C21055F8C489}" name="Column12437"/>
    <tableColumn id="12458" xr3:uid="{C52AE8D4-1CC7-4D0A-B5FD-626D893C68A0}" name="Column12438"/>
    <tableColumn id="12459" xr3:uid="{4DA46C5A-B299-4BBC-B129-439B77D63433}" name="Column12439"/>
    <tableColumn id="12460" xr3:uid="{243BC413-8CB7-493C-932D-AE6E0ABA1730}" name="Column12440"/>
    <tableColumn id="12461" xr3:uid="{BC9D293A-6558-40A5-A436-2C2D4470E63F}" name="Column12441"/>
    <tableColumn id="12462" xr3:uid="{895A7CC3-AF3C-458F-A6CE-D9940B76EE4D}" name="Column12442"/>
    <tableColumn id="12463" xr3:uid="{1E0C8E37-DE63-4E6C-94C4-E91B2E487EC6}" name="Column12443"/>
    <tableColumn id="12464" xr3:uid="{38EE5E34-F909-415C-A3AF-F2585E326809}" name="Column12444"/>
    <tableColumn id="12465" xr3:uid="{667E3E84-0688-4CC2-9B66-58257601365E}" name="Column12445"/>
    <tableColumn id="12466" xr3:uid="{F878438B-D0C2-4AFC-B2AE-04E1D5E2382B}" name="Column12446"/>
    <tableColumn id="12467" xr3:uid="{A06F13A1-CBDB-43E0-AD90-08B42F204D6D}" name="Column12447"/>
    <tableColumn id="12468" xr3:uid="{51FF2F1D-E914-4F8D-9564-2C94E92401F0}" name="Column12448"/>
    <tableColumn id="12469" xr3:uid="{6044A603-9160-48F8-98C3-CF6FF8919E57}" name="Column12449"/>
    <tableColumn id="12470" xr3:uid="{CA189EE9-D3AE-4822-929A-3BA0C6E1259C}" name="Column12450"/>
    <tableColumn id="12471" xr3:uid="{05715922-4B8B-43CD-8E1B-269D2E3F0E2A}" name="Column12451"/>
    <tableColumn id="12472" xr3:uid="{309BCF79-E94F-4585-94C9-91CEF15BEC17}" name="Column12452"/>
    <tableColumn id="12473" xr3:uid="{0EE53384-BA15-4A51-A7A6-87EA7159C4D3}" name="Column12453"/>
    <tableColumn id="12474" xr3:uid="{24033C65-CA77-4FC1-852D-D565686A4003}" name="Column12454"/>
    <tableColumn id="12475" xr3:uid="{FE4A9BB2-4F06-4989-BF90-B780925E4A68}" name="Column12455"/>
    <tableColumn id="12476" xr3:uid="{95233CBC-017F-4789-9DDD-DB45A8A62DFB}" name="Column12456"/>
    <tableColumn id="12477" xr3:uid="{154EA652-9466-4A27-A09F-D3D674E85915}" name="Column12457"/>
    <tableColumn id="12478" xr3:uid="{8EA71482-C2A3-46E8-94A7-83DC1EE0AD1C}" name="Column12458"/>
    <tableColumn id="12479" xr3:uid="{FC2F30ED-55BD-4FEE-BAAA-831809C0EEF4}" name="Column12459"/>
    <tableColumn id="12480" xr3:uid="{00A3F122-BD72-45A4-9F76-06D9E1F3C82A}" name="Column12460"/>
    <tableColumn id="12481" xr3:uid="{0A2F1442-2745-425B-A0DD-831B57FAAF79}" name="Column12461"/>
    <tableColumn id="12482" xr3:uid="{CE4B5DFE-7062-4857-A58A-2023FA6BA84E}" name="Column12462"/>
    <tableColumn id="12483" xr3:uid="{F3F554D2-2751-4B39-97E6-0AD2BC43137D}" name="Column12463"/>
    <tableColumn id="12484" xr3:uid="{41569E70-57A4-49AC-9DAE-5BC894C11373}" name="Column12464"/>
    <tableColumn id="12485" xr3:uid="{401BB72A-569A-4046-9CB0-FDA377FF4BD5}" name="Column12465"/>
    <tableColumn id="12486" xr3:uid="{C8F1693E-646E-4287-83D0-B6349EF27180}" name="Column12466"/>
    <tableColumn id="12487" xr3:uid="{038687F9-A6BB-42A1-A8DD-00E74503672C}" name="Column12467"/>
    <tableColumn id="12488" xr3:uid="{FCE9DF30-C2CF-4025-AA60-8E22582B4E64}" name="Column12468"/>
    <tableColumn id="12489" xr3:uid="{A6B0744A-E64E-476B-9473-DAB57B47B6F9}" name="Column12469"/>
    <tableColumn id="12490" xr3:uid="{67538ABB-C2BD-47CB-BBF4-CE15AAF094E9}" name="Column12470"/>
    <tableColumn id="12491" xr3:uid="{9EC570BF-E7F0-4E49-AD3C-C399AF02EF1E}" name="Column12471"/>
    <tableColumn id="12492" xr3:uid="{BC0D4486-ED29-4128-9B8E-262716F7FA66}" name="Column12472"/>
    <tableColumn id="12493" xr3:uid="{0D5E08F7-BE45-4818-A61C-3961F6DC8F6F}" name="Column12473"/>
    <tableColumn id="12494" xr3:uid="{0B5FEEB0-B7D9-47AA-8042-BAEB8BF2550C}" name="Column12474"/>
    <tableColumn id="12495" xr3:uid="{467969E5-26A4-4CDF-9804-355E43191CD5}" name="Column12475"/>
    <tableColumn id="12496" xr3:uid="{B809E82D-2BDE-42AC-BF39-0A995D8A2211}" name="Column12476"/>
    <tableColumn id="12497" xr3:uid="{45D09209-5F59-48E4-AFB9-5403E9881B67}" name="Column12477"/>
    <tableColumn id="12498" xr3:uid="{8AE692AC-74FA-4737-ADAC-8F6D74D34165}" name="Column12478"/>
    <tableColumn id="12499" xr3:uid="{B908F1A7-BEBA-44AC-9A7C-279734A70E86}" name="Column12479"/>
    <tableColumn id="12500" xr3:uid="{A1100EFE-3E28-411D-9239-CD5817A2657B}" name="Column12480"/>
    <tableColumn id="12501" xr3:uid="{051B5747-EDD9-4E9B-A812-471708FB2210}" name="Column12481"/>
    <tableColumn id="12502" xr3:uid="{AB02E5E6-6305-49F2-AB93-366B63E14E3B}" name="Column12482"/>
    <tableColumn id="12503" xr3:uid="{1D742147-6F94-4AE7-B10A-F8C00A469D1F}" name="Column12483"/>
    <tableColumn id="12504" xr3:uid="{20D1394D-5CE0-44C3-A321-42D63A594C56}" name="Column12484"/>
    <tableColumn id="12505" xr3:uid="{9C35DF56-AA46-4A44-BC00-A24A292BC2A2}" name="Column12485"/>
    <tableColumn id="12506" xr3:uid="{DD1212AD-14B2-45F6-938C-BE8420461FE3}" name="Column12486"/>
    <tableColumn id="12507" xr3:uid="{F194D661-96FB-4D91-B78E-39C55B8BD87E}" name="Column12487"/>
    <tableColumn id="12508" xr3:uid="{0E9CCCBF-84DA-4D29-8B5B-6B5EF9538042}" name="Column12488"/>
    <tableColumn id="12509" xr3:uid="{B4D4D684-9B04-491E-982F-A8F87915031B}" name="Column12489"/>
    <tableColumn id="12510" xr3:uid="{EB816F26-39A9-4574-82B8-C845433514D1}" name="Column12490"/>
    <tableColumn id="12511" xr3:uid="{D682106E-11CB-4F8D-9A45-2900B66F0D7A}" name="Column12491"/>
    <tableColumn id="12512" xr3:uid="{926D6C75-7EF1-4C97-A922-B0490B42314E}" name="Column12492"/>
    <tableColumn id="12513" xr3:uid="{4C5A4CC2-E186-43A5-ADC0-DF51CCCE12F7}" name="Column12493"/>
    <tableColumn id="12514" xr3:uid="{39B07E31-E6CC-486E-940F-574CB54FD984}" name="Column12494"/>
    <tableColumn id="12515" xr3:uid="{502F4A4F-265F-46A1-BE7B-8C8160068D93}" name="Column12495"/>
    <tableColumn id="12516" xr3:uid="{7524D342-0AFC-4E2A-BD4B-C9BEB9F5D61A}" name="Column12496"/>
    <tableColumn id="12517" xr3:uid="{B1F8188A-0A19-4E63-80AC-590F05138057}" name="Column12497"/>
    <tableColumn id="12518" xr3:uid="{84905375-5116-4375-AF4D-F3F595F0DD4F}" name="Column12498"/>
    <tableColumn id="12519" xr3:uid="{FE077C07-F0E8-4CE8-B841-841D625D5124}" name="Column12499"/>
    <tableColumn id="12520" xr3:uid="{32B50675-3BE6-457A-ACE7-8FF618C3A74D}" name="Column12500"/>
    <tableColumn id="12521" xr3:uid="{BBCB0A63-7AC1-4587-B244-EA1613939E41}" name="Column12501"/>
    <tableColumn id="12522" xr3:uid="{AA2B6605-640E-497F-9ACE-5332F60722CD}" name="Column12502"/>
    <tableColumn id="12523" xr3:uid="{14233B14-6589-4BC3-B6B7-419BFF7B25BF}" name="Column12503"/>
    <tableColumn id="12524" xr3:uid="{F2EBF417-B9F7-420F-A684-413382771898}" name="Column12504"/>
    <tableColumn id="12525" xr3:uid="{6B1F9081-3014-48D9-916E-1CC08EF75FC9}" name="Column12505"/>
    <tableColumn id="12526" xr3:uid="{E70BEDC3-9504-479D-8D71-7C460285231A}" name="Column12506"/>
    <tableColumn id="12527" xr3:uid="{CFC77A83-70E1-40EC-B872-EF5636D8E3B5}" name="Column12507"/>
    <tableColumn id="12528" xr3:uid="{41C7B35A-94B8-4998-A40A-82651BB10AD8}" name="Column12508"/>
    <tableColumn id="12529" xr3:uid="{74C53F4F-7F38-40B3-A868-4F8B3804627B}" name="Column12509"/>
    <tableColumn id="12530" xr3:uid="{709DC795-F228-4361-844E-7B443E0ECF05}" name="Column12510"/>
    <tableColumn id="12531" xr3:uid="{657860FD-E689-4B1B-849F-C421AB23CA6E}" name="Column12511"/>
    <tableColumn id="12532" xr3:uid="{38620896-D94C-4A83-BE14-5FDA4B10E1FE}" name="Column12512"/>
    <tableColumn id="12533" xr3:uid="{227B4DA8-9DB4-446A-AD5F-B93BEEF778CB}" name="Column12513"/>
    <tableColumn id="12534" xr3:uid="{B372AE75-2196-46DE-985F-F7EB8746D047}" name="Column12514"/>
    <tableColumn id="12535" xr3:uid="{545A86D3-1BA3-4620-A61D-A0F86708F3A8}" name="Column12515"/>
    <tableColumn id="12536" xr3:uid="{C4E73064-D3FC-4370-9530-6CF5F39D985E}" name="Column12516"/>
    <tableColumn id="12537" xr3:uid="{9EE89293-C3DF-42F2-B493-E6DA9CA5A4E8}" name="Column12517"/>
    <tableColumn id="12538" xr3:uid="{EF2F91FB-1FF7-4127-92DD-AC49B8AC548E}" name="Column12518"/>
    <tableColumn id="12539" xr3:uid="{C2056528-C4AB-45D2-BEEE-5B73E9BDE69E}" name="Column12519"/>
    <tableColumn id="12540" xr3:uid="{C6CFC28A-261C-49DA-8639-135F9591BC78}" name="Column12520"/>
    <tableColumn id="12541" xr3:uid="{1717E269-6213-4793-A3C6-321061983DAA}" name="Column12521"/>
    <tableColumn id="12542" xr3:uid="{A124856F-9B54-4017-8201-2E03DBC4002D}" name="Column12522"/>
    <tableColumn id="12543" xr3:uid="{78E3BBCC-B6EB-4398-B669-5B037DEA7027}" name="Column12523"/>
    <tableColumn id="12544" xr3:uid="{D99FA15D-709B-4A66-990E-69D1404DF1F1}" name="Column12524"/>
    <tableColumn id="12545" xr3:uid="{529867EA-7C5B-4A3B-89DF-D7DAAE8D81B9}" name="Column12525"/>
    <tableColumn id="12546" xr3:uid="{60D62B03-DEF5-41D8-B9B5-44B93E194865}" name="Column12526"/>
    <tableColumn id="12547" xr3:uid="{E95B8129-8C66-467B-8344-C600CCC7FE74}" name="Column12527"/>
    <tableColumn id="12548" xr3:uid="{9CBA344A-38C3-4399-8425-434C9707D7AC}" name="Column12528"/>
    <tableColumn id="12549" xr3:uid="{C22361E2-3B4B-4FDA-B7E1-02B71514BFF4}" name="Column12529"/>
    <tableColumn id="12550" xr3:uid="{5D96301E-08FE-43D8-838D-DD1ADEEDF552}" name="Column12530"/>
    <tableColumn id="12551" xr3:uid="{C50F3A38-61D8-4BE6-96EE-DFEFF71AF755}" name="Column12531"/>
    <tableColumn id="12552" xr3:uid="{CA4DACC6-DB81-4E04-816F-7F3BF5EEE1B8}" name="Column12532"/>
    <tableColumn id="12553" xr3:uid="{951802BD-F5E9-4E67-B26A-A96ED2A396FC}" name="Column12533"/>
    <tableColumn id="12554" xr3:uid="{EDDF7D68-C7BD-48EF-B2CC-80AD797705AC}" name="Column12534"/>
    <tableColumn id="12555" xr3:uid="{9D6A3AFE-B9CD-4097-A78A-429CA8C8853D}" name="Column12535"/>
    <tableColumn id="12556" xr3:uid="{D5E84B41-0953-4C87-897E-1BC73B91FE03}" name="Column12536"/>
    <tableColumn id="12557" xr3:uid="{C5C5460E-3D1B-4779-BAB7-9A1F1565D766}" name="Column12537"/>
    <tableColumn id="12558" xr3:uid="{ADB70827-7876-4029-90B6-681C59A97030}" name="Column12538"/>
    <tableColumn id="12559" xr3:uid="{B4C7FFFE-514D-495C-B03E-63F5128FD99C}" name="Column12539"/>
    <tableColumn id="12560" xr3:uid="{91530C8A-E677-4B45-86D4-0260A54AF6C7}" name="Column12540"/>
    <tableColumn id="12561" xr3:uid="{9B9EC000-F733-43FB-9E08-A3A03DB3C23B}" name="Column12541"/>
    <tableColumn id="12562" xr3:uid="{75D27699-FF32-45B0-9C4C-4E000B562F97}" name="Column12542"/>
    <tableColumn id="12563" xr3:uid="{665F5E82-9F28-41F7-A4A5-DDB774B1BD7E}" name="Column12543"/>
    <tableColumn id="12564" xr3:uid="{80F28061-0F2D-4CF4-97B2-F8104B639825}" name="Column12544"/>
    <tableColumn id="12565" xr3:uid="{5D426835-F48C-466A-A180-CC895FAFB81B}" name="Column12545"/>
    <tableColumn id="12566" xr3:uid="{11E56A4E-DF18-4C36-95B7-A1F680B27077}" name="Column12546"/>
    <tableColumn id="12567" xr3:uid="{5B94CA4F-90B9-4678-B065-CA4A994BB607}" name="Column12547"/>
    <tableColumn id="12568" xr3:uid="{D456F87E-894C-4580-96C3-D35CAA2A49C5}" name="Column12548"/>
    <tableColumn id="12569" xr3:uid="{F5578DF3-6E92-4F27-ABD9-28C47C0866CF}" name="Column12549"/>
    <tableColumn id="12570" xr3:uid="{28332796-2EF4-402F-91B9-E040819781CE}" name="Column12550"/>
    <tableColumn id="12571" xr3:uid="{564427C0-E8B3-4F49-B8BD-55D3E450D982}" name="Column12551"/>
    <tableColumn id="12572" xr3:uid="{3AFAB3C6-DF17-4D9D-9E0B-A2E626CCE990}" name="Column12552"/>
    <tableColumn id="12573" xr3:uid="{338338B4-9121-4C8C-9C92-0414D309F427}" name="Column12553"/>
    <tableColumn id="12574" xr3:uid="{F8D695A6-B5F9-4613-ACAA-A76027F843E7}" name="Column12554"/>
    <tableColumn id="12575" xr3:uid="{AA45325F-00A6-4631-A6AC-39981E9CB662}" name="Column12555"/>
    <tableColumn id="12576" xr3:uid="{56066691-0C59-4211-83AC-B9FA7692D569}" name="Column12556"/>
    <tableColumn id="12577" xr3:uid="{447E5FC7-F395-41B1-B07A-9B0862F12C80}" name="Column12557"/>
    <tableColumn id="12578" xr3:uid="{9209AEE7-F968-48C8-A4B8-9E3A572FEF39}" name="Column12558"/>
    <tableColumn id="12579" xr3:uid="{BA07C31D-0608-4727-BAA5-7CA6C171BDFA}" name="Column12559"/>
    <tableColumn id="12580" xr3:uid="{55ADDE94-661F-41A4-9A43-3148B1CBFB84}" name="Column12560"/>
    <tableColumn id="12581" xr3:uid="{98F98074-6B29-4FB0-9F15-F7DB83E89B54}" name="Column12561"/>
    <tableColumn id="12582" xr3:uid="{0C84529E-2973-4A0D-9FB4-1E160BDBEBE2}" name="Column12562"/>
    <tableColumn id="12583" xr3:uid="{46C719A1-C922-4390-AEE8-29B9DFE65750}" name="Column12563"/>
    <tableColumn id="12584" xr3:uid="{944FD1EC-5DA1-479D-BD10-129DE6DD2AA1}" name="Column12564"/>
    <tableColumn id="12585" xr3:uid="{E22C6AE7-6B0F-4867-8A1F-1DE1490151D8}" name="Column12565"/>
    <tableColumn id="12586" xr3:uid="{9FAD38B0-7DE7-4FB2-B17E-672E632303BC}" name="Column12566"/>
    <tableColumn id="12587" xr3:uid="{E2E8811B-1EE2-4465-97E0-A59A0268C965}" name="Column12567"/>
    <tableColumn id="12588" xr3:uid="{12335A05-F922-419A-82A6-83C1E2CC2850}" name="Column12568"/>
    <tableColumn id="12589" xr3:uid="{ADA0C611-AF2B-4853-AF0C-DE37E705F1FE}" name="Column12569"/>
    <tableColumn id="12590" xr3:uid="{DF7CB4AF-3674-4B11-B0CE-53017A1161F4}" name="Column12570"/>
    <tableColumn id="12591" xr3:uid="{89A18027-8864-495C-83D5-F87F2DCB1E89}" name="Column12571"/>
    <tableColumn id="12592" xr3:uid="{B5EADBAE-223F-4259-B17F-2EF1101C41CE}" name="Column12572"/>
    <tableColumn id="12593" xr3:uid="{BD516E7E-27BB-4BA2-9E63-B35D8231D2EE}" name="Column12573"/>
    <tableColumn id="12594" xr3:uid="{C979A08E-A724-4339-A636-2B6B723301C8}" name="Column12574"/>
    <tableColumn id="12595" xr3:uid="{AC3679C7-0FC9-449A-BCAE-4D4E95231DCB}" name="Column12575"/>
    <tableColumn id="12596" xr3:uid="{7637140B-CC0C-41D7-AC74-4D9DB0425B64}" name="Column12576"/>
    <tableColumn id="12597" xr3:uid="{0C26993F-E48E-46B8-8948-F5DF06DE61E4}" name="Column12577"/>
    <tableColumn id="12598" xr3:uid="{46A15E6D-E118-4CEF-A8D5-C7402495F919}" name="Column12578"/>
    <tableColumn id="12599" xr3:uid="{B560489F-AA8C-45E8-9DD6-7612D826F879}" name="Column12579"/>
    <tableColumn id="12600" xr3:uid="{1F78DFE9-DFB3-466E-B025-72C2064F5DE6}" name="Column12580"/>
    <tableColumn id="12601" xr3:uid="{3A2A7B7A-14A5-4380-8AF7-47A842137B74}" name="Column12581"/>
    <tableColumn id="12602" xr3:uid="{DF396C5B-230F-44AA-9431-ADAFADA9E558}" name="Column12582"/>
    <tableColumn id="12603" xr3:uid="{052A29C7-B126-47AB-A3A1-AC4101E5794B}" name="Column12583"/>
    <tableColumn id="12604" xr3:uid="{753EAF82-BA9F-4470-839B-6C6F9D04A4E0}" name="Column12584"/>
    <tableColumn id="12605" xr3:uid="{2CBC0E4A-34F4-41DD-B52A-10CD9EEB55E1}" name="Column12585"/>
    <tableColumn id="12606" xr3:uid="{FE1B7425-B05D-4B2A-B5FF-9C1D3DFED2A2}" name="Column12586"/>
    <tableColumn id="12607" xr3:uid="{546E8EEA-3E98-4AEE-B2F9-14F170C48828}" name="Column12587"/>
    <tableColumn id="12608" xr3:uid="{E7006A4E-727E-4C1E-B269-D5AF1184074C}" name="Column12588"/>
    <tableColumn id="12609" xr3:uid="{A3DA167B-FD72-4723-BC34-D899A705185D}" name="Column12589"/>
    <tableColumn id="12610" xr3:uid="{DB8FCD29-B020-45A9-AF60-85CC6D4E0097}" name="Column12590"/>
    <tableColumn id="12611" xr3:uid="{56706E66-3DB4-4E79-9F61-E09506A6BE08}" name="Column12591"/>
    <tableColumn id="12612" xr3:uid="{8447BAFE-44A2-422C-A82B-F00E208ED3C1}" name="Column12592"/>
    <tableColumn id="12613" xr3:uid="{8CF5783A-4CF3-4214-BA21-0F1C5054EB85}" name="Column12593"/>
    <tableColumn id="12614" xr3:uid="{A692324F-CDEC-4A0B-B2F7-F897BA1D35FD}" name="Column12594"/>
    <tableColumn id="12615" xr3:uid="{168BEDD2-80D7-4DB9-BEDE-0E3ECCF3B47F}" name="Column12595"/>
    <tableColumn id="12616" xr3:uid="{9A91FA27-FAAA-41B9-9F54-4A2C941F4247}" name="Column12596"/>
    <tableColumn id="12617" xr3:uid="{5A81582B-2E90-4346-8282-2692E35300FA}" name="Column12597"/>
    <tableColumn id="12618" xr3:uid="{A75567FF-5557-476A-B34B-50DE09470364}" name="Column12598"/>
    <tableColumn id="12619" xr3:uid="{107E7A9E-FC66-4542-A13E-7B5E2C41F876}" name="Column12599"/>
    <tableColumn id="12620" xr3:uid="{13D6548E-28BB-45DE-B71B-4813471E965E}" name="Column12600"/>
    <tableColumn id="12621" xr3:uid="{B6C65EEB-8AAF-487E-99DD-A7510A5D2B23}" name="Column12601"/>
    <tableColumn id="12622" xr3:uid="{5AB8CDD5-FE9B-4C78-9351-4AAF4B18A664}" name="Column12602"/>
    <tableColumn id="12623" xr3:uid="{CFCD51EA-F574-4459-BBD8-834CFE603F40}" name="Column12603"/>
    <tableColumn id="12624" xr3:uid="{B2ED9738-F4C4-4359-AF97-EFBCCFE54A4F}" name="Column12604"/>
    <tableColumn id="12625" xr3:uid="{D9085F5A-5DF8-4BD6-AC23-B7D62277F55C}" name="Column12605"/>
    <tableColumn id="12626" xr3:uid="{CE1C3656-985F-40EE-8946-51F36944A3FA}" name="Column12606"/>
    <tableColumn id="12627" xr3:uid="{292B38E5-FA7A-4005-B86B-56CCE666FFE8}" name="Column12607"/>
    <tableColumn id="12628" xr3:uid="{59B6811A-1987-45E4-9F56-C387579BAFA6}" name="Column12608"/>
    <tableColumn id="12629" xr3:uid="{19BC9472-8A98-44DB-B4BA-732AD39E4E2F}" name="Column12609"/>
    <tableColumn id="12630" xr3:uid="{5BAF716F-DE51-4025-9053-F7791D7C3204}" name="Column12610"/>
    <tableColumn id="12631" xr3:uid="{5A151147-4EDE-4C9F-98F8-EF5AE6F43F2C}" name="Column12611"/>
    <tableColumn id="12632" xr3:uid="{7F1FB067-10B4-467B-85BE-AE6661EBB2AE}" name="Column12612"/>
    <tableColumn id="12633" xr3:uid="{5B41AD46-26FF-4FDD-9716-0DE3ABBF618F}" name="Column12613"/>
    <tableColumn id="12634" xr3:uid="{CA94B232-7183-48F2-8B43-9E88F3423F38}" name="Column12614"/>
    <tableColumn id="12635" xr3:uid="{FB8B4DAE-BC1C-48A1-89E1-F2A42C8BB68C}" name="Column12615"/>
    <tableColumn id="12636" xr3:uid="{9E287876-825A-4CE7-A3CA-BE74406B0FCC}" name="Column12616"/>
    <tableColumn id="12637" xr3:uid="{381A300D-2803-4664-9DBD-CD89B29B42FD}" name="Column12617"/>
    <tableColumn id="12638" xr3:uid="{2D70F533-3F20-4568-8B97-841388164FD3}" name="Column12618"/>
    <tableColumn id="12639" xr3:uid="{E8C282EA-68C5-4FB2-AB95-BD781A382D5B}" name="Column12619"/>
    <tableColumn id="12640" xr3:uid="{B3A716A4-F4A7-40E0-B888-C153173328A1}" name="Column12620"/>
    <tableColumn id="12641" xr3:uid="{2FE93AB9-FD38-473E-9D4D-F764D694E38E}" name="Column12621"/>
    <tableColumn id="12642" xr3:uid="{8FAF183A-79B9-4FCE-8426-9506641543BB}" name="Column12622"/>
    <tableColumn id="12643" xr3:uid="{E8F1ABD0-691C-4271-941C-6E7F63FBC96D}" name="Column12623"/>
    <tableColumn id="12644" xr3:uid="{81C64ADA-4F90-4C23-A043-B9C5853E9F67}" name="Column12624"/>
    <tableColumn id="12645" xr3:uid="{F851BC48-07C8-4862-B22F-41D9E4250C28}" name="Column12625"/>
    <tableColumn id="12646" xr3:uid="{876D919B-5F54-49AD-960F-D30F31A8773A}" name="Column12626"/>
    <tableColumn id="12647" xr3:uid="{9F597DF8-E072-4272-AA57-C4FFE31CD3BC}" name="Column12627"/>
    <tableColumn id="12648" xr3:uid="{B4497110-9910-41E4-BE17-E358C7110909}" name="Column12628"/>
    <tableColumn id="12649" xr3:uid="{D35A763C-CBDA-4666-B029-F11D9785496D}" name="Column12629"/>
    <tableColumn id="12650" xr3:uid="{37EA8606-E78C-4580-B437-30F956AF885B}" name="Column12630"/>
    <tableColumn id="12651" xr3:uid="{9FF8F73E-6CF4-4F03-8E09-AAF3979C9CCF}" name="Column12631"/>
    <tableColumn id="12652" xr3:uid="{3892A05D-0E5C-4C9B-A076-87771FFF08FE}" name="Column12632"/>
    <tableColumn id="12653" xr3:uid="{DC59BAB6-2A18-4AE2-8953-3B237968D669}" name="Column12633"/>
    <tableColumn id="12654" xr3:uid="{0791D6DD-7577-4236-A89D-3DBA49C3E27D}" name="Column12634"/>
    <tableColumn id="12655" xr3:uid="{456989B7-7FF1-44D9-A78F-A5481ED434D7}" name="Column12635"/>
    <tableColumn id="12656" xr3:uid="{8192A84C-8290-489A-B877-AEB43A915981}" name="Column12636"/>
    <tableColumn id="12657" xr3:uid="{90EE9BDE-45D3-4C78-AA2E-4991B2411BDA}" name="Column12637"/>
    <tableColumn id="12658" xr3:uid="{047D19B2-D664-4AE0-8CF3-83AF47088EFD}" name="Column12638"/>
    <tableColumn id="12659" xr3:uid="{D630C82A-8D3D-4F41-8446-2C611DF33140}" name="Column12639"/>
    <tableColumn id="12660" xr3:uid="{F9904FAE-C067-4ADB-A481-B54C807C457E}" name="Column12640"/>
    <tableColumn id="12661" xr3:uid="{1FB95C4C-89E1-4045-B245-72B636E1698D}" name="Column12641"/>
    <tableColumn id="12662" xr3:uid="{49C1A79D-362B-4BEA-9466-52C562AA2D3B}" name="Column12642"/>
    <tableColumn id="12663" xr3:uid="{6ED1EC3F-161D-4D00-A7FA-EA54C354D809}" name="Column12643"/>
    <tableColumn id="12664" xr3:uid="{79A98904-1426-462C-A3F5-D5184371AFA8}" name="Column12644"/>
    <tableColumn id="12665" xr3:uid="{A58A1372-C94B-4647-90CD-7812395BE717}" name="Column12645"/>
    <tableColumn id="12666" xr3:uid="{EE9D13A6-AB60-451C-88A5-2B7DCC5FF8B9}" name="Column12646"/>
    <tableColumn id="12667" xr3:uid="{C49EA4CC-3A30-4DA1-92D5-69DAFE78778B}" name="Column12647"/>
    <tableColumn id="12668" xr3:uid="{50F80565-5A8D-4A65-BBF2-086ADB5268F0}" name="Column12648"/>
    <tableColumn id="12669" xr3:uid="{97FB41E3-66D9-4717-92FE-CBEF097E0843}" name="Column12649"/>
    <tableColumn id="12670" xr3:uid="{203467DA-B018-4427-8488-795112E69FE0}" name="Column12650"/>
    <tableColumn id="12671" xr3:uid="{253F897E-D4AC-4134-BC2F-6666DB9B1CBE}" name="Column12651"/>
    <tableColumn id="12672" xr3:uid="{2E30E78D-7135-41FF-8F59-1D2B21296BE9}" name="Column12652"/>
    <tableColumn id="12673" xr3:uid="{83728E12-2BB7-49EB-AC61-0F6BD6F194DA}" name="Column12653"/>
    <tableColumn id="12674" xr3:uid="{3288EFE1-0EA1-4544-AEA2-FB20C8CD12B5}" name="Column12654"/>
    <tableColumn id="12675" xr3:uid="{70728983-7FE5-440C-AFD6-A82438F42D06}" name="Column12655"/>
    <tableColumn id="12676" xr3:uid="{CE3BB67B-9E39-4824-8519-ACAE8EAE082B}" name="Column12656"/>
    <tableColumn id="12677" xr3:uid="{F78D33DA-D32A-49CD-8252-0585AA9375FF}" name="Column12657"/>
    <tableColumn id="12678" xr3:uid="{9D3DED6D-E438-44F8-B733-7830C11B083F}" name="Column12658"/>
    <tableColumn id="12679" xr3:uid="{3BE05082-0E15-4B40-A601-846FAD408B19}" name="Column12659"/>
    <tableColumn id="12680" xr3:uid="{9813E2F6-231E-402F-9907-1645D3556FB8}" name="Column12660"/>
    <tableColumn id="12681" xr3:uid="{6E20025C-133E-4748-A4FB-A24193ADDC2B}" name="Column12661"/>
    <tableColumn id="12682" xr3:uid="{4709E581-2FEB-44ED-80E8-D137E8F1C1D6}" name="Column12662"/>
    <tableColumn id="12683" xr3:uid="{CE25CF43-D529-4E41-B365-6039C1B6D2C2}" name="Column12663"/>
    <tableColumn id="12684" xr3:uid="{C9D12111-9431-41B5-B93C-B98F5C26B0D3}" name="Column12664"/>
    <tableColumn id="12685" xr3:uid="{FA758C9F-9ED4-4552-A468-35F350A40E86}" name="Column12665"/>
    <tableColumn id="12686" xr3:uid="{5EE56CDF-DA53-4239-A524-2A93AAEA3943}" name="Column12666"/>
    <tableColumn id="12687" xr3:uid="{E53B7756-FFDA-43D4-B74B-45562DFA41BA}" name="Column12667"/>
    <tableColumn id="12688" xr3:uid="{C61EA207-52E3-4B7B-8E76-0A23BEEE9FB9}" name="Column12668"/>
    <tableColumn id="12689" xr3:uid="{BFE5B72A-548F-4C04-AB4F-18090886088C}" name="Column12669"/>
    <tableColumn id="12690" xr3:uid="{F4873B5A-9EBB-4302-BE11-C6B2DB04155C}" name="Column12670"/>
    <tableColumn id="12691" xr3:uid="{AC4E030F-26A4-4600-81B8-C82453BFABEC}" name="Column12671"/>
    <tableColumn id="12692" xr3:uid="{86124E6F-0137-400F-8960-955062996433}" name="Column12672"/>
    <tableColumn id="12693" xr3:uid="{77163C90-B302-4151-BAAD-3E2E11C2A8C2}" name="Column12673"/>
    <tableColumn id="12694" xr3:uid="{8D4CB84D-77AA-4790-A1C5-8A19D2F58A30}" name="Column12674"/>
    <tableColumn id="12695" xr3:uid="{27C5B827-0884-4A58-98A0-D25FBB199B2B}" name="Column12675"/>
    <tableColumn id="12696" xr3:uid="{03A59E65-7D52-41D8-8184-7177560D363C}" name="Column12676"/>
    <tableColumn id="12697" xr3:uid="{5B0EA326-DA0B-4669-B6C8-D3DAAC932A44}" name="Column12677"/>
    <tableColumn id="12698" xr3:uid="{563715FE-E3A6-40F4-8AE3-4346D4941E33}" name="Column12678"/>
    <tableColumn id="12699" xr3:uid="{BC6FCC91-F39C-4DBF-890C-87B6D73E50C9}" name="Column12679"/>
    <tableColumn id="12700" xr3:uid="{C0D034CD-3C69-455D-8A66-1C25C524F879}" name="Column12680"/>
    <tableColumn id="12701" xr3:uid="{F0116FDF-B07D-4BE2-B015-E1B6D16B1770}" name="Column12681"/>
    <tableColumn id="12702" xr3:uid="{83F8614A-A11D-4BED-9ED1-F7FF6E2FA3AA}" name="Column12682"/>
    <tableColumn id="12703" xr3:uid="{8899129A-57CA-430F-AF71-04B254BE98A6}" name="Column12683"/>
    <tableColumn id="12704" xr3:uid="{D8FB273A-B066-4BF6-BFA0-0B9F96CF3878}" name="Column12684"/>
    <tableColumn id="12705" xr3:uid="{B630E7E0-FAFD-404E-8F4E-43EC3E90D6F7}" name="Column12685"/>
    <tableColumn id="12706" xr3:uid="{D7A61D04-B63E-4619-83FD-079CD54D54FD}" name="Column12686"/>
    <tableColumn id="12707" xr3:uid="{6607416A-632F-43AA-ACD7-FB6D9D1D6589}" name="Column12687"/>
    <tableColumn id="12708" xr3:uid="{51D1E785-69EF-443F-9804-6BD2096CE7A7}" name="Column12688"/>
    <tableColumn id="12709" xr3:uid="{2DB13022-131F-4341-925F-45C3354C4D21}" name="Column12689"/>
    <tableColumn id="12710" xr3:uid="{625F191F-A9E8-4153-A555-EBEC303F4517}" name="Column12690"/>
    <tableColumn id="12711" xr3:uid="{4B781838-032E-4CFE-9636-09B68BD171EA}" name="Column12691"/>
    <tableColumn id="12712" xr3:uid="{933D400B-D8CF-4A8B-96D9-D987A1394A2D}" name="Column12692"/>
    <tableColumn id="12713" xr3:uid="{EA98ACC3-5126-4CFA-8026-E44C3B9BF569}" name="Column12693"/>
    <tableColumn id="12714" xr3:uid="{969B57E6-A4F3-4C2F-AE26-93343E67F6BE}" name="Column12694"/>
    <tableColumn id="12715" xr3:uid="{1858AB41-4352-4D96-B3ED-B0E31807B291}" name="Column12695"/>
    <tableColumn id="12716" xr3:uid="{7C2C5407-B701-4364-A60D-E0E6F38F70DC}" name="Column12696"/>
    <tableColumn id="12717" xr3:uid="{69BD6D5E-FB55-48C3-9106-48D3D0568968}" name="Column12697"/>
    <tableColumn id="12718" xr3:uid="{2D18A194-977A-4470-928E-DED87AC6FBD5}" name="Column12698"/>
    <tableColumn id="12719" xr3:uid="{9594BFA7-7285-4A3D-9960-15C129058269}" name="Column12699"/>
    <tableColumn id="12720" xr3:uid="{44066DD8-7FD8-4474-AD9E-CBB4DAFD4943}" name="Column12700"/>
    <tableColumn id="12721" xr3:uid="{9530B257-6A1B-4E1C-B608-FE5CF3C2EE92}" name="Column12701"/>
    <tableColumn id="12722" xr3:uid="{C4511971-97BB-4892-9FDC-5ED7C9E4244E}" name="Column12702"/>
    <tableColumn id="12723" xr3:uid="{74564F4F-EFDC-4482-BD0F-2FE5F4647FB8}" name="Column12703"/>
    <tableColumn id="12724" xr3:uid="{ABC2E43E-6EA5-47E9-8A74-19EE157E7D89}" name="Column12704"/>
    <tableColumn id="12725" xr3:uid="{0F41663C-3B35-42CE-B94F-AE74F0F14249}" name="Column12705"/>
    <tableColumn id="12726" xr3:uid="{50E72957-C99C-4FBA-AD5A-3369FB2533FD}" name="Column12706"/>
    <tableColumn id="12727" xr3:uid="{8E88D943-3AC7-441B-9901-1BDEAF577785}" name="Column12707"/>
    <tableColumn id="12728" xr3:uid="{75FCFF2A-6C86-4A20-B9FD-6A9C4AAEC4B4}" name="Column12708"/>
    <tableColumn id="12729" xr3:uid="{FEE65D30-9357-43D1-9CF1-D13A853A398D}" name="Column12709"/>
    <tableColumn id="12730" xr3:uid="{AB524B05-E9F1-4154-9CCB-FFD5376183EE}" name="Column12710"/>
    <tableColumn id="12731" xr3:uid="{2D2FDF84-71B7-47F2-9315-6C52FDD39C4A}" name="Column12711"/>
    <tableColumn id="12732" xr3:uid="{80A32002-F79D-4F2C-B46B-3737142D0D7D}" name="Column12712"/>
    <tableColumn id="12733" xr3:uid="{A67480E4-A8BC-4ECF-974D-6B33311CC82A}" name="Column12713"/>
    <tableColumn id="12734" xr3:uid="{1B90DF96-A39B-4728-ABF8-241A432621E3}" name="Column12714"/>
    <tableColumn id="12735" xr3:uid="{3557305E-5BFA-4930-AE06-A48D83124775}" name="Column12715"/>
    <tableColumn id="12736" xr3:uid="{F7D71219-DB18-4567-9632-F5E776F180F0}" name="Column12716"/>
    <tableColumn id="12737" xr3:uid="{960F8867-CFB0-4840-A550-E18FFE5C8448}" name="Column12717"/>
    <tableColumn id="12738" xr3:uid="{F7D9E4C7-3265-4951-800C-82479E5DF078}" name="Column12718"/>
    <tableColumn id="12739" xr3:uid="{DBCCFC0A-77AF-40F7-B394-FE84C311309A}" name="Column12719"/>
    <tableColumn id="12740" xr3:uid="{02482F91-3E58-4314-804E-6A16714E8D6C}" name="Column12720"/>
    <tableColumn id="12741" xr3:uid="{12760F62-7815-4BD2-88BF-67E0F3C0A4CC}" name="Column12721"/>
    <tableColumn id="12742" xr3:uid="{E2F582C0-1D08-4C9B-8D68-B9C38ADCB20C}" name="Column12722"/>
    <tableColumn id="12743" xr3:uid="{72B380CB-234A-4B7C-9FDF-9FE8A91F4EF2}" name="Column12723"/>
    <tableColumn id="12744" xr3:uid="{842A01B5-500B-421B-A7A2-E2FDD5B8FE8B}" name="Column12724"/>
    <tableColumn id="12745" xr3:uid="{79C8C90B-A740-4A54-B1C8-E793E2B15600}" name="Column12725"/>
    <tableColumn id="12746" xr3:uid="{B287B5CF-9C7D-4D90-9AC4-A8D909570127}" name="Column12726"/>
    <tableColumn id="12747" xr3:uid="{49356741-3303-48FD-BBC6-692F2DD71F1B}" name="Column12727"/>
    <tableColumn id="12748" xr3:uid="{7DBF1EB4-5F78-4D6E-B15D-EBAF5DA01A9C}" name="Column12728"/>
    <tableColumn id="12749" xr3:uid="{04059FB5-7811-43A6-9B48-D6A321F73CE5}" name="Column12729"/>
    <tableColumn id="12750" xr3:uid="{494F2256-3E6E-4841-AFDD-4D65FE18653F}" name="Column12730"/>
    <tableColumn id="12751" xr3:uid="{0F7A5B30-CDFD-456B-9754-1F1BD17ECA13}" name="Column12731"/>
    <tableColumn id="12752" xr3:uid="{1AE4EE92-B4A8-4157-94A4-2C9F4BFDDAC1}" name="Column12732"/>
    <tableColumn id="12753" xr3:uid="{7703A297-A8DA-4A04-B8C7-662D0D8BB71A}" name="Column12733"/>
    <tableColumn id="12754" xr3:uid="{DA4A2474-F345-4A0E-9944-503CD056E4C6}" name="Column12734"/>
    <tableColumn id="12755" xr3:uid="{457CC701-8EE8-4103-8999-8743D87F4794}" name="Column12735"/>
    <tableColumn id="12756" xr3:uid="{33A777EC-B5CF-4A5E-8150-FEBB10E3872B}" name="Column12736"/>
    <tableColumn id="12757" xr3:uid="{EE2794D7-7192-4812-8608-FEE814951574}" name="Column12737"/>
    <tableColumn id="12758" xr3:uid="{33F6A557-54F8-4F8F-85B1-92D1FBC867B3}" name="Column12738"/>
    <tableColumn id="12759" xr3:uid="{7C0F57A9-A8DC-4EE3-AFC7-E9C87535A8BD}" name="Column12739"/>
    <tableColumn id="12760" xr3:uid="{2510E1C0-7C9A-4A8E-9528-F6FA2FCDBAA5}" name="Column12740"/>
    <tableColumn id="12761" xr3:uid="{33496CAC-B77E-479D-BAEB-F85768874A1C}" name="Column12741"/>
    <tableColumn id="12762" xr3:uid="{3895E398-97D4-4A1F-B70B-39B0728302EB}" name="Column12742"/>
    <tableColumn id="12763" xr3:uid="{C45B9544-A2D1-40F6-A2AA-832899336339}" name="Column12743"/>
    <tableColumn id="12764" xr3:uid="{AFE14DDA-1CF3-4D2D-A1DA-9109039818D0}" name="Column12744"/>
    <tableColumn id="12765" xr3:uid="{962A9420-2BFD-48D5-BFAA-8E143D64D5A0}" name="Column12745"/>
    <tableColumn id="12766" xr3:uid="{86FECD60-90B6-4A8F-A39F-72A56EB15D92}" name="Column12746"/>
    <tableColumn id="12767" xr3:uid="{20CA55EE-E51B-4A9D-87DF-09E91DA5EE14}" name="Column12747"/>
    <tableColumn id="12768" xr3:uid="{E58CFC72-35A9-4767-B750-73D4CD52F6C7}" name="Column12748"/>
    <tableColumn id="12769" xr3:uid="{5110CB89-0857-403E-83F9-DCB7432E9D1A}" name="Column12749"/>
    <tableColumn id="12770" xr3:uid="{3C73DC1A-DBF6-4E7F-BD26-95C9663E961A}" name="Column12750"/>
    <tableColumn id="12771" xr3:uid="{F5FDC2D9-1918-45DB-B84A-C261884E3435}" name="Column12751"/>
    <tableColumn id="12772" xr3:uid="{E59A2DE2-8AE1-4BAA-9235-B42CD4F54FF1}" name="Column12752"/>
    <tableColumn id="12773" xr3:uid="{B2D41E38-8CA5-48D1-A4A9-4309CBA83A12}" name="Column12753"/>
    <tableColumn id="12774" xr3:uid="{7C4208FE-D178-4489-87BE-24A94027E6A3}" name="Column12754"/>
    <tableColumn id="12775" xr3:uid="{47F0ED5E-F3B1-4869-94B0-A7538F9DFEED}" name="Column12755"/>
    <tableColumn id="12776" xr3:uid="{C831C6E0-E350-459E-868F-05EACF48B97F}" name="Column12756"/>
    <tableColumn id="12777" xr3:uid="{B361C28B-2609-4175-BD57-2CE4988F1581}" name="Column12757"/>
    <tableColumn id="12778" xr3:uid="{8F59F5B3-7FD5-4A13-9719-0582E47E9AE6}" name="Column12758"/>
    <tableColumn id="12779" xr3:uid="{B71A2517-3755-4F6A-9F63-33AC7D04DBC8}" name="Column12759"/>
    <tableColumn id="12780" xr3:uid="{22998139-1C3B-4B9D-AE3D-A4B6B5221089}" name="Column12760"/>
    <tableColumn id="12781" xr3:uid="{90F78D02-D8BB-45AC-8585-46B5DD56A50B}" name="Column12761"/>
    <tableColumn id="12782" xr3:uid="{21AE4750-7680-4719-BE5D-45A0A0C7FD8E}" name="Column12762"/>
    <tableColumn id="12783" xr3:uid="{AB3A0E88-D9A5-4628-953A-A187DAFDA977}" name="Column12763"/>
    <tableColumn id="12784" xr3:uid="{28E6BC74-DDE2-4C86-B431-DE9B07AF787F}" name="Column12764"/>
    <tableColumn id="12785" xr3:uid="{F92A74F8-F682-43A0-B018-8A19120B201D}" name="Column12765"/>
    <tableColumn id="12786" xr3:uid="{2B01F21E-459A-44D0-BA3D-CCB456976216}" name="Column12766"/>
    <tableColumn id="12787" xr3:uid="{BD4DD7D8-C500-44C2-938D-591F08D08DBF}" name="Column12767"/>
    <tableColumn id="12788" xr3:uid="{4EDF006D-B47B-4AD5-9178-A06101370476}" name="Column12768"/>
    <tableColumn id="12789" xr3:uid="{D0E4D7B2-DD2B-463B-9794-BFDFD83230AB}" name="Column12769"/>
    <tableColumn id="12790" xr3:uid="{10C5F887-D2C0-4FB8-BE99-B8C8A7CC7B0D}" name="Column12770"/>
    <tableColumn id="12791" xr3:uid="{143830B6-476C-4D5E-A894-CFA07BFDBC25}" name="Column12771"/>
    <tableColumn id="12792" xr3:uid="{648BBC9A-6515-4AA0-AD64-F9D35C5F9E0D}" name="Column12772"/>
    <tableColumn id="12793" xr3:uid="{594C4582-16BD-422D-A05D-E08D37B04DBD}" name="Column12773"/>
    <tableColumn id="12794" xr3:uid="{AF7B2506-2F4F-4800-94AE-094BA3BDAE7F}" name="Column12774"/>
    <tableColumn id="12795" xr3:uid="{7504E768-EA60-40F8-9DDF-0BD695E65014}" name="Column12775"/>
    <tableColumn id="12796" xr3:uid="{F9E64DA0-8E9A-4FD0-8C9F-A4D33F17AA39}" name="Column12776"/>
    <tableColumn id="12797" xr3:uid="{6D832D72-41E1-440B-864A-EF721483B6CF}" name="Column12777"/>
    <tableColumn id="12798" xr3:uid="{FDB87CD9-69BF-459A-8410-D1DCADDF4DDA}" name="Column12778"/>
    <tableColumn id="12799" xr3:uid="{E472BD5D-7ECC-4DBE-9390-F87343682B39}" name="Column12779"/>
    <tableColumn id="12800" xr3:uid="{A0709636-DD5C-4B5C-B15D-71D100FA9694}" name="Column12780"/>
    <tableColumn id="12801" xr3:uid="{DAE72DB5-7470-4D51-B62E-78EC58AC2615}" name="Column12781"/>
    <tableColumn id="12802" xr3:uid="{4986EF1F-542A-4E45-8FD1-324CB4A17627}" name="Column12782"/>
    <tableColumn id="12803" xr3:uid="{96E44A81-1F79-427C-8034-FBAD38338D74}" name="Column12783"/>
    <tableColumn id="12804" xr3:uid="{871E52D1-1D95-43EF-B87B-E28506EADE10}" name="Column12784"/>
    <tableColumn id="12805" xr3:uid="{1EB29A0E-762B-4CB5-9EE1-87FF6D2945C5}" name="Column12785"/>
    <tableColumn id="12806" xr3:uid="{9DE3EEEC-8068-47A0-BE25-361AB3C7C48C}" name="Column12786"/>
    <tableColumn id="12807" xr3:uid="{DAC58D93-F191-4C9A-99B7-44E2E889ADAE}" name="Column12787"/>
    <tableColumn id="12808" xr3:uid="{2E1FB31B-B1A0-4FAB-87F4-35E1C39D08CB}" name="Column12788"/>
    <tableColumn id="12809" xr3:uid="{AD49363C-74D1-4381-85D3-028337D88818}" name="Column12789"/>
    <tableColumn id="12810" xr3:uid="{CB585F09-9B09-4E85-8015-C24A6AC99804}" name="Column12790"/>
    <tableColumn id="12811" xr3:uid="{01F13DEE-13F0-4E48-90E6-2E80ED452BD9}" name="Column12791"/>
    <tableColumn id="12812" xr3:uid="{6160ADD6-D089-4E6A-8B75-9B2ABBDDEB9F}" name="Column12792"/>
    <tableColumn id="12813" xr3:uid="{B08CE0CB-8D95-4672-9A5A-1B8D27A175A4}" name="Column12793"/>
    <tableColumn id="12814" xr3:uid="{5DBA17DE-1B76-448E-8A55-4421E394997B}" name="Column12794"/>
    <tableColumn id="12815" xr3:uid="{91E48383-B65E-4DB3-B7DD-1DD2C3685C1D}" name="Column12795"/>
    <tableColumn id="12816" xr3:uid="{746085B0-A921-4800-9D27-1B8A0955FCBB}" name="Column12796"/>
    <tableColumn id="12817" xr3:uid="{9A6F2F6C-ED38-44F4-81BB-7E202FC3A0A4}" name="Column12797"/>
    <tableColumn id="12818" xr3:uid="{DC5A18CA-8BF5-42B6-9694-AB709C7236B5}" name="Column12798"/>
    <tableColumn id="12819" xr3:uid="{DFC63F68-27AA-47B3-8171-F5EEF44AE4B5}" name="Column12799"/>
    <tableColumn id="12820" xr3:uid="{AFC19D79-A0F3-4A24-98A8-56B1309EB065}" name="Column12800"/>
    <tableColumn id="12821" xr3:uid="{2D862FD0-2AAE-4C64-8625-62F99A87B9E9}" name="Column12801"/>
    <tableColumn id="12822" xr3:uid="{628D791B-FB88-4CA4-89F3-15CA1100F1A4}" name="Column12802"/>
    <tableColumn id="12823" xr3:uid="{72CC5E28-4F00-4AD7-8345-8FE87BE3D214}" name="Column12803"/>
    <tableColumn id="12824" xr3:uid="{BBFCFC95-D898-4B90-9DD2-DA6ED6121944}" name="Column12804"/>
    <tableColumn id="12825" xr3:uid="{2929093C-D104-4187-AD16-CEE566A1D7A4}" name="Column12805"/>
    <tableColumn id="12826" xr3:uid="{65BD50CF-FE7B-4E06-A3A1-A62472FB569B}" name="Column12806"/>
    <tableColumn id="12827" xr3:uid="{F7649E9F-C033-491C-96EE-9C0CA51B4E2A}" name="Column12807"/>
    <tableColumn id="12828" xr3:uid="{006A1F66-5C03-46B7-8FF4-A930CD5358CF}" name="Column12808"/>
    <tableColumn id="12829" xr3:uid="{76DF167C-AFCB-416C-A0FD-869E42E21D6A}" name="Column12809"/>
    <tableColumn id="12830" xr3:uid="{7B036D1C-2C15-4BE3-9775-5C5F64ABE1D1}" name="Column12810"/>
    <tableColumn id="12831" xr3:uid="{0EE0BF53-3B0F-4B93-A424-7C8798488A78}" name="Column12811"/>
    <tableColumn id="12832" xr3:uid="{5E0113D6-8C65-466F-9AF6-7721BFC5E0C0}" name="Column12812"/>
    <tableColumn id="12833" xr3:uid="{C5154345-0E8E-494A-8E07-D5942078A236}" name="Column12813"/>
    <tableColumn id="12834" xr3:uid="{AE11EA13-0215-4B64-9097-B516EDD987BF}" name="Column12814"/>
    <tableColumn id="12835" xr3:uid="{6C71BAC1-7883-44A9-B83F-76DF99A9DE4B}" name="Column12815"/>
    <tableColumn id="12836" xr3:uid="{F59C9F05-6752-4400-AE1C-A1D202489BAA}" name="Column12816"/>
    <tableColumn id="12837" xr3:uid="{AFEEF6B3-4C4C-48EB-A847-866B84773B17}" name="Column12817"/>
    <tableColumn id="12838" xr3:uid="{9195707C-DE21-4F4F-A999-1923DD6C79C4}" name="Column12818"/>
    <tableColumn id="12839" xr3:uid="{0B33F5E6-1DF8-4507-A793-14DF4EBF4660}" name="Column12819"/>
    <tableColumn id="12840" xr3:uid="{E7A89DCC-39AA-416F-A80B-C7261EF13ADE}" name="Column12820"/>
    <tableColumn id="12841" xr3:uid="{6BF69FEB-9639-43E9-8257-594A28245076}" name="Column12821"/>
    <tableColumn id="12842" xr3:uid="{198E555F-73BA-4536-8E8C-84B20C66E23B}" name="Column12822"/>
    <tableColumn id="12843" xr3:uid="{16717BF3-D5D1-4373-8916-7B1441C08640}" name="Column12823"/>
    <tableColumn id="12844" xr3:uid="{7DE1243B-ABAD-4423-B44C-6E98096558D6}" name="Column12824"/>
    <tableColumn id="12845" xr3:uid="{5C698FDE-DA4F-4D56-B519-E64ACC057CA1}" name="Column12825"/>
    <tableColumn id="12846" xr3:uid="{DDB03A71-ECC0-4D95-A97E-9ACB162DACCD}" name="Column12826"/>
    <tableColumn id="12847" xr3:uid="{E22CC8C6-78F6-4D64-9C77-DCC3DA5D1103}" name="Column12827"/>
    <tableColumn id="12848" xr3:uid="{9953BF48-444D-4A2A-9654-734EFF635F54}" name="Column12828"/>
    <tableColumn id="12849" xr3:uid="{6AF039E0-26C4-4509-8C70-29CEED79C7B0}" name="Column12829"/>
    <tableColumn id="12850" xr3:uid="{454BA517-41BC-4A56-B0DC-B3C4F621E506}" name="Column12830"/>
    <tableColumn id="12851" xr3:uid="{3E1A8DA3-133C-4500-948E-1C35C8A3EA5A}" name="Column12831"/>
    <tableColumn id="12852" xr3:uid="{919094DD-8B13-4A9E-B2EE-1AF1EDD0EBC8}" name="Column12832"/>
    <tableColumn id="12853" xr3:uid="{657FA8A8-8FCB-448D-B8DA-8329A9737B96}" name="Column12833"/>
    <tableColumn id="12854" xr3:uid="{2826BFB3-930C-4FE0-B2EA-47B073069493}" name="Column12834"/>
    <tableColumn id="12855" xr3:uid="{F3F6BA2A-E0C6-40E2-A973-25D4D8E0977A}" name="Column12835"/>
    <tableColumn id="12856" xr3:uid="{A90B13C8-02FC-4082-A15D-7D3A6A601170}" name="Column12836"/>
    <tableColumn id="12857" xr3:uid="{A3A02ED0-9181-457A-9D9A-EF5FC23874D7}" name="Column12837"/>
    <tableColumn id="12858" xr3:uid="{F2BB217B-A16E-499C-B5FB-645B99DA2FD9}" name="Column12838"/>
    <tableColumn id="12859" xr3:uid="{A45F3427-CBED-44A6-9EE8-C5FD698EE335}" name="Column12839"/>
    <tableColumn id="12860" xr3:uid="{7EC8606B-35AF-49A4-BD22-90787830B924}" name="Column12840"/>
    <tableColumn id="12861" xr3:uid="{3F526C5A-73F6-4AF1-92A7-22A0B907A4E9}" name="Column12841"/>
    <tableColumn id="12862" xr3:uid="{3D29614B-8C0D-4C93-B775-2B9D20EAFE20}" name="Column12842"/>
    <tableColumn id="12863" xr3:uid="{852B8D5F-F90C-4449-82A5-42EBF938AEDB}" name="Column12843"/>
    <tableColumn id="12864" xr3:uid="{D81504AA-ADC5-497D-AD46-E86F7E377041}" name="Column12844"/>
    <tableColumn id="12865" xr3:uid="{7C3C0A27-8542-460A-9AD4-BC948A979832}" name="Column12845"/>
    <tableColumn id="12866" xr3:uid="{79217CFA-0545-4E39-B28B-74CC464D0744}" name="Column12846"/>
    <tableColumn id="12867" xr3:uid="{4D4FEA50-9664-4F3B-A1AB-D82B4CCE6841}" name="Column12847"/>
    <tableColumn id="12868" xr3:uid="{55C4477A-9D5B-441D-AC1D-5C3D6DD92847}" name="Column12848"/>
    <tableColumn id="12869" xr3:uid="{B763BD84-E625-417D-B8FD-C0C97D9D5AF6}" name="Column12849"/>
    <tableColumn id="12870" xr3:uid="{0AF73960-8F17-47E2-87B8-356EA9F7B92B}" name="Column12850"/>
    <tableColumn id="12871" xr3:uid="{D93A8817-A70F-4A12-9F00-445200BA749D}" name="Column12851"/>
    <tableColumn id="12872" xr3:uid="{EB4B1942-78A5-4391-82AF-6E429AD7C62A}" name="Column12852"/>
    <tableColumn id="12873" xr3:uid="{59A73E72-C543-4168-A968-53D5C76D84E3}" name="Column12853"/>
    <tableColumn id="12874" xr3:uid="{8BA92B85-AE74-4557-89CF-A4FF72C22039}" name="Column12854"/>
    <tableColumn id="12875" xr3:uid="{3A8184EF-601C-4C34-839F-E4BA9AFDD675}" name="Column12855"/>
    <tableColumn id="12876" xr3:uid="{AA1390DC-589E-4B23-A8F9-DDA442A59A3E}" name="Column12856"/>
    <tableColumn id="12877" xr3:uid="{92A0997E-9B00-4A33-B912-F8EBC25B5369}" name="Column12857"/>
    <tableColumn id="12878" xr3:uid="{F3F59F28-3568-4633-AFBB-7A6525282322}" name="Column12858"/>
    <tableColumn id="12879" xr3:uid="{0C045C17-079A-444E-B3D0-07D496CFDCAA}" name="Column12859"/>
    <tableColumn id="12880" xr3:uid="{F0240052-CD7D-4CBD-A98A-6B490B834A69}" name="Column12860"/>
    <tableColumn id="12881" xr3:uid="{A74E4B30-5D4C-4B95-A276-8104ABBD00A3}" name="Column12861"/>
    <tableColumn id="12882" xr3:uid="{97744419-50DF-47C4-A599-3170BB847558}" name="Column12862"/>
    <tableColumn id="12883" xr3:uid="{FE200B88-CC1D-4DE8-983C-8FC0DF1DFF86}" name="Column12863"/>
    <tableColumn id="12884" xr3:uid="{EBEE6A8C-C6EF-4D72-AD55-1FD42D7928AE}" name="Column12864"/>
    <tableColumn id="12885" xr3:uid="{C82F1492-C53C-4654-8D74-48B3312D1A8A}" name="Column12865"/>
    <tableColumn id="12886" xr3:uid="{762E164D-A05C-4C2B-B2D8-D95AFD8B5EE6}" name="Column12866"/>
    <tableColumn id="12887" xr3:uid="{C543C384-386C-4444-958D-92F9FB05F0CF}" name="Column12867"/>
    <tableColumn id="12888" xr3:uid="{3CAB8760-EAAB-4117-8255-0D63743D816C}" name="Column12868"/>
    <tableColumn id="12889" xr3:uid="{AEA4EBAD-C624-4F99-AC70-E9E19725EE9F}" name="Column12869"/>
    <tableColumn id="12890" xr3:uid="{5CD44C75-3D58-4E52-88A0-2034FB33606C}" name="Column12870"/>
    <tableColumn id="12891" xr3:uid="{4418EEF0-8CCC-4A0C-A594-9D9547CAE7D6}" name="Column12871"/>
    <tableColumn id="12892" xr3:uid="{755FC2C8-0616-4147-A74B-A82A5A757247}" name="Column12872"/>
    <tableColumn id="12893" xr3:uid="{E37D9A9C-59A3-424A-8E7A-A1D03ECF724E}" name="Column12873"/>
    <tableColumn id="12894" xr3:uid="{65B6B8E1-353D-4F1D-9EB1-8387C7790344}" name="Column12874"/>
    <tableColumn id="12895" xr3:uid="{02CDD2C8-5A2B-439B-ADAD-C2F0DC74FE9D}" name="Column12875"/>
    <tableColumn id="12896" xr3:uid="{8E868C00-1F42-4085-B926-A7D559CD335E}" name="Column12876"/>
    <tableColumn id="12897" xr3:uid="{B29F2263-842E-41B4-A583-79401F5F7EB0}" name="Column12877"/>
    <tableColumn id="12898" xr3:uid="{E2CA3F22-9FFA-4732-BE26-6F0E9F5C7CBC}" name="Column12878"/>
    <tableColumn id="12899" xr3:uid="{6E94BA32-440B-4D6D-83AD-22FC1D1FF5D2}" name="Column12879"/>
    <tableColumn id="12900" xr3:uid="{E285FD97-77C7-42AD-91E9-844106847A85}" name="Column12880"/>
    <tableColumn id="12901" xr3:uid="{5B98B800-C414-4F67-87CD-C5D1F79AAACB}" name="Column12881"/>
    <tableColumn id="12902" xr3:uid="{39336D94-1CE4-45EB-8921-13A93A2FB823}" name="Column12882"/>
    <tableColumn id="12903" xr3:uid="{CE2ACB0A-B6E8-442D-ADFF-382D3C8BB005}" name="Column12883"/>
    <tableColumn id="12904" xr3:uid="{C526B9DD-55C8-4C79-A0B9-8D52DFDB1DBB}" name="Column12884"/>
    <tableColumn id="12905" xr3:uid="{BF9E9417-308A-47B3-9904-CF46F7CBE7FC}" name="Column12885"/>
    <tableColumn id="12906" xr3:uid="{213FA336-D515-412C-9588-55680048DB4B}" name="Column12886"/>
    <tableColumn id="12907" xr3:uid="{38DD3D64-9C83-4EE7-B9D8-4C06EDFF61A0}" name="Column12887"/>
    <tableColumn id="12908" xr3:uid="{C2A508B2-FF09-417A-B52B-426202F8601B}" name="Column12888"/>
    <tableColumn id="12909" xr3:uid="{2FE6C6DF-649B-4969-B581-CCAADEE54093}" name="Column12889"/>
    <tableColumn id="12910" xr3:uid="{7E5A7685-D161-4D4C-B0EA-84B61F98A09B}" name="Column12890"/>
    <tableColumn id="12911" xr3:uid="{28687D08-BBD6-41C4-9F61-53B59804D123}" name="Column12891"/>
    <tableColumn id="12912" xr3:uid="{99332B30-2CCF-4659-9023-6D65C155BF77}" name="Column12892"/>
    <tableColumn id="12913" xr3:uid="{396C9522-B7BD-4632-956F-BFCD821EC036}" name="Column12893"/>
    <tableColumn id="12914" xr3:uid="{06B38B86-C043-4E24-8BF4-73858470ED49}" name="Column12894"/>
    <tableColumn id="12915" xr3:uid="{358C0F6F-5D6F-4673-9740-71AEEFEDFDB8}" name="Column12895"/>
    <tableColumn id="12916" xr3:uid="{0C328AE7-3949-4B27-92A7-5B4553F81D45}" name="Column12896"/>
    <tableColumn id="12917" xr3:uid="{4CF0D068-A75D-440C-B1A7-455D906534AB}" name="Column12897"/>
    <tableColumn id="12918" xr3:uid="{DD4305DC-40CD-4991-B053-34FD0E020597}" name="Column12898"/>
    <tableColumn id="12919" xr3:uid="{56F27D0F-111E-4B54-922D-7B2C8B09B233}" name="Column12899"/>
    <tableColumn id="12920" xr3:uid="{38145BB6-598D-4E1B-A118-7A4F158BD50A}" name="Column12900"/>
    <tableColumn id="12921" xr3:uid="{25F13996-AAD8-4C34-804D-B32FFDA6243A}" name="Column12901"/>
    <tableColumn id="12922" xr3:uid="{EF28FE4A-D97E-4363-97A5-6FD17647958A}" name="Column12902"/>
    <tableColumn id="12923" xr3:uid="{4AEF4BF6-EF24-4EC6-97EF-480C9C667B6E}" name="Column12903"/>
    <tableColumn id="12924" xr3:uid="{C94358DD-A512-40C4-8717-D2E98A99C605}" name="Column12904"/>
    <tableColumn id="12925" xr3:uid="{69544AAA-216F-4258-B42C-C14A52CC40EB}" name="Column12905"/>
    <tableColumn id="12926" xr3:uid="{C5B44C1D-B786-40B5-866F-766EAF2E95E5}" name="Column12906"/>
    <tableColumn id="12927" xr3:uid="{72CA2FFA-E640-4A11-A05C-0F25D9787F29}" name="Column12907"/>
    <tableColumn id="12928" xr3:uid="{3D357A5A-45B2-4FC7-AB2E-E0EB68CB774D}" name="Column12908"/>
    <tableColumn id="12929" xr3:uid="{C8E4A403-C0FE-4C32-BF5A-D7F9578C3851}" name="Column12909"/>
    <tableColumn id="12930" xr3:uid="{9463217E-2B34-462F-9338-F369150FE67E}" name="Column12910"/>
    <tableColumn id="12931" xr3:uid="{7CD0DC4A-D358-4B99-8A4C-7B4F427149BC}" name="Column12911"/>
    <tableColumn id="12932" xr3:uid="{9492AF11-5F7B-40E2-9B68-4009042EBD5D}" name="Column12912"/>
    <tableColumn id="12933" xr3:uid="{C97DED34-1D40-4AD0-9F01-314238DEEB86}" name="Column12913"/>
    <tableColumn id="12934" xr3:uid="{AE52CD82-A74C-4B00-BBD2-D86717A11513}" name="Column12914"/>
    <tableColumn id="12935" xr3:uid="{DEFF285E-B0E1-4C8C-AD14-F51947DDD25E}" name="Column12915"/>
    <tableColumn id="12936" xr3:uid="{59CC5F98-BE6D-4691-8D53-0F8C648BA22F}" name="Column12916"/>
    <tableColumn id="12937" xr3:uid="{6B0A5524-D6D6-494B-BB62-F81191D0BF3B}" name="Column12917"/>
    <tableColumn id="12938" xr3:uid="{BFB5BE48-30F5-468C-BC68-CEB8540F0193}" name="Column12918"/>
    <tableColumn id="12939" xr3:uid="{54847886-C249-4FB2-8C68-FB9A8D1942CC}" name="Column12919"/>
    <tableColumn id="12940" xr3:uid="{FB8CB3F5-1103-45FA-82BC-B0807EC3307B}" name="Column12920"/>
    <tableColumn id="12941" xr3:uid="{BC677C88-5475-4DDE-978C-C9DD9CD34FE8}" name="Column12921"/>
    <tableColumn id="12942" xr3:uid="{1DD2BC64-BB0E-4E56-B70C-CEBCBFA8E878}" name="Column12922"/>
    <tableColumn id="12943" xr3:uid="{CCA6DB55-08C6-417B-B740-0DC94410A4AD}" name="Column12923"/>
    <tableColumn id="12944" xr3:uid="{236CB3A7-1532-404B-A43A-24756C9949FD}" name="Column12924"/>
    <tableColumn id="12945" xr3:uid="{59BE3091-F5AD-4B29-B433-2F8B768F47EB}" name="Column12925"/>
    <tableColumn id="12946" xr3:uid="{4380DBA7-34E6-4A6F-A12A-41E1F45203E1}" name="Column12926"/>
    <tableColumn id="12947" xr3:uid="{35E9C351-6DC8-4C67-B5E2-B0861A77F69E}" name="Column12927"/>
    <tableColumn id="12948" xr3:uid="{E9517A13-5B89-4800-9DB0-8DAE49B728B8}" name="Column12928"/>
    <tableColumn id="12949" xr3:uid="{B675AF7E-C70B-4FBC-A4A3-402BD2ACB7F1}" name="Column12929"/>
    <tableColumn id="12950" xr3:uid="{DBDBF543-6742-4653-95B6-11171A07C59E}" name="Column12930"/>
    <tableColumn id="12951" xr3:uid="{DC398334-3A35-4BCE-AF32-3094FC983DB0}" name="Column12931"/>
    <tableColumn id="12952" xr3:uid="{373A838B-4416-4BD3-8A16-8652C0AB2C61}" name="Column12932"/>
    <tableColumn id="12953" xr3:uid="{E829FB55-5DEA-43F8-8904-8489AD561AA2}" name="Column12933"/>
    <tableColumn id="12954" xr3:uid="{24869B66-AA44-4AED-AAA6-3B71CCF2479B}" name="Column12934"/>
    <tableColumn id="12955" xr3:uid="{A02C078A-FE77-4A23-BFCB-856830D6869E}" name="Column12935"/>
    <tableColumn id="12956" xr3:uid="{D6C38FA8-54C0-4B79-84C4-401D200AC510}" name="Column12936"/>
    <tableColumn id="12957" xr3:uid="{51D0803E-28D9-48D1-A8D5-7D639A85930E}" name="Column12937"/>
    <tableColumn id="12958" xr3:uid="{B99EC466-BCB4-4CD4-AC3C-EC021F35FE96}" name="Column12938"/>
    <tableColumn id="12959" xr3:uid="{A89B3A97-F66C-46B2-AA1B-34A356A1C9DB}" name="Column12939"/>
    <tableColumn id="12960" xr3:uid="{C456BA1A-2CA9-4EC1-B76B-A7EBF041F3B6}" name="Column12940"/>
    <tableColumn id="12961" xr3:uid="{F1CD34B5-8D02-49AF-AD98-13FE4EBA543F}" name="Column12941"/>
    <tableColumn id="12962" xr3:uid="{0A73D960-2897-4CDF-B6DD-E7B8E7B5929F}" name="Column12942"/>
    <tableColumn id="12963" xr3:uid="{F878AEBC-1060-49A8-8EC2-E0ADAF0C20A4}" name="Column12943"/>
    <tableColumn id="12964" xr3:uid="{F3A4890D-B714-416E-AD90-2699A1490074}" name="Column12944"/>
    <tableColumn id="12965" xr3:uid="{B02A9E6C-4516-4029-B0D8-9DAD74A3D2F9}" name="Column12945"/>
    <tableColumn id="12966" xr3:uid="{31085199-2288-46BD-934A-67C2F5CA76CA}" name="Column12946"/>
    <tableColumn id="12967" xr3:uid="{3C9A59A5-1F73-479D-B2D8-1E52B75BE216}" name="Column12947"/>
    <tableColumn id="12968" xr3:uid="{F4FBD7B2-E2B9-4647-A8B0-70FE49C3A3FF}" name="Column12948"/>
    <tableColumn id="12969" xr3:uid="{555033FC-C3BC-4E45-98A5-70274F7BA6E5}" name="Column12949"/>
    <tableColumn id="12970" xr3:uid="{585DFCFE-02E6-45F2-BF48-95131C0EF5CC}" name="Column12950"/>
    <tableColumn id="12971" xr3:uid="{5B8EAE8F-9C13-49D5-A231-87DE6E4F3DF4}" name="Column12951"/>
    <tableColumn id="12972" xr3:uid="{0ECBC003-51F2-475D-9701-5B4B601BEB40}" name="Column12952"/>
    <tableColumn id="12973" xr3:uid="{316E6998-3AF4-4FE4-BF0C-6750E9CD82FE}" name="Column12953"/>
    <tableColumn id="12974" xr3:uid="{AA77F9B2-FF4E-4803-8CD2-6CA1FBF83641}" name="Column12954"/>
    <tableColumn id="12975" xr3:uid="{CC507645-2591-4FC8-B04C-24CB2A469E05}" name="Column12955"/>
    <tableColumn id="12976" xr3:uid="{C27AC515-411C-4D11-9934-ED193D0D8C2E}" name="Column12956"/>
    <tableColumn id="12977" xr3:uid="{A2E35A0E-7B56-4D3B-8521-548242F5951D}" name="Column12957"/>
    <tableColumn id="12978" xr3:uid="{0F38104A-C8B3-4631-8831-2A106D738A19}" name="Column12958"/>
    <tableColumn id="12979" xr3:uid="{8022BF32-44DF-4735-83B1-18341B897BB8}" name="Column12959"/>
    <tableColumn id="12980" xr3:uid="{4B514260-F4AD-4B7D-B97B-D2D223564F05}" name="Column12960"/>
    <tableColumn id="12981" xr3:uid="{3D7E083C-F908-4BA4-89F7-59E54C1EAAAB}" name="Column12961"/>
    <tableColumn id="12982" xr3:uid="{0266686A-C182-4190-AD67-C2CB796140F6}" name="Column12962"/>
    <tableColumn id="12983" xr3:uid="{BF5BEA2A-6664-4C27-8641-29532C20FDFA}" name="Column12963"/>
    <tableColumn id="12984" xr3:uid="{9CDCA25F-2A23-4DC2-85B6-F58DEC22494D}" name="Column12964"/>
    <tableColumn id="12985" xr3:uid="{53C19575-9FE8-4942-BA83-5CD00F8CA37F}" name="Column12965"/>
    <tableColumn id="12986" xr3:uid="{C17395F8-C4EE-4351-9408-F43D03F2830E}" name="Column12966"/>
    <tableColumn id="12987" xr3:uid="{74A2FD63-FA8C-47F0-8982-3F6090C0475B}" name="Column12967"/>
    <tableColumn id="12988" xr3:uid="{63DE10BF-0F39-4806-864C-3D4924B2E6D9}" name="Column12968"/>
    <tableColumn id="12989" xr3:uid="{A68E6AEC-04BF-4B52-82B0-738593E93457}" name="Column12969"/>
    <tableColumn id="12990" xr3:uid="{0441AC1E-D1A1-4D00-BAA6-ACC30B60B181}" name="Column12970"/>
    <tableColumn id="12991" xr3:uid="{92E2B0E8-130E-4122-9E33-6D73831C928E}" name="Column12971"/>
    <tableColumn id="12992" xr3:uid="{757BF268-389A-4F51-87AF-B02CFE30281F}" name="Column12972"/>
    <tableColumn id="12993" xr3:uid="{7D3236FB-F765-4D8F-AC34-FE6F3B96C001}" name="Column12973"/>
    <tableColumn id="12994" xr3:uid="{6B18363F-CFA4-4668-B23F-E65A51F491E9}" name="Column12974"/>
    <tableColumn id="12995" xr3:uid="{8C2DEBE9-BA8D-473C-8F0E-77D77B27979A}" name="Column12975"/>
    <tableColumn id="12996" xr3:uid="{5F390EF1-3C27-449D-A910-BFB5FF1F10E7}" name="Column12976"/>
    <tableColumn id="12997" xr3:uid="{FD7C6FE9-F51E-4BC4-8D66-9C9194EE1B2F}" name="Column12977"/>
    <tableColumn id="12998" xr3:uid="{1CBA4735-821E-4953-AB50-9E46E1B52CA1}" name="Column12978"/>
    <tableColumn id="12999" xr3:uid="{C9C22D16-D3F5-4550-BDD3-AB808E68A837}" name="Column12979"/>
    <tableColumn id="13000" xr3:uid="{610B9B19-A87B-4C28-9CF4-E4A89800B110}" name="Column12980"/>
    <tableColumn id="13001" xr3:uid="{355EED57-FC44-4FFC-A8E1-C448674E702E}" name="Column12981"/>
    <tableColumn id="13002" xr3:uid="{012B8840-F62C-471A-9420-EE7DD0E4C29F}" name="Column12982"/>
    <tableColumn id="13003" xr3:uid="{40AB0EEF-34D6-465A-8148-92397BFC6F48}" name="Column12983"/>
    <tableColumn id="13004" xr3:uid="{673F9326-2426-4589-8ED6-8A950C210095}" name="Column12984"/>
    <tableColumn id="13005" xr3:uid="{9A98B01B-A033-407A-953B-09411C14BC83}" name="Column12985"/>
    <tableColumn id="13006" xr3:uid="{0CC134AE-F68D-4574-88EE-D8ECA70BA924}" name="Column12986"/>
    <tableColumn id="13007" xr3:uid="{4B8F5616-91A4-45B4-B71A-FC154B93B6C5}" name="Column12987"/>
    <tableColumn id="13008" xr3:uid="{4AD70D57-E55C-44C2-B665-49B4B1D42B9E}" name="Column12988"/>
    <tableColumn id="13009" xr3:uid="{8A2E55E7-73E4-420D-BAD3-33839E617396}" name="Column12989"/>
    <tableColumn id="13010" xr3:uid="{69904109-F4AD-4069-8C5A-A6D9AEBBC319}" name="Column12990"/>
    <tableColumn id="13011" xr3:uid="{590CA074-9D0D-4662-8732-B45222ADFAC3}" name="Column12991"/>
    <tableColumn id="13012" xr3:uid="{30DDC64F-F007-45F4-8988-2ACC26D6825C}" name="Column12992"/>
    <tableColumn id="13013" xr3:uid="{419EAA66-1E5D-4166-8165-B64DEEF9E633}" name="Column12993"/>
    <tableColumn id="13014" xr3:uid="{744CD281-8A5B-4BEB-95A1-AC4AE36D4900}" name="Column12994"/>
    <tableColumn id="13015" xr3:uid="{3093E9C7-8A0B-4751-ACAA-55E31DFB973F}" name="Column12995"/>
    <tableColumn id="13016" xr3:uid="{394EAAB9-4F53-4C3D-83FC-1D6C62606B8B}" name="Column12996"/>
    <tableColumn id="13017" xr3:uid="{58DBA707-46A8-4D6E-B4C8-46E4FAB457A0}" name="Column12997"/>
    <tableColumn id="13018" xr3:uid="{809008B9-3634-46F1-9C8B-A05C6E901000}" name="Column12998"/>
    <tableColumn id="13019" xr3:uid="{5CC16660-5B7C-4948-8222-B145442B06DF}" name="Column12999"/>
    <tableColumn id="13020" xr3:uid="{48BF60D7-3362-41C1-A2B2-42F6397C3E39}" name="Column13000"/>
    <tableColumn id="13021" xr3:uid="{445F39F9-98FF-43BF-AA97-F81E197B772D}" name="Column13001"/>
    <tableColumn id="13022" xr3:uid="{E60EDDD3-F3BC-47AA-956E-0E3252DD3DE7}" name="Column13002"/>
    <tableColumn id="13023" xr3:uid="{127348F0-F2A2-4E4B-9809-F831B36A750D}" name="Column13003"/>
    <tableColumn id="13024" xr3:uid="{CEC24E4D-7503-4964-A460-59BE479AE16C}" name="Column13004"/>
    <tableColumn id="13025" xr3:uid="{167A7815-7417-464F-B5E8-065F2E57668E}" name="Column13005"/>
    <tableColumn id="13026" xr3:uid="{1A5DDAED-4B33-4EAC-9A65-F8C46C63B40D}" name="Column13006"/>
    <tableColumn id="13027" xr3:uid="{310E06F4-E2D9-4DD5-8709-064BB126BFD3}" name="Column13007"/>
    <tableColumn id="13028" xr3:uid="{ECE42F7F-16DC-4CCC-A602-1CB6BFD12020}" name="Column13008"/>
    <tableColumn id="13029" xr3:uid="{38A23E89-F17D-47F0-A323-15B966124723}" name="Column13009"/>
    <tableColumn id="13030" xr3:uid="{93A5F071-C21A-4B5D-83FB-53DB2495CDE0}" name="Column13010"/>
    <tableColumn id="13031" xr3:uid="{C864AB50-E39D-4EE7-8C97-BAA390B373A2}" name="Column13011"/>
    <tableColumn id="13032" xr3:uid="{13BCB0A9-C109-4432-9161-8973206C7B74}" name="Column13012"/>
    <tableColumn id="13033" xr3:uid="{CCB3AD97-4E82-4644-B894-221DB4620823}" name="Column13013"/>
    <tableColumn id="13034" xr3:uid="{CE335DED-6E19-4E9F-99EC-7A1C5AF39475}" name="Column13014"/>
    <tableColumn id="13035" xr3:uid="{484CEF9A-AA21-4E94-AFFB-42F616D26998}" name="Column13015"/>
    <tableColumn id="13036" xr3:uid="{88F65813-B0C5-4A37-AA33-E40BF43750DD}" name="Column13016"/>
    <tableColumn id="13037" xr3:uid="{294724E6-65CB-4559-A371-68F841347F1E}" name="Column13017"/>
    <tableColumn id="13038" xr3:uid="{00944167-2BC7-47F4-95EA-7292E9583C6B}" name="Column13018"/>
    <tableColumn id="13039" xr3:uid="{6A83BA7B-C6DB-4886-8F1E-A7D32AA88C48}" name="Column13019"/>
    <tableColumn id="13040" xr3:uid="{2B3CE56B-CFDC-423F-B708-2B33E1CD589E}" name="Column13020"/>
    <tableColumn id="13041" xr3:uid="{F81F0AC2-F365-4956-B49C-ECB482412D4C}" name="Column13021"/>
    <tableColumn id="13042" xr3:uid="{1FC853CC-7F00-4745-B39D-5D62D6E70953}" name="Column13022"/>
    <tableColumn id="13043" xr3:uid="{5635CB8F-D898-4823-A08E-155ED13DEAAD}" name="Column13023"/>
    <tableColumn id="13044" xr3:uid="{1A3868D9-8541-46F2-BEE4-532CC6088990}" name="Column13024"/>
    <tableColumn id="13045" xr3:uid="{B3636912-F61A-4E9F-AD94-AB77D0577DAB}" name="Column13025"/>
    <tableColumn id="13046" xr3:uid="{0CE307A7-39C4-4B48-8655-DC48BB8869FB}" name="Column13026"/>
    <tableColumn id="13047" xr3:uid="{BC33959E-4EE8-4E1C-AF64-A4AAECBF712F}" name="Column13027"/>
    <tableColumn id="13048" xr3:uid="{65F0D27B-5F09-41F5-A2BD-6D24E971C7AA}" name="Column13028"/>
    <tableColumn id="13049" xr3:uid="{29D936F8-81A0-47AA-BE60-77B9409DF280}" name="Column13029"/>
    <tableColumn id="13050" xr3:uid="{80DA64AD-308D-4376-801F-0C40B291D3AA}" name="Column13030"/>
    <tableColumn id="13051" xr3:uid="{6B513748-65E8-4BF0-954D-836D8732D0F9}" name="Column13031"/>
    <tableColumn id="13052" xr3:uid="{7EEB36C1-7DEA-40CE-AFEA-A66E98FCFB01}" name="Column13032"/>
    <tableColumn id="13053" xr3:uid="{AE579907-7521-48AF-AF17-BD49B0FFCA42}" name="Column13033"/>
    <tableColumn id="13054" xr3:uid="{88CBDE1C-2829-42BA-874A-9462D10F928B}" name="Column13034"/>
    <tableColumn id="13055" xr3:uid="{F8B6A963-9323-402B-9D22-CF0D8648AA3E}" name="Column13035"/>
    <tableColumn id="13056" xr3:uid="{23B72130-EB7F-4B97-A7FD-10F7FA96FAA1}" name="Column13036"/>
    <tableColumn id="13057" xr3:uid="{F4A39BC6-FBD2-48AB-B1CF-9DF9A7CA8832}" name="Column13037"/>
    <tableColumn id="13058" xr3:uid="{B5A7D367-031C-48CE-A97B-81CFD673F88B}" name="Column13038"/>
    <tableColumn id="13059" xr3:uid="{AA821991-868C-49EF-9D95-0B3E0C4DE882}" name="Column13039"/>
    <tableColumn id="13060" xr3:uid="{4598AEA8-E74B-4AAC-AEDD-A0D088103BE3}" name="Column13040"/>
    <tableColumn id="13061" xr3:uid="{2DBD5B66-D85B-4CB2-A489-22C65FA34403}" name="Column13041"/>
    <tableColumn id="13062" xr3:uid="{33BECCC4-8D0D-4855-8418-868AF7E197B9}" name="Column13042"/>
    <tableColumn id="13063" xr3:uid="{AE2DE555-AFB8-4335-8A6A-A3BC23603272}" name="Column13043"/>
    <tableColumn id="13064" xr3:uid="{1E4BE9ED-9468-4F62-B909-B2C617454D7F}" name="Column13044"/>
    <tableColumn id="13065" xr3:uid="{E6EF6E30-0BB4-4A65-8F1F-55EE098F00BB}" name="Column13045"/>
    <tableColumn id="13066" xr3:uid="{A838D9CC-BD82-42A3-B46B-291E18D427C6}" name="Column13046"/>
    <tableColumn id="13067" xr3:uid="{A48865CD-F0FC-4F93-8657-C1E3EC9C649F}" name="Column13047"/>
    <tableColumn id="13068" xr3:uid="{9B6802AA-D1E3-4422-BEF0-ACEEEEE014CE}" name="Column13048"/>
    <tableColumn id="13069" xr3:uid="{25CBED9E-69B6-4123-9453-D7C8C5489473}" name="Column13049"/>
    <tableColumn id="13070" xr3:uid="{9E7EB458-C3F5-483C-AB4E-82EEF1CE43D6}" name="Column13050"/>
    <tableColumn id="13071" xr3:uid="{92C722D1-562B-43F4-844D-CECF24BA90AC}" name="Column13051"/>
    <tableColumn id="13072" xr3:uid="{0ADC7CAD-EEE0-4EBA-9851-E5FB49236FEB}" name="Column13052"/>
    <tableColumn id="13073" xr3:uid="{BEED1A98-445B-4CDF-BA27-FF9F126B2776}" name="Column13053"/>
    <tableColumn id="13074" xr3:uid="{F923D655-9861-4E4C-AE40-14545F8E406F}" name="Column13054"/>
    <tableColumn id="13075" xr3:uid="{3E0C2DE1-99EE-4359-A799-0A5E2A3F846D}" name="Column13055"/>
    <tableColumn id="13076" xr3:uid="{BD087827-7E9E-4A64-BB07-7EED6D4FA89C}" name="Column13056"/>
    <tableColumn id="13077" xr3:uid="{B9DA3C79-10DF-47DC-8A36-49BE1A8813BB}" name="Column13057"/>
    <tableColumn id="13078" xr3:uid="{4E67BF40-D091-4DA0-8B73-134B4FDF9E91}" name="Column13058"/>
    <tableColumn id="13079" xr3:uid="{D4D349AF-DA12-42C1-BE34-0A2790C3E81A}" name="Column13059"/>
    <tableColumn id="13080" xr3:uid="{8D049E14-57BA-4F22-A29C-B20EDF87533C}" name="Column13060"/>
    <tableColumn id="13081" xr3:uid="{671C642F-012F-43B1-A0D8-CA23B4CF9871}" name="Column13061"/>
    <tableColumn id="13082" xr3:uid="{68B10407-E650-445B-B1DE-285676737FD2}" name="Column13062"/>
    <tableColumn id="13083" xr3:uid="{6A855CA5-CFCC-4448-87B7-1509E8C8102E}" name="Column13063"/>
    <tableColumn id="13084" xr3:uid="{A8A98DFC-9112-4ADC-B733-81EC8FF86CD6}" name="Column13064"/>
    <tableColumn id="13085" xr3:uid="{92344682-F7CC-432F-9B27-15119EAB678D}" name="Column13065"/>
    <tableColumn id="13086" xr3:uid="{4BE91D33-BA23-4C4B-8779-8E006B242A91}" name="Column13066"/>
    <tableColumn id="13087" xr3:uid="{F18723AF-7428-4118-BEC4-7EF8911DE26F}" name="Column13067"/>
    <tableColumn id="13088" xr3:uid="{FD524F02-2DDE-481C-B08F-6A9353FB695B}" name="Column13068"/>
    <tableColumn id="13089" xr3:uid="{BA62F49C-BB3A-41E7-94FD-D16FEAE92CC2}" name="Column13069"/>
    <tableColumn id="13090" xr3:uid="{40C3A162-FCB8-4821-81F3-F7DF35BBF47F}" name="Column13070"/>
    <tableColumn id="13091" xr3:uid="{932CBD58-5544-4F58-8DEE-8C491E9D0AAC}" name="Column13071"/>
    <tableColumn id="13092" xr3:uid="{743CC624-EE2C-4F59-BDD3-862C7C355B83}" name="Column13072"/>
    <tableColumn id="13093" xr3:uid="{4CA11C80-B9C7-4933-940B-5545CA4975B7}" name="Column13073"/>
    <tableColumn id="13094" xr3:uid="{15A0869C-C100-4704-9132-EC3AFAFFA63F}" name="Column13074"/>
    <tableColumn id="13095" xr3:uid="{8D6DF349-0C16-4F5B-A81A-AC22B0A08589}" name="Column13075"/>
    <tableColumn id="13096" xr3:uid="{15ED13DE-5241-4584-A5F1-6F93D26F7A91}" name="Column13076"/>
    <tableColumn id="13097" xr3:uid="{EC0C080F-9E4D-4355-8C5D-BED1F230D207}" name="Column13077"/>
    <tableColumn id="13098" xr3:uid="{2BBA0C04-FD87-4FDF-9C84-593734D77C90}" name="Column13078"/>
    <tableColumn id="13099" xr3:uid="{97D32DAF-178E-4409-8816-76CB682AEA0B}" name="Column13079"/>
    <tableColumn id="13100" xr3:uid="{2A943D90-AF78-4DA5-8ADC-08C271E91F1D}" name="Column13080"/>
    <tableColumn id="13101" xr3:uid="{7F5BC455-E37E-463D-B5A4-DA045EAB2B11}" name="Column13081"/>
    <tableColumn id="13102" xr3:uid="{30D34D49-538B-4382-9036-A14604A15C08}" name="Column13082"/>
    <tableColumn id="13103" xr3:uid="{0A126D22-7C7F-49DE-8BBE-A565080612CA}" name="Column13083"/>
    <tableColumn id="13104" xr3:uid="{A57BD890-79F6-4594-AE54-4B8094C2EC69}" name="Column13084"/>
    <tableColumn id="13105" xr3:uid="{4CC15A09-DC7F-4E7B-9756-725A88331C9B}" name="Column13085"/>
    <tableColumn id="13106" xr3:uid="{27F58ED2-20EA-48FE-AF2A-6FA7563476F0}" name="Column13086"/>
    <tableColumn id="13107" xr3:uid="{3516B233-B786-41A1-A123-BE1803B3E58E}" name="Column13087"/>
    <tableColumn id="13108" xr3:uid="{C1D36D94-DFC6-45CA-A017-1B99914A1AAC}" name="Column13088"/>
    <tableColumn id="13109" xr3:uid="{70B27222-1E57-4EA2-809B-352394265AD3}" name="Column13089"/>
    <tableColumn id="13110" xr3:uid="{6DE3C579-FBC9-4EBF-8877-9205C9D6E3D8}" name="Column13090"/>
    <tableColumn id="13111" xr3:uid="{14011AA7-2616-4DD9-926F-3B9532B135CC}" name="Column13091"/>
    <tableColumn id="13112" xr3:uid="{6897ABA4-F1C1-4C95-8E1D-81684B3AB934}" name="Column13092"/>
    <tableColumn id="13113" xr3:uid="{5814C3CF-0F08-47C1-BFF6-38CDEB1D4836}" name="Column13093"/>
    <tableColumn id="13114" xr3:uid="{9781EF85-DA54-4E69-9DC0-52B805DBB8EC}" name="Column13094"/>
    <tableColumn id="13115" xr3:uid="{57F12E92-C791-42B7-92E9-7A938CF49DA4}" name="Column13095"/>
    <tableColumn id="13116" xr3:uid="{AA7ACC1E-3A78-44AF-8331-1543EBD03F4D}" name="Column13096"/>
    <tableColumn id="13117" xr3:uid="{DA1095F0-2FDD-4BCD-966E-F67FE700AA7E}" name="Column13097"/>
    <tableColumn id="13118" xr3:uid="{80AAC59A-483D-44FA-9DBD-369C4DEE3BAB}" name="Column13098"/>
    <tableColumn id="13119" xr3:uid="{2DAC8F62-06DA-42E3-A56E-1EF3533F9F55}" name="Column13099"/>
    <tableColumn id="13120" xr3:uid="{9BDEDDDF-0A18-4359-ABFC-DFB279CB49AA}" name="Column13100"/>
    <tableColumn id="13121" xr3:uid="{9B4AA173-F99A-4A0F-BDB2-7D8B41378594}" name="Column13101"/>
    <tableColumn id="13122" xr3:uid="{72411356-B42D-4F1C-ABBC-BDE079435077}" name="Column13102"/>
    <tableColumn id="13123" xr3:uid="{8D7C4BD3-48AE-4EA9-8EC2-B2307101E5B9}" name="Column13103"/>
    <tableColumn id="13124" xr3:uid="{8BB22765-9A1A-471D-9783-7CDED5234FA4}" name="Column13104"/>
    <tableColumn id="13125" xr3:uid="{427A83FA-7704-499E-A964-33B09DC1F1C8}" name="Column13105"/>
    <tableColumn id="13126" xr3:uid="{DFFE2512-0C03-41EA-A03D-23B44EC0CA61}" name="Column13106"/>
    <tableColumn id="13127" xr3:uid="{4BCE03FB-F6A4-4516-95E2-9F9543846F38}" name="Column13107"/>
    <tableColumn id="13128" xr3:uid="{167F5EF7-CFDA-4063-868F-8279377A03B9}" name="Column13108"/>
    <tableColumn id="13129" xr3:uid="{90C4B409-8504-4411-8360-62258496FE06}" name="Column13109"/>
    <tableColumn id="13130" xr3:uid="{772764F0-9E47-420F-9A66-CC3A7EF694F5}" name="Column13110"/>
    <tableColumn id="13131" xr3:uid="{7C58E12A-9738-4E11-9D68-C527E9F17C2F}" name="Column13111"/>
    <tableColumn id="13132" xr3:uid="{4CE30B22-EA7F-44F7-A2BA-03A52ECCF2B0}" name="Column13112"/>
    <tableColumn id="13133" xr3:uid="{29B97B21-5B1A-4ECD-96A1-75F1806C6275}" name="Column13113"/>
    <tableColumn id="13134" xr3:uid="{C120F093-29AE-4207-BD94-E45674826D02}" name="Column13114"/>
    <tableColumn id="13135" xr3:uid="{A04649DC-CD80-47BE-A849-73AF8E35B954}" name="Column13115"/>
    <tableColumn id="13136" xr3:uid="{57EB762F-2199-4897-8683-1EE5DA22BAFB}" name="Column13116"/>
    <tableColumn id="13137" xr3:uid="{3F1C11DC-D532-4916-8F05-1D188893AB92}" name="Column13117"/>
    <tableColumn id="13138" xr3:uid="{79E35A29-28C8-4665-91E1-3A2EA6E84E71}" name="Column13118"/>
    <tableColumn id="13139" xr3:uid="{7DA842EE-B242-4346-92AB-FD4DE048B327}" name="Column13119"/>
    <tableColumn id="13140" xr3:uid="{D90DADCB-C22D-4358-B3EA-D381C309C7D0}" name="Column13120"/>
    <tableColumn id="13141" xr3:uid="{9FDC2A8F-BA35-4ACC-8DE6-D160BB9ED274}" name="Column13121"/>
    <tableColumn id="13142" xr3:uid="{5CC74AA9-8C51-4465-A3BD-28394B6E4C40}" name="Column13122"/>
    <tableColumn id="13143" xr3:uid="{23FECAB2-F5F4-4F82-9BE7-39B3E9F2A1A8}" name="Column13123"/>
    <tableColumn id="13144" xr3:uid="{29A8BA7F-6C09-4CC1-92F9-F1F52837AC24}" name="Column13124"/>
    <tableColumn id="13145" xr3:uid="{D80B46DA-E054-41BE-8624-B8DB64ACDC52}" name="Column13125"/>
    <tableColumn id="13146" xr3:uid="{03D942FF-38D5-403D-8397-5BBB65C3F51B}" name="Column13126"/>
    <tableColumn id="13147" xr3:uid="{25D07A7C-F7D9-4F19-8AA1-E7BFC9A0DF44}" name="Column13127"/>
    <tableColumn id="13148" xr3:uid="{E879C77F-EA6B-4D51-962E-EAC281BC60F2}" name="Column13128"/>
    <tableColumn id="13149" xr3:uid="{60D42664-D4E7-48D5-8138-AE417DEBAF8C}" name="Column13129"/>
    <tableColumn id="13150" xr3:uid="{EC57D257-0403-4726-A880-02295592AADB}" name="Column13130"/>
    <tableColumn id="13151" xr3:uid="{DCDE5C1C-A0A3-4863-B0DC-B8C15A06B342}" name="Column13131"/>
    <tableColumn id="13152" xr3:uid="{6AA7FF96-3C4B-483E-A191-CEA7EE44C7E1}" name="Column13132"/>
    <tableColumn id="13153" xr3:uid="{B942C9ED-8149-44D9-9E60-1ECBD3044931}" name="Column13133"/>
    <tableColumn id="13154" xr3:uid="{FEF758CA-6249-4536-A50D-5819EE36155A}" name="Column13134"/>
    <tableColumn id="13155" xr3:uid="{1246854E-F82B-48A7-9EFF-07E1F025063D}" name="Column13135"/>
    <tableColumn id="13156" xr3:uid="{C489EE36-10EB-4CE5-B179-744370ACBA4A}" name="Column13136"/>
    <tableColumn id="13157" xr3:uid="{1F73FF9A-D1F3-4CB9-8CBD-1935D33F1F42}" name="Column13137"/>
    <tableColumn id="13158" xr3:uid="{C98398D2-0A79-4E8E-B82C-9845EB72898F}" name="Column13138"/>
    <tableColumn id="13159" xr3:uid="{60A1AA23-9D25-4F12-9FFC-A4DCA2D5DEF6}" name="Column13139"/>
    <tableColumn id="13160" xr3:uid="{CB5D0E2E-F1DF-46AA-B44A-3C6277D807D0}" name="Column13140"/>
    <tableColumn id="13161" xr3:uid="{783F0577-C1E1-43A4-BAA9-B2F73A53B2A9}" name="Column13141"/>
    <tableColumn id="13162" xr3:uid="{D4035DD2-36E4-4659-BD60-4C43EE799DD3}" name="Column13142"/>
    <tableColumn id="13163" xr3:uid="{A2F36099-DACD-48DD-AD39-2127A218B4EE}" name="Column13143"/>
    <tableColumn id="13164" xr3:uid="{63395FB2-F1BA-4A89-BDB3-5D1AD4968BF8}" name="Column13144"/>
    <tableColumn id="13165" xr3:uid="{207C6522-9C16-446A-B791-49F6C4ACF149}" name="Column13145"/>
    <tableColumn id="13166" xr3:uid="{03B0A979-6EAB-4D21-A4DC-149E09F06B53}" name="Column13146"/>
    <tableColumn id="13167" xr3:uid="{79BA52FE-704D-4B5E-BEF7-B8F79552B90A}" name="Column13147"/>
    <tableColumn id="13168" xr3:uid="{5714F226-AE2F-4594-9B94-05A03B5EA459}" name="Column13148"/>
    <tableColumn id="13169" xr3:uid="{7335C2A1-E3E4-41CB-948A-AF1F1CE82FB0}" name="Column13149"/>
    <tableColumn id="13170" xr3:uid="{ACCB19D4-B82D-4CC4-A5AB-5A92B8A490B9}" name="Column13150"/>
    <tableColumn id="13171" xr3:uid="{12DFEAC9-DDD5-4A24-AD32-B8050697C270}" name="Column13151"/>
    <tableColumn id="13172" xr3:uid="{1C1D0DC4-0FD5-41C5-81F7-B029A89FB08A}" name="Column13152"/>
    <tableColumn id="13173" xr3:uid="{BA4645B7-0650-463A-863D-BDD01A06A95D}" name="Column13153"/>
    <tableColumn id="13174" xr3:uid="{002F30B5-210D-4137-A439-C77CA40E12E9}" name="Column13154"/>
    <tableColumn id="13175" xr3:uid="{FB28C4EC-532B-4E19-88AA-D5665FB2D948}" name="Column13155"/>
    <tableColumn id="13176" xr3:uid="{1CAF1FFA-4D89-4796-82F7-3DE6EA489471}" name="Column13156"/>
    <tableColumn id="13177" xr3:uid="{1A511AF9-05ED-4C8E-8B4E-C58D0E7279B1}" name="Column13157"/>
    <tableColumn id="13178" xr3:uid="{F250D79F-7F07-4B02-B6BE-1EF58D2DBC2A}" name="Column13158"/>
    <tableColumn id="13179" xr3:uid="{2174DEC7-D3FA-429F-B16A-4EE8494BC579}" name="Column13159"/>
    <tableColumn id="13180" xr3:uid="{B13C238F-2424-4D4E-9C8D-B4EA06B169F6}" name="Column13160"/>
    <tableColumn id="13181" xr3:uid="{C50B7917-D510-4934-92FB-280E4A013FBE}" name="Column13161"/>
    <tableColumn id="13182" xr3:uid="{79E5319C-E7E1-4002-887B-CB52DA534B70}" name="Column13162"/>
    <tableColumn id="13183" xr3:uid="{753D774D-4135-4883-806E-3696D070A871}" name="Column13163"/>
    <tableColumn id="13184" xr3:uid="{2A0A8F0E-C118-4F84-8E66-4A5385E9839D}" name="Column13164"/>
    <tableColumn id="13185" xr3:uid="{71FF0DEC-DAEF-458E-8F7C-0D561EEF4A24}" name="Column13165"/>
    <tableColumn id="13186" xr3:uid="{1C8B39EC-B6FF-4BE7-93C7-E2C0A9F0A284}" name="Column13166"/>
    <tableColumn id="13187" xr3:uid="{642C283C-124B-4DA8-9465-5F950372AF59}" name="Column13167"/>
    <tableColumn id="13188" xr3:uid="{7933F22A-472D-4C43-B911-D9B5C164E199}" name="Column13168"/>
    <tableColumn id="13189" xr3:uid="{C2E095BE-8020-4ECC-83CD-FADD6A1F2954}" name="Column13169"/>
    <tableColumn id="13190" xr3:uid="{5731BF36-2CED-4850-860A-9B72081AD249}" name="Column13170"/>
    <tableColumn id="13191" xr3:uid="{81C76C90-9A98-4AE7-A306-7D81D035D638}" name="Column13171"/>
    <tableColumn id="13192" xr3:uid="{E5178AD9-1A17-410B-ABA5-AF78D90BFB36}" name="Column13172"/>
    <tableColumn id="13193" xr3:uid="{412C058C-A13F-4D1E-A34F-57E03AFD80FD}" name="Column13173"/>
    <tableColumn id="13194" xr3:uid="{3A132E6F-42D3-455E-9B8D-F285D34CD68B}" name="Column13174"/>
    <tableColumn id="13195" xr3:uid="{0DEDF681-D1BA-4930-BE08-E9AE16A627D1}" name="Column13175"/>
    <tableColumn id="13196" xr3:uid="{61BF940F-C472-4B0B-92ED-02B64568F5B2}" name="Column13176"/>
    <tableColumn id="13197" xr3:uid="{0E226474-0BBB-4438-80A7-9EFC84AB4649}" name="Column13177"/>
    <tableColumn id="13198" xr3:uid="{32D34A7D-6353-49B8-B5EE-D1CC36FE5BFB}" name="Column13178"/>
    <tableColumn id="13199" xr3:uid="{0C5A3994-67FA-4173-83C5-5910C3BA9546}" name="Column13179"/>
    <tableColumn id="13200" xr3:uid="{5C34C2C2-5826-4D53-9B83-A6F3E1243887}" name="Column13180"/>
    <tableColumn id="13201" xr3:uid="{A3E7FDCA-DB6D-4692-A8A1-DC094CFE45EB}" name="Column13181"/>
    <tableColumn id="13202" xr3:uid="{65251EEA-0627-4A32-AF9F-1CDCE66CEAA3}" name="Column13182"/>
    <tableColumn id="13203" xr3:uid="{E850430D-FFCA-483B-949D-A937ABA3512E}" name="Column13183"/>
    <tableColumn id="13204" xr3:uid="{663DE37B-2871-490A-9292-35039C7F2D91}" name="Column13184"/>
    <tableColumn id="13205" xr3:uid="{BE4544AA-1C04-4044-9A20-27ED2449669B}" name="Column13185"/>
    <tableColumn id="13206" xr3:uid="{9F7316A8-4DFF-41C1-9B26-62EA755E419B}" name="Column13186"/>
    <tableColumn id="13207" xr3:uid="{E172308E-FAAD-4B4F-9D84-4DA1A5A676DE}" name="Column13187"/>
    <tableColumn id="13208" xr3:uid="{1993434B-B1AD-43C8-88D7-02FD98C44BC4}" name="Column13188"/>
    <tableColumn id="13209" xr3:uid="{D8ED620B-81C9-482D-BB2E-7FD697C58687}" name="Column13189"/>
    <tableColumn id="13210" xr3:uid="{1ADAD543-DD29-443A-B1A1-001D68CE1FA1}" name="Column13190"/>
    <tableColumn id="13211" xr3:uid="{9168D053-886C-4B54-8B9D-ED5818CF9304}" name="Column13191"/>
    <tableColumn id="13212" xr3:uid="{25EE9AAC-3944-4F3F-986B-C8EB4AA7AA00}" name="Column13192"/>
    <tableColumn id="13213" xr3:uid="{897412A2-0EBB-43C4-875B-361B35E3D68D}" name="Column13193"/>
    <tableColumn id="13214" xr3:uid="{C7D3B977-BD9F-437B-94CC-05733F9EA850}" name="Column13194"/>
    <tableColumn id="13215" xr3:uid="{DEC6CACF-16DF-481A-9F1D-B566C6F4C40C}" name="Column13195"/>
    <tableColumn id="13216" xr3:uid="{2226F0C5-4AD7-4D24-95F3-A82A9FF2F7AD}" name="Column13196"/>
    <tableColumn id="13217" xr3:uid="{82A01DD5-74FF-4DF9-B5D7-E62C19237113}" name="Column13197"/>
    <tableColumn id="13218" xr3:uid="{AD3F40DA-E437-42CF-80FD-B3ADC8EB96B4}" name="Column13198"/>
    <tableColumn id="13219" xr3:uid="{F840A196-73BE-453A-937C-8B1E5FCD8CEA}" name="Column13199"/>
    <tableColumn id="13220" xr3:uid="{C560F1AE-AF10-4D37-98AA-F6D49A955373}" name="Column13200"/>
    <tableColumn id="13221" xr3:uid="{F313CBC5-8F25-44C2-A0A6-1BB86EFA327A}" name="Column13201"/>
    <tableColumn id="13222" xr3:uid="{45B7DEA7-6BE8-4B0F-B2F5-29AA62693598}" name="Column13202"/>
    <tableColumn id="13223" xr3:uid="{80562F8B-0BF3-4C74-910B-00840B8B4006}" name="Column13203"/>
    <tableColumn id="13224" xr3:uid="{E389662B-F552-4E65-BA32-0D0B78410E46}" name="Column13204"/>
    <tableColumn id="13225" xr3:uid="{875F0677-686D-4C11-B168-5E9189CF662E}" name="Column13205"/>
    <tableColumn id="13226" xr3:uid="{EE2E5111-3344-484E-8009-4C6B7CCDE175}" name="Column13206"/>
    <tableColumn id="13227" xr3:uid="{35D0DD00-BF56-4DA4-A893-DA36820DDD4D}" name="Column13207"/>
    <tableColumn id="13228" xr3:uid="{4A47B189-9DE8-4BAB-B261-DE596BD298FF}" name="Column13208"/>
    <tableColumn id="13229" xr3:uid="{264C3484-0352-4176-B1A9-84BBF46D326C}" name="Column13209"/>
    <tableColumn id="13230" xr3:uid="{3CE4E475-A964-438D-BD24-4DCFA0232D29}" name="Column13210"/>
    <tableColumn id="13231" xr3:uid="{F6DD1C8D-D8B1-4136-9676-7A625389436A}" name="Column13211"/>
    <tableColumn id="13232" xr3:uid="{5F61016E-3D11-45F1-A59E-887241F7F581}" name="Column13212"/>
    <tableColumn id="13233" xr3:uid="{6B306451-2DEA-4771-98EB-C72EB13CD463}" name="Column13213"/>
    <tableColumn id="13234" xr3:uid="{3A5493C2-DB75-4161-BD80-9BA649F4F4E2}" name="Column13214"/>
    <tableColumn id="13235" xr3:uid="{3F7F42EC-2A0E-4562-B1E0-8F1765A3880E}" name="Column13215"/>
    <tableColumn id="13236" xr3:uid="{585BBB21-E365-4C0F-868B-6C46EED8B39C}" name="Column13216"/>
    <tableColumn id="13237" xr3:uid="{DAFDFB36-E5E8-476E-B4A0-6E1E1616F9F9}" name="Column13217"/>
    <tableColumn id="13238" xr3:uid="{9852E963-9E71-45EE-898E-1FC03CE33066}" name="Column13218"/>
    <tableColumn id="13239" xr3:uid="{2A50B838-AAF2-4772-9F77-CF9B874F0EE8}" name="Column13219"/>
    <tableColumn id="13240" xr3:uid="{EFF34C9D-3D53-4C9F-A36D-BA3969B5BF75}" name="Column13220"/>
    <tableColumn id="13241" xr3:uid="{D73AE9A6-B8EE-4C23-A77E-78D02A178B55}" name="Column13221"/>
    <tableColumn id="13242" xr3:uid="{5FEAE279-F14B-415C-BB88-8817B8FE7818}" name="Column13222"/>
    <tableColumn id="13243" xr3:uid="{313EFB7C-2A89-43D5-B414-AC34595F2685}" name="Column13223"/>
    <tableColumn id="13244" xr3:uid="{97C7DBA0-390D-4F5C-874C-0047618958E4}" name="Column13224"/>
    <tableColumn id="13245" xr3:uid="{D3B0BCA1-01FF-41E1-A138-50B8975F0762}" name="Column13225"/>
    <tableColumn id="13246" xr3:uid="{8F24495D-9D36-4B18-8C6A-9CF2D7535DBA}" name="Column13226"/>
    <tableColumn id="13247" xr3:uid="{93056399-E92D-4E64-B209-68E865229685}" name="Column13227"/>
    <tableColumn id="13248" xr3:uid="{2B7363EF-3898-4EF3-865E-8A051E091EE5}" name="Column13228"/>
    <tableColumn id="13249" xr3:uid="{89BCE662-9236-45F2-AB48-73019D547ACD}" name="Column13229"/>
    <tableColumn id="13250" xr3:uid="{89FF8A1B-9E5C-4FFB-817B-B63DDC1952BA}" name="Column13230"/>
    <tableColumn id="13251" xr3:uid="{E486CE1E-42ED-4F96-9909-5A41D65FDD52}" name="Column13231"/>
    <tableColumn id="13252" xr3:uid="{470BCBD1-CB7D-41DB-BB67-D728B1847541}" name="Column13232"/>
    <tableColumn id="13253" xr3:uid="{4BF76F5B-FC35-4CB8-A652-8E7A82F096CF}" name="Column13233"/>
    <tableColumn id="13254" xr3:uid="{3154409F-89FD-44D0-AECE-1B5885A16666}" name="Column13234"/>
    <tableColumn id="13255" xr3:uid="{09221861-B0FF-4C24-B7E2-F92A6F4C77BD}" name="Column13235"/>
    <tableColumn id="13256" xr3:uid="{E8718423-E8E5-4D5B-A2B7-4865996802AD}" name="Column13236"/>
    <tableColumn id="13257" xr3:uid="{1F8BF5F3-DD96-418B-BDF8-FA74EE1C383A}" name="Column13237"/>
    <tableColumn id="13258" xr3:uid="{94FB6B9C-6DA9-4537-A436-34BEE25E07B7}" name="Column13238"/>
    <tableColumn id="13259" xr3:uid="{69285826-54F4-4AF0-BB63-187226E237BF}" name="Column13239"/>
    <tableColumn id="13260" xr3:uid="{3D79F27B-F241-4B0A-8537-B74C28AB76AB}" name="Column13240"/>
    <tableColumn id="13261" xr3:uid="{981A8B5E-CA34-4427-BEC5-C2D0C929B6B2}" name="Column13241"/>
    <tableColumn id="13262" xr3:uid="{FA593217-A5E4-45DC-B754-F7A6A6A113EC}" name="Column13242"/>
    <tableColumn id="13263" xr3:uid="{BCBD7E89-ACFB-44D6-9151-6B8A493EE3EE}" name="Column13243"/>
    <tableColumn id="13264" xr3:uid="{0DE5BCD7-B99D-4D09-8839-E7F9FFDD6DDF}" name="Column13244"/>
    <tableColumn id="13265" xr3:uid="{36B4D9B6-0868-4344-BB74-F4DA7D672F0B}" name="Column13245"/>
    <tableColumn id="13266" xr3:uid="{97B22F7A-C3D1-4F4D-A828-B9FD0A6B15DB}" name="Column13246"/>
    <tableColumn id="13267" xr3:uid="{BB378E70-9C4D-4817-8C13-2895B1748F4F}" name="Column13247"/>
    <tableColumn id="13268" xr3:uid="{2B6854C3-6FED-4FC2-B9AF-AA5F6DC51EAE}" name="Column13248"/>
    <tableColumn id="13269" xr3:uid="{677B1B04-3C6B-4BB0-BA49-F3C63356D5EB}" name="Column13249"/>
    <tableColumn id="13270" xr3:uid="{9FA88ACB-2A01-4519-BAA3-0E94521AF6B6}" name="Column13250"/>
    <tableColumn id="13271" xr3:uid="{4A4DF2A3-C131-43EC-8817-D1BAD5BE37AB}" name="Column13251"/>
    <tableColumn id="13272" xr3:uid="{3D15BB08-EE2A-4868-AA60-A8AB37EE6D36}" name="Column13252"/>
    <tableColumn id="13273" xr3:uid="{B690434F-FE80-4691-8DAC-AA3276C6BB42}" name="Column13253"/>
    <tableColumn id="13274" xr3:uid="{B771564A-3519-45F4-BDFF-8CC74ADCD390}" name="Column13254"/>
    <tableColumn id="13275" xr3:uid="{8CEDC336-1494-48DC-8D4B-86ABA6CAB96C}" name="Column13255"/>
    <tableColumn id="13276" xr3:uid="{AFD6F7CB-B620-44D4-B9D1-36A30949506C}" name="Column13256"/>
    <tableColumn id="13277" xr3:uid="{79F53C7E-20D7-4B22-A9DE-15D2A64EA62E}" name="Column13257"/>
    <tableColumn id="13278" xr3:uid="{98F09DBA-EBAB-42C8-8669-1426919102D0}" name="Column13258"/>
    <tableColumn id="13279" xr3:uid="{CF42B9BA-08B4-4189-9AC3-1AC070FEB3B5}" name="Column13259"/>
    <tableColumn id="13280" xr3:uid="{8BFBA5AE-8CD9-4240-B1DA-69BF8E4D5250}" name="Column13260"/>
    <tableColumn id="13281" xr3:uid="{7809D6D1-7C69-4AAC-9B35-02DAC703ACF8}" name="Column13261"/>
    <tableColumn id="13282" xr3:uid="{7D0374AC-5EA2-4553-9EF7-25A6A76A71AB}" name="Column13262"/>
    <tableColumn id="13283" xr3:uid="{0D0A607B-FDC9-49F2-BBF6-9B90C22F5B6A}" name="Column13263"/>
    <tableColumn id="13284" xr3:uid="{75A5E1CF-12FD-4DB6-B832-DC3030D3E0F0}" name="Column13264"/>
    <tableColumn id="13285" xr3:uid="{A30998C6-3727-4840-8DAE-B60BD5A5B282}" name="Column13265"/>
    <tableColumn id="13286" xr3:uid="{8DBB74B8-37F2-4C91-80E3-73AAD3DC5398}" name="Column13266"/>
    <tableColumn id="13287" xr3:uid="{D3EA4FC5-D7A0-4B94-93EB-17E88264731F}" name="Column13267"/>
    <tableColumn id="13288" xr3:uid="{42E5B37E-3343-472A-9DAA-68F4D8408864}" name="Column13268"/>
    <tableColumn id="13289" xr3:uid="{63477501-CB6C-4B12-A82E-63388BCC0B41}" name="Column13269"/>
    <tableColumn id="13290" xr3:uid="{21D9185B-283A-477A-AD76-E7D175CB9275}" name="Column13270"/>
    <tableColumn id="13291" xr3:uid="{68BF76C4-A5F9-4112-A326-EBC3C248942B}" name="Column13271"/>
    <tableColumn id="13292" xr3:uid="{51E34640-57DB-409F-99FF-95F362525E35}" name="Column13272"/>
    <tableColumn id="13293" xr3:uid="{62EC0318-F426-4889-8EFD-AD6AC38F3E36}" name="Column13273"/>
    <tableColumn id="13294" xr3:uid="{D3367D30-1DA6-4F47-819A-407C92EEC677}" name="Column13274"/>
    <tableColumn id="13295" xr3:uid="{128FF7FB-B560-4B40-AE98-6D95CB7F0577}" name="Column13275"/>
    <tableColumn id="13296" xr3:uid="{FE1D5225-73D8-40AE-9104-DDC850032573}" name="Column13276"/>
    <tableColumn id="13297" xr3:uid="{46D3C63C-B2B8-46A2-992C-318155D4F043}" name="Column13277"/>
    <tableColumn id="13298" xr3:uid="{CD30B0E1-9749-4B55-80CE-C7E06BBD42D0}" name="Column13278"/>
    <tableColumn id="13299" xr3:uid="{A6338C6D-9789-4968-8214-2408B799F1AA}" name="Column13279"/>
    <tableColumn id="13300" xr3:uid="{9D6D9B81-5057-4B20-9BA8-5FAE3B7B877A}" name="Column13280"/>
    <tableColumn id="13301" xr3:uid="{EC2DC7EB-D009-4C1F-9CB3-CE4C07556DB6}" name="Column13281"/>
    <tableColumn id="13302" xr3:uid="{EE0D6FD2-0C64-4AA2-96A3-B63ED348C827}" name="Column13282"/>
    <tableColumn id="13303" xr3:uid="{0C974119-70E4-49AC-B019-D7636F40F7F8}" name="Column13283"/>
    <tableColumn id="13304" xr3:uid="{E3B4A58E-CC1E-4D5B-B564-9DF17121A527}" name="Column13284"/>
    <tableColumn id="13305" xr3:uid="{B02EA2E6-4F47-4065-A206-1113236CD806}" name="Column13285"/>
    <tableColumn id="13306" xr3:uid="{44E1CF00-03A4-4081-8897-65036D3D17AC}" name="Column13286"/>
    <tableColumn id="13307" xr3:uid="{DD049528-71FC-4B9D-BDFF-68B853951309}" name="Column13287"/>
    <tableColumn id="13308" xr3:uid="{A2E7212B-9EF1-475F-BAD0-9066D1DC2E71}" name="Column13288"/>
    <tableColumn id="13309" xr3:uid="{A36C2D94-6681-44D3-893C-E75ED324DE75}" name="Column13289"/>
    <tableColumn id="13310" xr3:uid="{2AA2ACCF-DDA8-46C2-A184-C7F2BA5D5B0E}" name="Column13290"/>
    <tableColumn id="13311" xr3:uid="{D30A032D-4F39-48C3-AA51-E2D803424E63}" name="Column13291"/>
    <tableColumn id="13312" xr3:uid="{7D881F06-E6DE-4484-BD2D-8A69D90A4917}" name="Column13292"/>
    <tableColumn id="13313" xr3:uid="{A56AFD75-4BBA-4D96-9857-B66742163AD4}" name="Column13293"/>
    <tableColumn id="13314" xr3:uid="{E4BEB4C7-6247-432C-B5FE-8ED64A5A1A68}" name="Column13294"/>
    <tableColumn id="13315" xr3:uid="{440A3BBA-6662-45DF-AF9D-FFCF863DA462}" name="Column13295"/>
    <tableColumn id="13316" xr3:uid="{5EB1321A-26A8-421B-A398-1173A362A373}" name="Column13296"/>
    <tableColumn id="13317" xr3:uid="{B15C2511-DA06-43B9-A11E-89223FF34EE0}" name="Column13297"/>
    <tableColumn id="13318" xr3:uid="{E2300210-C5FE-416C-B3D3-7D3128A16279}" name="Column13298"/>
    <tableColumn id="13319" xr3:uid="{637FF550-4237-453F-975D-58B9D0C0DDCB}" name="Column13299"/>
    <tableColumn id="13320" xr3:uid="{23055F88-F684-4C0A-A4F4-618BC4282FB7}" name="Column13300"/>
    <tableColumn id="13321" xr3:uid="{EED93FEB-5878-4DF6-996D-DC3D6BF701AC}" name="Column13301"/>
    <tableColumn id="13322" xr3:uid="{081BD779-1F82-41CA-883F-AF856A1715AA}" name="Column13302"/>
    <tableColumn id="13323" xr3:uid="{58D2C57D-50E3-49F5-AB99-19C8C9E6B9FB}" name="Column13303"/>
    <tableColumn id="13324" xr3:uid="{CE14F82F-51FE-4F3A-8F5C-853EDA7FBE54}" name="Column13304"/>
    <tableColumn id="13325" xr3:uid="{28D7D481-4C25-4DCF-AEAE-3227FB064803}" name="Column13305"/>
    <tableColumn id="13326" xr3:uid="{34F3717C-937F-4B32-A1BA-C5252CAC7479}" name="Column13306"/>
    <tableColumn id="13327" xr3:uid="{C542862D-E347-423F-8AA0-BDF093E227BF}" name="Column13307"/>
    <tableColumn id="13328" xr3:uid="{8328CDF6-5DA7-4B2A-A74D-BC1BEDC2A7A7}" name="Column13308"/>
    <tableColumn id="13329" xr3:uid="{555F6020-AAE1-428B-82BE-A5AC775502BD}" name="Column13309"/>
    <tableColumn id="13330" xr3:uid="{A678804F-CA3F-40F1-AA46-BEEFCB780A2C}" name="Column13310"/>
    <tableColumn id="13331" xr3:uid="{9BC974C1-5840-4485-BE04-00BC7DD8FD8D}" name="Column13311"/>
    <tableColumn id="13332" xr3:uid="{F8CB0742-E9F3-4465-87AF-D98552420298}" name="Column13312"/>
    <tableColumn id="13333" xr3:uid="{2728EE5D-5FF1-4CA3-B258-52F4B7F2E215}" name="Column13313"/>
    <tableColumn id="13334" xr3:uid="{C1B34278-9076-462E-94BA-B42364A9E0CD}" name="Column13314"/>
    <tableColumn id="13335" xr3:uid="{C29BC7B6-3CD1-47CA-9F5B-57D1C94531C9}" name="Column13315"/>
    <tableColumn id="13336" xr3:uid="{2575B3C7-F986-490B-B8F1-0607CFD2B2B2}" name="Column13316"/>
    <tableColumn id="13337" xr3:uid="{6FCAF456-2532-4ED5-95AA-7FA8A394861F}" name="Column13317"/>
    <tableColumn id="13338" xr3:uid="{58F1AAFC-4053-462A-B954-07D2500F9709}" name="Column13318"/>
    <tableColumn id="13339" xr3:uid="{62AF8A8A-10A7-49AD-BCE2-FBDE789DEDD2}" name="Column13319"/>
    <tableColumn id="13340" xr3:uid="{10AD0D69-45AE-478E-A3D2-A42BA156C4E8}" name="Column13320"/>
    <tableColumn id="13341" xr3:uid="{EC946F3D-3B8B-4D69-8A5F-0CDBFB19B533}" name="Column13321"/>
    <tableColumn id="13342" xr3:uid="{7C806535-0383-4E3A-A55E-F0CDE378E535}" name="Column13322"/>
    <tableColumn id="13343" xr3:uid="{62C95272-924A-4745-B2A5-39D18ED30145}" name="Column13323"/>
    <tableColumn id="13344" xr3:uid="{51964F3F-9452-4BE7-886F-898641FD277A}" name="Column13324"/>
    <tableColumn id="13345" xr3:uid="{DB3EB94B-A8BE-4893-B853-7BCCCD57600E}" name="Column13325"/>
    <tableColumn id="13346" xr3:uid="{8D5F3B3A-0A79-4199-A969-E461226706A8}" name="Column13326"/>
    <tableColumn id="13347" xr3:uid="{BDF95BB2-D950-4DAA-817A-4F46A11A1346}" name="Column13327"/>
    <tableColumn id="13348" xr3:uid="{A0042530-C04B-4096-8FDD-BE69FCB22C91}" name="Column13328"/>
    <tableColumn id="13349" xr3:uid="{0E2A58F8-843F-45D4-B518-0E647B04DE47}" name="Column13329"/>
    <tableColumn id="13350" xr3:uid="{C6D92AC1-9C79-45E4-884D-331BB7E934E5}" name="Column13330"/>
    <tableColumn id="13351" xr3:uid="{C54F22D6-DC8E-48D9-B59D-64C443728EDE}" name="Column13331"/>
    <tableColumn id="13352" xr3:uid="{59CAE471-A0A0-43A8-90F7-A0133B4E1A7C}" name="Column13332"/>
    <tableColumn id="13353" xr3:uid="{D6DE0FDE-8DF1-4D14-AF66-E3051A1B41F4}" name="Column13333"/>
    <tableColumn id="13354" xr3:uid="{8815B15A-7413-4A57-87E8-33F3F24BF762}" name="Column13334"/>
    <tableColumn id="13355" xr3:uid="{F7980265-59FA-42C5-A18D-5DA30DFF7137}" name="Column13335"/>
    <tableColumn id="13356" xr3:uid="{81D6D067-A519-42F7-B3D0-B292E0986B16}" name="Column13336"/>
    <tableColumn id="13357" xr3:uid="{16E4ACC5-7D19-41A2-9BBD-E6FD91E3F9B4}" name="Column13337"/>
    <tableColumn id="13358" xr3:uid="{D838C318-D0BA-41F2-92DE-AAAEC3B16A7F}" name="Column13338"/>
    <tableColumn id="13359" xr3:uid="{827B0A57-B602-4AC2-8D52-DE899F03EA62}" name="Column13339"/>
    <tableColumn id="13360" xr3:uid="{151D2BF2-8FC8-471B-A73B-50811639B4E1}" name="Column13340"/>
    <tableColumn id="13361" xr3:uid="{7774165B-DC5D-4946-B6BF-820DA01EAC09}" name="Column13341"/>
    <tableColumn id="13362" xr3:uid="{12A7D70F-CF29-496B-82B7-05AF1F91A7A9}" name="Column13342"/>
    <tableColumn id="13363" xr3:uid="{5392A149-2C39-4626-8D27-2D3DB6CFCC5D}" name="Column13343"/>
    <tableColumn id="13364" xr3:uid="{44A552A4-97E0-4ED4-A3A8-0D6F44FB785A}" name="Column13344"/>
    <tableColumn id="13365" xr3:uid="{FA8BDA38-EDB2-4BDA-B12B-3E9CD4AB890E}" name="Column13345"/>
    <tableColumn id="13366" xr3:uid="{3B556127-E9BD-4F69-B78D-8DB1BE94DC8D}" name="Column13346"/>
    <tableColumn id="13367" xr3:uid="{7BAC1F75-816A-4E6F-B2D7-97DBB0F7FCA3}" name="Column13347"/>
    <tableColumn id="13368" xr3:uid="{A1426264-3B89-477C-91A0-D399A1CCA7DF}" name="Column13348"/>
    <tableColumn id="13369" xr3:uid="{3456B472-FD15-4253-8C3A-86144C0A8285}" name="Column13349"/>
    <tableColumn id="13370" xr3:uid="{B3E51757-3C26-4AB5-A295-ADEE38F4A5CF}" name="Column13350"/>
    <tableColumn id="13371" xr3:uid="{014A8BD0-6ABD-4551-8066-C30EC5D6758C}" name="Column13351"/>
    <tableColumn id="13372" xr3:uid="{02208406-7848-40E5-971F-66AFB1443CD4}" name="Column13352"/>
    <tableColumn id="13373" xr3:uid="{FD2846C7-F8B7-4510-BDA9-EBFA33114E68}" name="Column13353"/>
    <tableColumn id="13374" xr3:uid="{01098623-FB63-4033-A95D-32A49B4122B1}" name="Column13354"/>
    <tableColumn id="13375" xr3:uid="{CF81449F-7107-447F-8B3C-9A00CD3D090E}" name="Column13355"/>
    <tableColumn id="13376" xr3:uid="{11DE0D34-41A3-4D4C-9F73-1E2BD13CAA12}" name="Column13356"/>
    <tableColumn id="13377" xr3:uid="{294BDA38-6E67-431B-B95B-C29D5862A4BD}" name="Column13357"/>
    <tableColumn id="13378" xr3:uid="{5307A5D4-6A02-4F01-93D0-CDE75ADBF496}" name="Column13358"/>
    <tableColumn id="13379" xr3:uid="{F5CC0818-5E85-4C10-9DCE-D5294DA89B65}" name="Column13359"/>
    <tableColumn id="13380" xr3:uid="{297FCF1F-625D-4908-AEFE-61E0E865C975}" name="Column13360"/>
    <tableColumn id="13381" xr3:uid="{78CB1454-CA06-4E35-866A-CAAA697CB286}" name="Column13361"/>
    <tableColumn id="13382" xr3:uid="{D4B88F92-6C42-44F5-BDBF-BB7D8736E3C9}" name="Column13362"/>
    <tableColumn id="13383" xr3:uid="{F75375E1-02C8-44F5-A693-1ABEC716999D}" name="Column13363"/>
    <tableColumn id="13384" xr3:uid="{4B91EF5C-C94F-4A75-BE95-4A66227F62F5}" name="Column13364"/>
    <tableColumn id="13385" xr3:uid="{E47EE95A-069E-4F06-8484-F2B6448E0924}" name="Column13365"/>
    <tableColumn id="13386" xr3:uid="{F8192B09-2228-42E1-BFA8-CD02CCF9A96F}" name="Column13366"/>
    <tableColumn id="13387" xr3:uid="{8ED52059-1AE5-4936-9791-EE92BFAF986A}" name="Column13367"/>
    <tableColumn id="13388" xr3:uid="{207F2CB7-F44A-4E2A-9EF6-801F656E2D1F}" name="Column13368"/>
    <tableColumn id="13389" xr3:uid="{5F8E8132-8852-408D-91FC-F6B3B291BEE8}" name="Column13369"/>
    <tableColumn id="13390" xr3:uid="{2A2177C9-F8F1-41DE-BA82-03C4BAAFDB48}" name="Column13370"/>
    <tableColumn id="13391" xr3:uid="{5913CC4F-02D1-44B3-8D86-5599F595885E}" name="Column13371"/>
    <tableColumn id="13392" xr3:uid="{4448C2E0-C266-4DE3-A043-BDED2A4286F8}" name="Column13372"/>
    <tableColumn id="13393" xr3:uid="{0F77FC18-8C12-403F-8709-0FC8C65C201F}" name="Column13373"/>
    <tableColumn id="13394" xr3:uid="{59681DB2-C134-44F0-9CBA-A27020156A83}" name="Column13374"/>
    <tableColumn id="13395" xr3:uid="{AF60A34B-52CB-49B9-A871-0D31D9BFFD42}" name="Column13375"/>
    <tableColumn id="13396" xr3:uid="{3EB5CDA2-A797-4B9A-A669-BF9937648CAB}" name="Column13376"/>
    <tableColumn id="13397" xr3:uid="{95B12A5D-0330-43E7-96BD-2C1005EA314C}" name="Column13377"/>
    <tableColumn id="13398" xr3:uid="{442B3726-8B1D-4A9E-BFB0-26F5F1B54A8A}" name="Column13378"/>
    <tableColumn id="13399" xr3:uid="{B121504C-71B8-4237-B9F4-39376A41C622}" name="Column13379"/>
    <tableColumn id="13400" xr3:uid="{876B4F2F-21F9-4079-AD45-01AF0EB1D043}" name="Column13380"/>
    <tableColumn id="13401" xr3:uid="{E9C6CD67-1C9C-445D-BEC5-6BB9214D23C0}" name="Column13381"/>
    <tableColumn id="13402" xr3:uid="{FC209CD2-7E8A-4740-8EA1-DC633D7AB976}" name="Column13382"/>
    <tableColumn id="13403" xr3:uid="{7469A657-1943-439B-8664-7791F15C35AA}" name="Column13383"/>
    <tableColumn id="13404" xr3:uid="{736FB17B-AC31-44CC-A8FB-90367144AAAB}" name="Column13384"/>
    <tableColumn id="13405" xr3:uid="{4A199445-4F3C-48BD-B662-430C05DD4A7A}" name="Column13385"/>
    <tableColumn id="13406" xr3:uid="{EA72620F-1860-4E9D-9087-9DA704D9564F}" name="Column13386"/>
    <tableColumn id="13407" xr3:uid="{7F8F07B3-ED66-450B-86AE-221A8B02FF73}" name="Column13387"/>
    <tableColumn id="13408" xr3:uid="{900BD15E-3F03-44F4-8FE3-BE7655D57AEB}" name="Column13388"/>
    <tableColumn id="13409" xr3:uid="{07263B1B-FB79-4C48-A9A9-120B3FBF4E52}" name="Column13389"/>
    <tableColumn id="13410" xr3:uid="{FD285809-D26E-46D5-9DEE-EB0436AEF529}" name="Column13390"/>
    <tableColumn id="13411" xr3:uid="{11766603-5878-4DB9-8F9A-6C78255078FC}" name="Column13391"/>
    <tableColumn id="13412" xr3:uid="{C0180601-FD63-44D4-9409-4359AAC5B8D1}" name="Column13392"/>
    <tableColumn id="13413" xr3:uid="{D4646B56-6F85-476E-AF83-1A480F7FABC4}" name="Column13393"/>
    <tableColumn id="13414" xr3:uid="{791583C2-ED40-45CA-9E0A-7ECAE14CEE2C}" name="Column13394"/>
    <tableColumn id="13415" xr3:uid="{F843875C-A536-4D45-9096-09C227B8A864}" name="Column13395"/>
    <tableColumn id="13416" xr3:uid="{94DD2069-03E4-4CEE-A279-6B8330A409B6}" name="Column13396"/>
    <tableColumn id="13417" xr3:uid="{64AE3054-1F86-4B7E-82DD-40BEBD46461E}" name="Column13397"/>
    <tableColumn id="13418" xr3:uid="{39117928-9D14-4866-AC9B-CC8AFE702C08}" name="Column13398"/>
    <tableColumn id="13419" xr3:uid="{94DBC237-9346-4876-BDC2-CF0F1F33664C}" name="Column13399"/>
    <tableColumn id="13420" xr3:uid="{805CA450-5071-4C5D-A850-8D1F62D0A75A}" name="Column13400"/>
    <tableColumn id="13421" xr3:uid="{B0EA8209-004A-45B4-B825-D2757A48C46D}" name="Column13401"/>
    <tableColumn id="13422" xr3:uid="{C99BDD7C-2D5F-4749-B50B-C32F229622B6}" name="Column13402"/>
    <tableColumn id="13423" xr3:uid="{813993A8-9D70-4949-BAF0-3C450D1123BF}" name="Column13403"/>
    <tableColumn id="13424" xr3:uid="{0160359E-4C13-4CC6-9213-776DD833E807}" name="Column13404"/>
    <tableColumn id="13425" xr3:uid="{A44924B4-49C4-4B7C-9729-ABB9714CFAE3}" name="Column13405"/>
    <tableColumn id="13426" xr3:uid="{946AC677-C8EA-4FA6-A932-78AED60ACF6A}" name="Column13406"/>
    <tableColumn id="13427" xr3:uid="{6D4DE3D8-B9C9-4E26-A498-C9A3A1828F56}" name="Column13407"/>
    <tableColumn id="13428" xr3:uid="{815A4785-A528-4F09-9688-87A98A1146CB}" name="Column13408"/>
    <tableColumn id="13429" xr3:uid="{B116697A-595D-4332-9B74-724BB4CAB40B}" name="Column13409"/>
    <tableColumn id="13430" xr3:uid="{C663203A-8A67-4EFA-A5B6-8B3EEAA7C207}" name="Column13410"/>
    <tableColumn id="13431" xr3:uid="{6878668A-73A9-4F6E-A24F-27018AB9ABA8}" name="Column13411"/>
    <tableColumn id="13432" xr3:uid="{CABA5C3A-7B1E-477A-B1C7-5509D65CC80E}" name="Column13412"/>
    <tableColumn id="13433" xr3:uid="{6ECCF67E-4362-4658-9F45-5DC9A3CF3EDF}" name="Column13413"/>
    <tableColumn id="13434" xr3:uid="{D9325C3E-D2E0-48BD-B794-94D10E231053}" name="Column13414"/>
    <tableColumn id="13435" xr3:uid="{525D80BD-C6D1-4ADB-902D-06AAFFFEF488}" name="Column13415"/>
    <tableColumn id="13436" xr3:uid="{71B746BA-FC0A-40D3-909A-53EF3A5D29CB}" name="Column13416"/>
    <tableColumn id="13437" xr3:uid="{B1B66296-57D6-4000-8FB8-31232238AC01}" name="Column13417"/>
    <tableColumn id="13438" xr3:uid="{4FCCEBBB-4DFC-46A5-9BD7-E33EFB43F737}" name="Column13418"/>
    <tableColumn id="13439" xr3:uid="{62050AF1-6FBD-4420-82FC-7FAB915AE54E}" name="Column13419"/>
    <tableColumn id="13440" xr3:uid="{BC4E38C2-2C51-41A3-89D5-F94EA563C81D}" name="Column13420"/>
    <tableColumn id="13441" xr3:uid="{890E4014-DAD1-45BA-BF18-8E70D7BF5E28}" name="Column13421"/>
    <tableColumn id="13442" xr3:uid="{D3D8EF2A-D23E-4B98-A9F1-F8C0CEE12B9B}" name="Column13422"/>
    <tableColumn id="13443" xr3:uid="{C957F98E-7BA4-4E62-BF97-AE1ACB9A2CD3}" name="Column13423"/>
    <tableColumn id="13444" xr3:uid="{4A3E6409-C119-4709-BEE3-CA65E3BC5837}" name="Column13424"/>
    <tableColumn id="13445" xr3:uid="{D7F72517-89CB-49DE-A946-37388A3817B0}" name="Column13425"/>
    <tableColumn id="13446" xr3:uid="{410E444B-6D5E-4DA2-A43B-2F161029DAD3}" name="Column13426"/>
    <tableColumn id="13447" xr3:uid="{14F94A31-1075-43CF-8E17-E3F6DA81857B}" name="Column13427"/>
    <tableColumn id="13448" xr3:uid="{A568D666-B0C1-46C3-B2B1-31632F1CA0A1}" name="Column13428"/>
    <tableColumn id="13449" xr3:uid="{8199D0AE-EDD7-4158-A34F-620A90B8AE18}" name="Column13429"/>
    <tableColumn id="13450" xr3:uid="{62BD69A3-697D-4766-9A60-CBD3002E1A67}" name="Column13430"/>
    <tableColumn id="13451" xr3:uid="{3E83ADCE-71F8-49C0-8363-81F33EDF3E9A}" name="Column13431"/>
    <tableColumn id="13452" xr3:uid="{9CD8CD46-4D57-4C71-83D7-84401CECAB5F}" name="Column13432"/>
    <tableColumn id="13453" xr3:uid="{8188176B-954D-4BF8-8DB6-DF49889016ED}" name="Column13433"/>
    <tableColumn id="13454" xr3:uid="{3081C8F9-7409-45AB-972E-A484A92F48BF}" name="Column13434"/>
    <tableColumn id="13455" xr3:uid="{6415125E-B442-4C08-BC48-7DAAC1029F8E}" name="Column13435"/>
    <tableColumn id="13456" xr3:uid="{BEA4219C-6A8C-4A52-ACE8-BAE1162A2353}" name="Column13436"/>
    <tableColumn id="13457" xr3:uid="{14FC3A40-EAED-48B6-9F0A-7F6B3BBBF7A9}" name="Column13437"/>
    <tableColumn id="13458" xr3:uid="{5612F550-2519-4F89-AC85-F682FA7B2F00}" name="Column13438"/>
    <tableColumn id="13459" xr3:uid="{821E02DB-7379-4EA5-B876-D21800224868}" name="Column13439"/>
    <tableColumn id="13460" xr3:uid="{33065425-F870-4A64-A739-777E2E1456C3}" name="Column13440"/>
    <tableColumn id="13461" xr3:uid="{0F0F8BB8-D44A-4ACF-AAA0-31083593C946}" name="Column13441"/>
    <tableColumn id="13462" xr3:uid="{903BE698-DB5F-4E89-8736-AFD8120C0D9F}" name="Column13442"/>
    <tableColumn id="13463" xr3:uid="{0FCCF86F-C940-443D-AD2A-BC3F6610DC6D}" name="Column13443"/>
    <tableColumn id="13464" xr3:uid="{7AF42B8E-381B-48D8-AB04-E4EF9DC43367}" name="Column13444"/>
    <tableColumn id="13465" xr3:uid="{1ED1DF37-CC2F-4107-B2FC-A70D3897AF6B}" name="Column13445"/>
    <tableColumn id="13466" xr3:uid="{571FFA8B-4FE8-4DFE-8ED0-B62B1617DDC3}" name="Column13446"/>
    <tableColumn id="13467" xr3:uid="{A86978EB-720A-471A-A32E-882E1EA4C263}" name="Column13447"/>
    <tableColumn id="13468" xr3:uid="{875C7B07-5E0A-4494-84C7-38CDD7DFC30F}" name="Column13448"/>
    <tableColumn id="13469" xr3:uid="{EDA408FF-3228-441F-8857-44809D1B9204}" name="Column13449"/>
    <tableColumn id="13470" xr3:uid="{EECD8CE4-8CD3-4917-A928-49EEBEABFB3A}" name="Column13450"/>
    <tableColumn id="13471" xr3:uid="{CDBB6574-C159-4B75-8CF3-ABD6F0F27069}" name="Column13451"/>
    <tableColumn id="13472" xr3:uid="{2E09A3A2-5ACB-445F-972F-F9EA941BD74F}" name="Column13452"/>
    <tableColumn id="13473" xr3:uid="{37959767-E482-4454-AA09-17E3CF7D8DD1}" name="Column13453"/>
    <tableColumn id="13474" xr3:uid="{CAC0B29A-4438-4E6F-AC3A-74391C84BD76}" name="Column13454"/>
    <tableColumn id="13475" xr3:uid="{244AB4A9-031E-42B4-B9BE-3327E9CB6571}" name="Column13455"/>
    <tableColumn id="13476" xr3:uid="{AB3B27A2-0409-40EB-B788-F055A3AAD484}" name="Column13456"/>
    <tableColumn id="13477" xr3:uid="{D87B5447-992F-4E54-86FD-EFCE14104135}" name="Column13457"/>
    <tableColumn id="13478" xr3:uid="{79DAEC41-A036-47EE-B735-69633C1EABA9}" name="Column13458"/>
    <tableColumn id="13479" xr3:uid="{072F441A-D8E8-49EF-9CBB-A888CA644DFD}" name="Column13459"/>
    <tableColumn id="13480" xr3:uid="{7C20995D-E362-4017-A856-98D8FF287128}" name="Column13460"/>
    <tableColumn id="13481" xr3:uid="{DB8BC45F-3405-4310-929D-F55775B41A63}" name="Column13461"/>
    <tableColumn id="13482" xr3:uid="{D0C437CD-2AEA-478D-BD8C-C51C73366370}" name="Column13462"/>
    <tableColumn id="13483" xr3:uid="{E5C7BD2F-555F-4C73-8863-AB1F23BF93AE}" name="Column13463"/>
    <tableColumn id="13484" xr3:uid="{27C9764D-E047-48A2-BB52-97B27F7EF566}" name="Column13464"/>
    <tableColumn id="13485" xr3:uid="{C9620C2F-58D1-4B0F-BA5C-CA96BAC42371}" name="Column13465"/>
    <tableColumn id="13486" xr3:uid="{4787144B-F8EF-4024-A520-5DA59799BB28}" name="Column13466"/>
    <tableColumn id="13487" xr3:uid="{38400BEC-42AF-4483-9BE3-3C066097D24D}" name="Column13467"/>
    <tableColumn id="13488" xr3:uid="{9C696FCD-1C2A-4B0C-8DB2-D84BFBB24D72}" name="Column13468"/>
    <tableColumn id="13489" xr3:uid="{6B96315F-BD50-4590-A208-46E61F74162F}" name="Column13469"/>
    <tableColumn id="13490" xr3:uid="{88F3209A-5C88-4C85-A0D9-4F88ED04B835}" name="Column13470"/>
    <tableColumn id="13491" xr3:uid="{02A4074E-8EAE-494A-BAE3-5237C17C3F80}" name="Column13471"/>
    <tableColumn id="13492" xr3:uid="{8FDCBD41-1C51-4168-8467-67699C183B46}" name="Column13472"/>
    <tableColumn id="13493" xr3:uid="{0EAC958D-DA33-4CA6-B865-77165C642E94}" name="Column13473"/>
    <tableColumn id="13494" xr3:uid="{940AEAB8-0DBA-44D6-A68D-CD976C701038}" name="Column13474"/>
    <tableColumn id="13495" xr3:uid="{D082102C-EA6A-4F52-A125-B5C8640AA24F}" name="Column13475"/>
    <tableColumn id="13496" xr3:uid="{8B63E5E1-CB6B-4C62-8141-CE5D2AD9F96F}" name="Column13476"/>
    <tableColumn id="13497" xr3:uid="{98B56740-6E71-48A3-8ED8-3B77D628B408}" name="Column13477"/>
    <tableColumn id="13498" xr3:uid="{AF146593-DAD4-4284-8615-C010B905A749}" name="Column13478"/>
    <tableColumn id="13499" xr3:uid="{075131A2-56D7-436A-9F21-A189F3AF707F}" name="Column13479"/>
    <tableColumn id="13500" xr3:uid="{CA1AD9A4-BCD0-425C-B640-E662862C5D56}" name="Column13480"/>
    <tableColumn id="13501" xr3:uid="{EE2384F5-712A-4D3B-A0D4-4B933F128698}" name="Column13481"/>
    <tableColumn id="13502" xr3:uid="{E714CAA3-4F79-42E3-8072-A53F7179F06B}" name="Column13482"/>
    <tableColumn id="13503" xr3:uid="{69243B09-570D-4589-911D-24C914F38108}" name="Column13483"/>
    <tableColumn id="13504" xr3:uid="{3BCBFF3E-BE9C-4A44-94D7-61B05580E00F}" name="Column13484"/>
    <tableColumn id="13505" xr3:uid="{83F93823-CB22-44C5-9F5C-97B6DCCFABA0}" name="Column13485"/>
    <tableColumn id="13506" xr3:uid="{33C8AE2E-46B8-420C-AE3E-957675CEC483}" name="Column13486"/>
    <tableColumn id="13507" xr3:uid="{4CAA9F32-2F44-4AC1-89BA-3CC46223D4FD}" name="Column13487"/>
    <tableColumn id="13508" xr3:uid="{E56F099B-1138-42B5-B20F-CB5C35CE9D37}" name="Column13488"/>
    <tableColumn id="13509" xr3:uid="{C074025D-01D8-4C55-A695-234C5E39ED30}" name="Column13489"/>
    <tableColumn id="13510" xr3:uid="{BE7F89A8-1E47-447B-BF64-00ACAC2E1145}" name="Column13490"/>
    <tableColumn id="13511" xr3:uid="{04B7DDF1-E7D0-42AE-9CFE-5B4DAE4D787D}" name="Column13491"/>
    <tableColumn id="13512" xr3:uid="{87B5552A-1AE0-4D7A-B147-4E1500C1F471}" name="Column13492"/>
    <tableColumn id="13513" xr3:uid="{8398D631-3647-4A78-8E48-AD927D5E5ADE}" name="Column13493"/>
    <tableColumn id="13514" xr3:uid="{2D982A40-A2C5-4270-90D7-7D6CDC51611F}" name="Column13494"/>
    <tableColumn id="13515" xr3:uid="{E14F9FF9-8F90-4DD3-9512-E6DECE0EDD2D}" name="Column13495"/>
    <tableColumn id="13516" xr3:uid="{1207E933-6B1C-4E91-A9FF-720D24D8484F}" name="Column13496"/>
    <tableColumn id="13517" xr3:uid="{FE0B76ED-C3A7-4195-8C98-63BF53823FB2}" name="Column13497"/>
    <tableColumn id="13518" xr3:uid="{4615ABAA-F45D-41F7-8878-1B7A28387258}" name="Column13498"/>
    <tableColumn id="13519" xr3:uid="{E1F3A6FD-2194-4E8C-AA6B-6D9CD4B3C32F}" name="Column13499"/>
    <tableColumn id="13520" xr3:uid="{D9D647D4-7B88-4035-B7A1-1F307C51C60E}" name="Column13500"/>
    <tableColumn id="13521" xr3:uid="{B2B5A66D-2BFE-45BA-99EF-9ABF40F059C4}" name="Column13501"/>
    <tableColumn id="13522" xr3:uid="{F155F077-F209-4A33-B83A-B00488700082}" name="Column13502"/>
    <tableColumn id="13523" xr3:uid="{63920172-55F9-4B32-AD04-06DBD0A59F4B}" name="Column13503"/>
    <tableColumn id="13524" xr3:uid="{2B44F9F5-40A9-4BCA-B775-F377FC27AF77}" name="Column13504"/>
    <tableColumn id="13525" xr3:uid="{4E08D00B-7A57-430D-898D-29815201C0F4}" name="Column13505"/>
    <tableColumn id="13526" xr3:uid="{9D47AE8E-CDA7-4992-92A9-2BE7BDD84385}" name="Column13506"/>
    <tableColumn id="13527" xr3:uid="{462B8B18-CA64-4A55-8FEF-299A639D9869}" name="Column13507"/>
    <tableColumn id="13528" xr3:uid="{09F8172A-0D8C-4ED6-8D65-49FAE8D240B7}" name="Column13508"/>
    <tableColumn id="13529" xr3:uid="{3983E774-DD17-40AA-AA52-E91968695E6C}" name="Column13509"/>
    <tableColumn id="13530" xr3:uid="{06AE2415-2221-4FEB-9D28-0D94BDEDB0A6}" name="Column13510"/>
    <tableColumn id="13531" xr3:uid="{40B369DE-B07A-4CC4-81D5-340CB3711180}" name="Column13511"/>
    <tableColumn id="13532" xr3:uid="{63AC3BB6-6826-4383-ADC7-7CEDEBA0CF17}" name="Column13512"/>
    <tableColumn id="13533" xr3:uid="{DF0FE2E8-2499-4889-9BA4-C0DA5269A60C}" name="Column13513"/>
    <tableColumn id="13534" xr3:uid="{A350BC45-59EC-409F-9DD7-853E399AEF15}" name="Column13514"/>
    <tableColumn id="13535" xr3:uid="{7F8A20E4-5E68-4AC2-B642-730DBC1E0311}" name="Column13515"/>
    <tableColumn id="13536" xr3:uid="{91F055DA-A2C4-4AEE-8F4F-86C17EE066FD}" name="Column13516"/>
    <tableColumn id="13537" xr3:uid="{6102FAF5-DFD5-4118-905C-9929D6D52FA8}" name="Column13517"/>
    <tableColumn id="13538" xr3:uid="{6B2FE333-DFAC-4783-A01E-84FAE634F2DD}" name="Column13518"/>
    <tableColumn id="13539" xr3:uid="{B6082967-FF06-46B5-97F7-A0B6B3E0F20B}" name="Column13519"/>
    <tableColumn id="13540" xr3:uid="{59FE65E5-B987-4AAB-A0C9-04A14DF14FA7}" name="Column13520"/>
    <tableColumn id="13541" xr3:uid="{A97B4B45-CCA0-4058-9E42-742251B2D86D}" name="Column13521"/>
    <tableColumn id="13542" xr3:uid="{58E32877-A664-40C4-B1ED-1A173C669C4E}" name="Column13522"/>
    <tableColumn id="13543" xr3:uid="{4DDC332E-283E-4D30-9F4D-FF14917203F0}" name="Column13523"/>
    <tableColumn id="13544" xr3:uid="{2D687F91-4CCA-43AE-8B82-F64E6F60F832}" name="Column13524"/>
    <tableColumn id="13545" xr3:uid="{50B6107B-0F37-42B0-B9A2-053FB9F0AEDF}" name="Column13525"/>
    <tableColumn id="13546" xr3:uid="{D42DDBFC-C026-4B2D-9888-C0CA2670C15C}" name="Column13526"/>
    <tableColumn id="13547" xr3:uid="{5AB3B1EC-7A23-46B0-BF3B-75990672917D}" name="Column13527"/>
    <tableColumn id="13548" xr3:uid="{50FC90C3-C664-41BD-93A3-FCB458587CF1}" name="Column13528"/>
    <tableColumn id="13549" xr3:uid="{87097738-7561-46D3-BDAC-339F510E23B1}" name="Column13529"/>
    <tableColumn id="13550" xr3:uid="{2535BB5F-1265-4C11-A7DC-19A4E504D4C4}" name="Column13530"/>
    <tableColumn id="13551" xr3:uid="{E881C3CD-953F-4AC2-8B3A-00CA6EEA0C82}" name="Column13531"/>
    <tableColumn id="13552" xr3:uid="{280BAEE2-8A02-44E0-8E0E-345069F4E969}" name="Column13532"/>
    <tableColumn id="13553" xr3:uid="{C13A0427-9142-4740-BB15-1878B197E6FB}" name="Column13533"/>
    <tableColumn id="13554" xr3:uid="{9DEC2A52-5763-47A5-B059-C33793F0A50E}" name="Column13534"/>
    <tableColumn id="13555" xr3:uid="{5E218D50-E169-4F8D-8960-148116021CAA}" name="Column13535"/>
    <tableColumn id="13556" xr3:uid="{8BB2FC16-7CFB-4E39-8337-B3D627CE81C4}" name="Column13536"/>
    <tableColumn id="13557" xr3:uid="{F5D70631-9553-4625-A832-8F1BC34CD79C}" name="Column13537"/>
    <tableColumn id="13558" xr3:uid="{97825532-DDBA-4A6A-8F71-DCDB365098D7}" name="Column13538"/>
    <tableColumn id="13559" xr3:uid="{19F944DE-B5AA-4260-A7CA-937C355276C8}" name="Column13539"/>
    <tableColumn id="13560" xr3:uid="{5497AC38-7AE2-4DA0-A96A-1017CE033C73}" name="Column13540"/>
    <tableColumn id="13561" xr3:uid="{F1329451-17AC-4B26-8EC1-301E1180BAB0}" name="Column13541"/>
    <tableColumn id="13562" xr3:uid="{D6DF5FB7-F8AE-4E1E-BEF5-400D02ED07EB}" name="Column13542"/>
    <tableColumn id="13563" xr3:uid="{299A893E-F2D5-44B6-B090-ACFA84E03523}" name="Column13543"/>
    <tableColumn id="13564" xr3:uid="{0BC45670-9CBE-49E2-8A2A-E2F6FD4CB2C1}" name="Column13544"/>
    <tableColumn id="13565" xr3:uid="{951FB409-5864-431F-B7A6-096DBDA3B035}" name="Column13545"/>
    <tableColumn id="13566" xr3:uid="{26BB6716-5055-4AE8-89D5-0F22715CB7E9}" name="Column13546"/>
    <tableColumn id="13567" xr3:uid="{6990F042-EAE3-42A0-B451-495B23920624}" name="Column13547"/>
    <tableColumn id="13568" xr3:uid="{E2508DF4-5B85-4AD3-9EC7-034ADB8C9213}" name="Column13548"/>
    <tableColumn id="13569" xr3:uid="{0F04CA5D-E7E6-4ECE-B0BD-AAFBC089B474}" name="Column13549"/>
    <tableColumn id="13570" xr3:uid="{647A5474-8561-4F52-8CE9-0CEC2F8710EB}" name="Column13550"/>
    <tableColumn id="13571" xr3:uid="{10E9A1E3-E060-4C5C-B8D8-9214CC45A149}" name="Column13551"/>
    <tableColumn id="13572" xr3:uid="{3C11BC93-E8D0-474C-B0F1-E0669EE43A2F}" name="Column13552"/>
    <tableColumn id="13573" xr3:uid="{046C381C-D9AF-4910-8999-2BD611518C41}" name="Column13553"/>
    <tableColumn id="13574" xr3:uid="{A4007431-2DB2-4584-AACE-5AC52B8DFE07}" name="Column13554"/>
    <tableColumn id="13575" xr3:uid="{1B11C8CA-5FC8-45B6-B9EC-A0CEC0D52142}" name="Column13555"/>
    <tableColumn id="13576" xr3:uid="{876EFB9E-53F6-433B-A649-AA695FF2D477}" name="Column13556"/>
    <tableColumn id="13577" xr3:uid="{62618F8A-FFBC-4E87-B57E-A77E4D80D247}" name="Column13557"/>
    <tableColumn id="13578" xr3:uid="{F3258A58-7BAE-49E1-A485-4B77F44FA7FF}" name="Column13558"/>
    <tableColumn id="13579" xr3:uid="{B4558918-547F-4201-B8A5-0DC6EB5E3C77}" name="Column13559"/>
    <tableColumn id="13580" xr3:uid="{6FE39CF6-C1FF-4124-965E-3C8518712C29}" name="Column13560"/>
    <tableColumn id="13581" xr3:uid="{BE04FF0D-375F-4ED3-91C0-5D87244836AE}" name="Column13561"/>
    <tableColumn id="13582" xr3:uid="{F289E501-0666-408A-B420-26EEDBA98CC2}" name="Column13562"/>
    <tableColumn id="13583" xr3:uid="{0EFDA8A5-31D0-4529-A083-889DD57272F3}" name="Column13563"/>
    <tableColumn id="13584" xr3:uid="{A45E104E-E80D-4453-81E9-397E52F6C5C0}" name="Column13564"/>
    <tableColumn id="13585" xr3:uid="{F70A2172-DFEF-4769-BFA9-6F60799D9421}" name="Column13565"/>
    <tableColumn id="13586" xr3:uid="{AB4DCDA5-7E5B-475B-A87B-8AD28047ABBC}" name="Column13566"/>
    <tableColumn id="13587" xr3:uid="{116BEA00-7EF6-479D-92A7-B2A354297C68}" name="Column13567"/>
    <tableColumn id="13588" xr3:uid="{FFC59DB8-302D-4851-8DD5-842FC0D5146E}" name="Column13568"/>
    <tableColumn id="13589" xr3:uid="{0DD27635-A4D5-4D2C-86C5-49FA6250A29D}" name="Column13569"/>
    <tableColumn id="13590" xr3:uid="{BA4F5639-1CAD-4275-A162-000F19E3E6CB}" name="Column13570"/>
    <tableColumn id="13591" xr3:uid="{B03A3490-0105-4E92-A05E-8EE83B4E9ADC}" name="Column13571"/>
    <tableColumn id="13592" xr3:uid="{CE0E30EE-A996-4472-B08C-8DBDD18DC0F9}" name="Column13572"/>
    <tableColumn id="13593" xr3:uid="{F94C3AC6-A143-4922-A3EE-C118BD778A48}" name="Column13573"/>
    <tableColumn id="13594" xr3:uid="{FF7CA354-8FCD-42FD-9F08-E75C447629BC}" name="Column13574"/>
    <tableColumn id="13595" xr3:uid="{80E32996-09FD-405A-A2D1-A43DAE71CE15}" name="Column13575"/>
    <tableColumn id="13596" xr3:uid="{579A0659-8F2A-4E2F-BDF3-A1CE1952B629}" name="Column13576"/>
    <tableColumn id="13597" xr3:uid="{67908237-52A9-47D9-9DAD-115411BBB21C}" name="Column13577"/>
    <tableColumn id="13598" xr3:uid="{68A2E357-2B4F-40F1-9219-15C20B2B4447}" name="Column13578"/>
    <tableColumn id="13599" xr3:uid="{453A62F6-0E7D-40EC-B91D-C8C9F5874652}" name="Column13579"/>
    <tableColumn id="13600" xr3:uid="{4CEF36B0-468B-4C1B-B33E-106BBB1A4691}" name="Column13580"/>
    <tableColumn id="13601" xr3:uid="{8A5B4B35-9673-4819-BD1A-E88161A179C9}" name="Column13581"/>
    <tableColumn id="13602" xr3:uid="{11C2DD2D-856F-452D-818A-8F2B9D0716FF}" name="Column13582"/>
    <tableColumn id="13603" xr3:uid="{01E6B0ED-6A2F-4F4A-98ED-6D2AF9449430}" name="Column13583"/>
    <tableColumn id="13604" xr3:uid="{A4B1E642-952F-48F3-BE89-36ED70A5CE98}" name="Column13584"/>
    <tableColumn id="13605" xr3:uid="{2F762D97-C805-47B8-A3B5-36DFAE989948}" name="Column13585"/>
    <tableColumn id="13606" xr3:uid="{8D3D2918-500B-4189-8481-851E16DA9FB8}" name="Column13586"/>
    <tableColumn id="13607" xr3:uid="{1F83DFE9-849D-414D-ACF4-AA66C47B0AAB}" name="Column13587"/>
    <tableColumn id="13608" xr3:uid="{D49472EE-0AD5-48AB-B743-C4DD6B94FB2B}" name="Column13588"/>
    <tableColumn id="13609" xr3:uid="{9A43CF3E-1DCF-4A8D-8DC4-BAB25593A686}" name="Column13589"/>
    <tableColumn id="13610" xr3:uid="{95EED00B-0328-4F04-A31B-265395EAA365}" name="Column13590"/>
    <tableColumn id="13611" xr3:uid="{ED41DA60-9209-496B-8668-4DF4B370D08A}" name="Column13591"/>
    <tableColumn id="13612" xr3:uid="{24C7BA88-432A-4EE9-9058-D884DDA2CFD9}" name="Column13592"/>
    <tableColumn id="13613" xr3:uid="{8F1BA3DB-B651-423E-834E-106C09428FE8}" name="Column13593"/>
    <tableColumn id="13614" xr3:uid="{2963E299-D8BD-4B66-A2E1-A016CC6FB5A3}" name="Column13594"/>
    <tableColumn id="13615" xr3:uid="{8A210F8B-0175-4C5B-8396-E92760E6D437}" name="Column13595"/>
    <tableColumn id="13616" xr3:uid="{CF55B6A8-EFB5-4137-A36D-CC7A7EC9F63B}" name="Column13596"/>
    <tableColumn id="13617" xr3:uid="{ED084C1D-E787-41B2-A9ED-09C829E85325}" name="Column13597"/>
    <tableColumn id="13618" xr3:uid="{A9FA31F8-1826-4AB6-AB2B-B15E9ED1132C}" name="Column13598"/>
    <tableColumn id="13619" xr3:uid="{13565DCB-BA95-4D33-9504-D4DFD40E372A}" name="Column13599"/>
    <tableColumn id="13620" xr3:uid="{19C5C287-F78D-4C93-A358-47564D23B268}" name="Column13600"/>
    <tableColumn id="13621" xr3:uid="{274B16B7-059E-498F-9A25-35B2E08BB844}" name="Column13601"/>
    <tableColumn id="13622" xr3:uid="{E37A5208-3E4C-429B-AB7F-D68AC85EF458}" name="Column13602"/>
    <tableColumn id="13623" xr3:uid="{D062F23F-9B72-447F-BC65-C7F03C11F323}" name="Column13603"/>
    <tableColumn id="13624" xr3:uid="{F2AF06EC-A0F2-40E9-B1A1-67681AB3A6FB}" name="Column13604"/>
    <tableColumn id="13625" xr3:uid="{6905CA80-96EF-4234-B455-65A82CC9D53D}" name="Column13605"/>
    <tableColumn id="13626" xr3:uid="{AA7C386C-5000-4AC7-BBF9-403F51CC8404}" name="Column13606"/>
    <tableColumn id="13627" xr3:uid="{C7E1A656-FD50-4EF7-AE50-E4425216A489}" name="Column13607"/>
    <tableColumn id="13628" xr3:uid="{03A0B0C3-5693-4286-8C97-3DF5EF7A64C3}" name="Column13608"/>
    <tableColumn id="13629" xr3:uid="{BF8F4565-EE83-4CD9-A7E3-3A3E44A92454}" name="Column13609"/>
    <tableColumn id="13630" xr3:uid="{D3AC0AAF-B07B-46F5-AD29-30F0AF8A9588}" name="Column13610"/>
    <tableColumn id="13631" xr3:uid="{D5B38085-F205-4794-A22C-426CA0360864}" name="Column13611"/>
    <tableColumn id="13632" xr3:uid="{1A39F82F-9E57-4928-BFF7-38D63BE9CBF3}" name="Column13612"/>
    <tableColumn id="13633" xr3:uid="{75DB871D-AF00-451B-827C-F3B3C27AF67C}" name="Column13613"/>
    <tableColumn id="13634" xr3:uid="{27B63CC6-5E71-44A4-81DB-EEACC0040128}" name="Column13614"/>
    <tableColumn id="13635" xr3:uid="{C4B26C7A-F812-43E5-8F6F-84E52C8BFE7C}" name="Column13615"/>
    <tableColumn id="13636" xr3:uid="{8DFA08D1-22E6-4E7B-9188-89D48CAA5047}" name="Column13616"/>
    <tableColumn id="13637" xr3:uid="{44FBB472-9FE3-4626-8C27-E7001A7938AB}" name="Column13617"/>
    <tableColumn id="13638" xr3:uid="{4458C3E0-E137-422E-A16F-94715AFBBFB5}" name="Column13618"/>
    <tableColumn id="13639" xr3:uid="{B9184DEE-AB75-4D64-9F53-322CCAE27D75}" name="Column13619"/>
    <tableColumn id="13640" xr3:uid="{17AFA287-F5A4-4B93-8B6B-B3111F631F8B}" name="Column13620"/>
    <tableColumn id="13641" xr3:uid="{15DA5E60-C1DF-48A8-A55B-FC86284634C6}" name="Column13621"/>
    <tableColumn id="13642" xr3:uid="{DE9C5A19-BE4A-44CE-BB05-6B9B47835DFE}" name="Column13622"/>
    <tableColumn id="13643" xr3:uid="{4521FE95-A9A6-4AED-B37B-13F4642867E1}" name="Column13623"/>
    <tableColumn id="13644" xr3:uid="{992897A1-EEC0-4BEB-9A7A-0C2CBDFC2FD8}" name="Column13624"/>
    <tableColumn id="13645" xr3:uid="{78385DE6-52EB-4963-A661-270BA3B136DF}" name="Column13625"/>
    <tableColumn id="13646" xr3:uid="{583C61EC-F584-44A0-A2E5-FAC1A51CB084}" name="Column13626"/>
    <tableColumn id="13647" xr3:uid="{F76CDC06-042D-40A6-A534-7CA1ADD19476}" name="Column13627"/>
    <tableColumn id="13648" xr3:uid="{08143D18-3363-4EFF-86B7-FF4CCB6A0018}" name="Column13628"/>
    <tableColumn id="13649" xr3:uid="{439D7F0A-E293-4027-A49E-C547D9A93DE9}" name="Column13629"/>
    <tableColumn id="13650" xr3:uid="{DF2F140B-134C-4508-B63A-C80D9144BB10}" name="Column13630"/>
    <tableColumn id="13651" xr3:uid="{C19E7FB6-9EB3-478C-B410-3B2DC945F344}" name="Column13631"/>
    <tableColumn id="13652" xr3:uid="{3B883098-D544-43C6-ACCB-67BEFCFA1F7D}" name="Column13632"/>
    <tableColumn id="13653" xr3:uid="{74D609B5-5320-4D1F-B1C2-64D3CA74B7BC}" name="Column13633"/>
    <tableColumn id="13654" xr3:uid="{31756592-B351-402E-96B4-293F72E2ABC2}" name="Column13634"/>
    <tableColumn id="13655" xr3:uid="{91110001-E775-4778-A801-AAD97E5135DA}" name="Column13635"/>
    <tableColumn id="13656" xr3:uid="{1027D9DC-D937-44BE-8DFE-5059A051C282}" name="Column13636"/>
    <tableColumn id="13657" xr3:uid="{F810DDC6-8F5A-4346-BF4D-550749250BCC}" name="Column13637"/>
    <tableColumn id="13658" xr3:uid="{178B4763-4CBC-4009-A7B9-A3E12601D7A4}" name="Column13638"/>
    <tableColumn id="13659" xr3:uid="{F9032DB5-F33E-4A42-ABEF-09C82F0E0672}" name="Column13639"/>
    <tableColumn id="13660" xr3:uid="{EF98321B-CBCE-411F-B5C4-0B6994D58B94}" name="Column13640"/>
    <tableColumn id="13661" xr3:uid="{6AE40BE3-FBBC-49C8-949A-F1B538C85BF8}" name="Column13641"/>
    <tableColumn id="13662" xr3:uid="{B31EED5A-90F6-488C-9E8E-57B74B04AAB3}" name="Column13642"/>
    <tableColumn id="13663" xr3:uid="{D3AC4CA9-5F6C-4541-A26F-A26C40B7A75D}" name="Column13643"/>
    <tableColumn id="13664" xr3:uid="{EE24FD8A-5630-4057-B82F-6CAC9CCEA35E}" name="Column13644"/>
    <tableColumn id="13665" xr3:uid="{C9B9715C-5750-4F58-8408-BD329A631E12}" name="Column13645"/>
    <tableColumn id="13666" xr3:uid="{678E5A60-625B-4CBC-8E96-826DE4334B3E}" name="Column13646"/>
    <tableColumn id="13667" xr3:uid="{38CAB998-A811-4D6E-8A72-575B7889BE33}" name="Column13647"/>
    <tableColumn id="13668" xr3:uid="{AF4C19E3-0E57-4066-9EF2-44B1D9193573}" name="Column13648"/>
    <tableColumn id="13669" xr3:uid="{B715BAC6-581F-4AB7-9897-30F4B01F50AE}" name="Column13649"/>
    <tableColumn id="13670" xr3:uid="{89D3CD57-87B6-45F7-9D3E-C92A2D536191}" name="Column13650"/>
    <tableColumn id="13671" xr3:uid="{25672186-8238-4380-9E79-32E85A1E7142}" name="Column13651"/>
    <tableColumn id="13672" xr3:uid="{5206F926-4713-4BE7-94F2-8405119B54B1}" name="Column13652"/>
    <tableColumn id="13673" xr3:uid="{37C96270-9FAC-4A7A-8018-BD471F855EEC}" name="Column13653"/>
    <tableColumn id="13674" xr3:uid="{DB5831F9-25F1-40A2-A896-B76E5BA3FAB8}" name="Column13654"/>
    <tableColumn id="13675" xr3:uid="{FC60AD68-E6F3-4410-818A-06BF9F68DC38}" name="Column13655"/>
    <tableColumn id="13676" xr3:uid="{8E1B1870-A317-4BB7-9E42-418EE7D78BD1}" name="Column13656"/>
    <tableColumn id="13677" xr3:uid="{F889E749-204E-4A76-AB4A-2B95AD853FEC}" name="Column13657"/>
    <tableColumn id="13678" xr3:uid="{80CD1B1F-5FF2-4761-88C1-9AE7024A95D4}" name="Column13658"/>
    <tableColumn id="13679" xr3:uid="{DE3A3464-4F32-4B4D-93DB-219C16A6B888}" name="Column13659"/>
    <tableColumn id="13680" xr3:uid="{B5FAEE18-FFDA-4899-ACA0-03054439D912}" name="Column13660"/>
    <tableColumn id="13681" xr3:uid="{0BEDEC22-316C-4D50-AC4B-5B92226E7BAE}" name="Column13661"/>
    <tableColumn id="13682" xr3:uid="{A3F07DFC-D290-495B-A1E8-0E48EC4CF812}" name="Column13662"/>
    <tableColumn id="13683" xr3:uid="{A18415C3-33F2-4E6C-9A96-357E89DEBB01}" name="Column13663"/>
    <tableColumn id="13684" xr3:uid="{3D614431-A701-41C0-B6E6-F1151BD81E13}" name="Column13664"/>
    <tableColumn id="13685" xr3:uid="{5A700AEC-C9AC-4664-B3BF-5925951261D4}" name="Column13665"/>
    <tableColumn id="13686" xr3:uid="{40A159D8-E165-4F27-B425-FB051F7B2C44}" name="Column13666"/>
    <tableColumn id="13687" xr3:uid="{BD63A5FA-4F90-40AC-9066-E76C39EB91EF}" name="Column13667"/>
    <tableColumn id="13688" xr3:uid="{BF472893-85A4-43D3-BBBA-3C961FD407EF}" name="Column13668"/>
    <tableColumn id="13689" xr3:uid="{C5D6FD89-8CC7-4539-98D7-23278B4F111D}" name="Column13669"/>
    <tableColumn id="13690" xr3:uid="{8BB428C5-6B5D-4492-B1FF-88FDFFF4C0E1}" name="Column13670"/>
    <tableColumn id="13691" xr3:uid="{089D92A4-199A-4828-8AF3-3EC163E33783}" name="Column13671"/>
    <tableColumn id="13692" xr3:uid="{5D6C3851-776A-4ED4-9640-582E7274FAC0}" name="Column13672"/>
    <tableColumn id="13693" xr3:uid="{82FC2B01-B098-41FF-A61D-99AF6CF5E963}" name="Column13673"/>
    <tableColumn id="13694" xr3:uid="{4A14DBEC-8A86-45DD-A55A-B786D8E5A48F}" name="Column13674"/>
    <tableColumn id="13695" xr3:uid="{FD4DEA1F-05D9-4F90-B890-50719C738708}" name="Column13675"/>
    <tableColumn id="13696" xr3:uid="{28A4A786-1C98-4838-B764-AAE8F617415E}" name="Column13676"/>
    <tableColumn id="13697" xr3:uid="{68D46378-1FC0-4783-8B76-6A623CF209D0}" name="Column13677"/>
    <tableColumn id="13698" xr3:uid="{34A67F8E-99AB-4B6A-A8B1-68F1309C4F29}" name="Column13678"/>
    <tableColumn id="13699" xr3:uid="{C0076CF7-FFB0-4BB9-84A5-0130692B5956}" name="Column13679"/>
    <tableColumn id="13700" xr3:uid="{2FF8020F-FB8B-4B8D-A283-D7193378BB72}" name="Column13680"/>
    <tableColumn id="13701" xr3:uid="{7E686C56-1A73-46FF-B9A1-11936916FECB}" name="Column13681"/>
    <tableColumn id="13702" xr3:uid="{351AE944-CD80-4C12-8205-09E6B9C7CCEC}" name="Column13682"/>
    <tableColumn id="13703" xr3:uid="{37D8A934-E158-4E53-BFBC-10C27855A16B}" name="Column13683"/>
    <tableColumn id="13704" xr3:uid="{9ECDCB23-1D45-41DB-B343-AFCB6C91EAC7}" name="Column13684"/>
    <tableColumn id="13705" xr3:uid="{1B2353B8-0249-4E8A-AF89-B9FDA8A13B63}" name="Column13685"/>
    <tableColumn id="13706" xr3:uid="{49808486-A626-49B6-A276-E5EB35AEA901}" name="Column13686"/>
    <tableColumn id="13707" xr3:uid="{903E3818-4DE5-410F-81C5-B95E7E02C008}" name="Column13687"/>
    <tableColumn id="13708" xr3:uid="{0446B905-C1C8-4CF0-AED8-9BBA00593C2E}" name="Column13688"/>
    <tableColumn id="13709" xr3:uid="{A05EE704-A70E-4686-8F1D-9FF2BAF754BD}" name="Column13689"/>
    <tableColumn id="13710" xr3:uid="{B479E5D9-F46D-4A28-AA65-6271B19CE4D0}" name="Column13690"/>
    <tableColumn id="13711" xr3:uid="{8817FC65-3EB3-4C4E-9853-2FD9EB1C8759}" name="Column13691"/>
    <tableColumn id="13712" xr3:uid="{7C58C2A0-BFE2-41DE-97AB-2A3C0C7E4B37}" name="Column13692"/>
    <tableColumn id="13713" xr3:uid="{E79600FB-158F-472D-B1F9-977C8BC856E6}" name="Column13693"/>
    <tableColumn id="13714" xr3:uid="{E730D114-FDBC-4224-A8F3-072DB39E8D0E}" name="Column13694"/>
    <tableColumn id="13715" xr3:uid="{F721FBB3-8ED9-435A-B6A7-B7B8BC1B5BC5}" name="Column13695"/>
    <tableColumn id="13716" xr3:uid="{A03B5F31-2488-4773-8C1F-894D844FE6C8}" name="Column13696"/>
    <tableColumn id="13717" xr3:uid="{3E4EFBA1-093F-4CA9-AE6A-1619422B20EB}" name="Column13697"/>
    <tableColumn id="13718" xr3:uid="{E0D1EBF8-884F-44B7-BBBD-352D288E8099}" name="Column13698"/>
    <tableColumn id="13719" xr3:uid="{C194C065-0D46-4DC1-BF5D-59BB3AD57D36}" name="Column13699"/>
    <tableColumn id="13720" xr3:uid="{FA4EF0C7-C85D-4DF4-BCED-46A98124437F}" name="Column13700"/>
    <tableColumn id="13721" xr3:uid="{7B1B1590-8226-4DAC-B741-39E9E0848635}" name="Column13701"/>
    <tableColumn id="13722" xr3:uid="{C89E014B-89C8-4AF9-A1B1-FCDD06339749}" name="Column13702"/>
    <tableColumn id="13723" xr3:uid="{6D0B28AE-20EE-4E74-B775-991AF05BA63C}" name="Column13703"/>
    <tableColumn id="13724" xr3:uid="{30825AFF-C2CE-4130-BCA6-F35819A61205}" name="Column13704"/>
    <tableColumn id="13725" xr3:uid="{E3F5F12F-30D7-4CC2-ACCB-EBE9A2BF10F7}" name="Column13705"/>
    <tableColumn id="13726" xr3:uid="{467C0DBF-71D7-4107-A300-494467E5ECA6}" name="Column13706"/>
    <tableColumn id="13727" xr3:uid="{D3294696-4DEB-4A3F-B7D6-C1CA7620DA24}" name="Column13707"/>
    <tableColumn id="13728" xr3:uid="{D2409B69-41D5-4861-9979-442FD486B6FD}" name="Column13708"/>
    <tableColumn id="13729" xr3:uid="{3B197C2F-619E-4583-AED6-05F7173026B7}" name="Column13709"/>
    <tableColumn id="13730" xr3:uid="{58476940-68D4-4BEA-B1F2-58CB49C6244A}" name="Column13710"/>
    <tableColumn id="13731" xr3:uid="{736DE014-6DB3-410B-8CA0-76BBFB817E56}" name="Column13711"/>
    <tableColumn id="13732" xr3:uid="{F2AA5BF6-7C69-43EC-830A-AD171A33A3AC}" name="Column13712"/>
    <tableColumn id="13733" xr3:uid="{A1B3830D-CFE3-4545-9253-9DFEACB78EEF}" name="Column13713"/>
    <tableColumn id="13734" xr3:uid="{5DA6B3A1-AFB1-4225-B2D5-2498AE4E7D66}" name="Column13714"/>
    <tableColumn id="13735" xr3:uid="{5D064BAB-6915-47F4-8A62-88BD8E066C6D}" name="Column13715"/>
    <tableColumn id="13736" xr3:uid="{F8759012-FFFD-4447-ABFF-86EB0D048E04}" name="Column13716"/>
    <tableColumn id="13737" xr3:uid="{FB6BF4AA-0C88-4422-B67B-3E5132BFE411}" name="Column13717"/>
    <tableColumn id="13738" xr3:uid="{6EACC055-97B0-4DEF-930B-C04251ECD790}" name="Column13718"/>
    <tableColumn id="13739" xr3:uid="{2CE3AC75-6B80-44F2-8336-D12FF15235E5}" name="Column13719"/>
    <tableColumn id="13740" xr3:uid="{7D88AC8C-210F-45FA-B3EB-7C0CEBB97454}" name="Column13720"/>
    <tableColumn id="13741" xr3:uid="{02648E14-40E6-42BD-8BBE-3DCA2D23B229}" name="Column13721"/>
    <tableColumn id="13742" xr3:uid="{766EF50F-854E-44E0-9581-CCBBDD5DF520}" name="Column13722"/>
    <tableColumn id="13743" xr3:uid="{3B15CC0F-D403-4EEA-916A-DA1A5F635F80}" name="Column13723"/>
    <tableColumn id="13744" xr3:uid="{35A1207F-2B89-4943-ABFB-3E960E414190}" name="Column13724"/>
    <tableColumn id="13745" xr3:uid="{B5A6E407-ED96-4E5B-A220-EC3F5E87A21D}" name="Column13725"/>
    <tableColumn id="13746" xr3:uid="{F2E36272-F9B6-4169-BF6A-B012E4C796E5}" name="Column13726"/>
    <tableColumn id="13747" xr3:uid="{D1C99D4F-95E7-44AB-B2A7-6D6DF81480C0}" name="Column13727"/>
    <tableColumn id="13748" xr3:uid="{2C342D0E-B38B-4BF7-BE88-9321740466FB}" name="Column13728"/>
    <tableColumn id="13749" xr3:uid="{2AD94F77-58E0-4936-9268-995BA17FA754}" name="Column13729"/>
    <tableColumn id="13750" xr3:uid="{56AFE6DB-AF6B-411A-957A-C85246CF9959}" name="Column13730"/>
    <tableColumn id="13751" xr3:uid="{A687EE18-6175-4F47-8E21-ABA1FEE46E87}" name="Column13731"/>
    <tableColumn id="13752" xr3:uid="{90F059FE-2807-417D-B301-16FC164E21D5}" name="Column13732"/>
    <tableColumn id="13753" xr3:uid="{29F785A3-2E7B-478D-93F2-00C034B840D7}" name="Column13733"/>
    <tableColumn id="13754" xr3:uid="{A95E8231-796F-47DF-BA96-0F8A92FE7563}" name="Column13734"/>
    <tableColumn id="13755" xr3:uid="{57C198D2-3B73-4BA3-B282-54226B148250}" name="Column13735"/>
    <tableColumn id="13756" xr3:uid="{4C5AF47B-54CF-40C6-B46F-1DABA2341170}" name="Column13736"/>
    <tableColumn id="13757" xr3:uid="{208402EC-F659-4602-A430-03AF0016645F}" name="Column13737"/>
    <tableColumn id="13758" xr3:uid="{BC7FD285-EFD9-46BE-8198-344A1C58B920}" name="Column13738"/>
    <tableColumn id="13759" xr3:uid="{11D149B7-21E9-4C26-90B8-747F436F3F97}" name="Column13739"/>
    <tableColumn id="13760" xr3:uid="{6CB5FAC2-A32A-4078-8078-A452D76650A4}" name="Column13740"/>
    <tableColumn id="13761" xr3:uid="{69D3EEBA-7308-48B3-9A40-25AF04AC9667}" name="Column13741"/>
    <tableColumn id="13762" xr3:uid="{8832FC51-5E32-4157-B162-4654663C2A1D}" name="Column13742"/>
    <tableColumn id="13763" xr3:uid="{D446BD09-143C-4EE5-BC5F-E00C7FF28903}" name="Column13743"/>
    <tableColumn id="13764" xr3:uid="{E5B2181E-48CE-4159-9B11-6426AA55EEAA}" name="Column13744"/>
    <tableColumn id="13765" xr3:uid="{D3208C25-F40D-4E55-835C-5563099A2D8A}" name="Column13745"/>
    <tableColumn id="13766" xr3:uid="{31735458-2D1E-472C-9A2D-D1588DCACCE7}" name="Column13746"/>
    <tableColumn id="13767" xr3:uid="{778DD69D-D5C8-4951-BE59-1A4692CE5701}" name="Column13747"/>
    <tableColumn id="13768" xr3:uid="{1FF34BCE-7E9B-4E9E-9D80-18635ECC5242}" name="Column13748"/>
    <tableColumn id="13769" xr3:uid="{752F62CE-8E46-4E2C-ACD5-2059AA985BEE}" name="Column13749"/>
    <tableColumn id="13770" xr3:uid="{A46CCEAD-DCFB-4A53-92EE-9026E14D46CF}" name="Column13750"/>
    <tableColumn id="13771" xr3:uid="{30547756-9BB4-43F4-BD23-4BDD8992E00E}" name="Column13751"/>
    <tableColumn id="13772" xr3:uid="{73412561-13FA-4990-AADA-48899F535550}" name="Column13752"/>
    <tableColumn id="13773" xr3:uid="{67720CC3-99E8-4932-8DDA-5436F01CF30D}" name="Column13753"/>
    <tableColumn id="13774" xr3:uid="{2FD8ABE3-68BF-46C7-92FE-2A4969CDAE76}" name="Column13754"/>
    <tableColumn id="13775" xr3:uid="{123164FB-221D-48F8-8755-6084206A1279}" name="Column13755"/>
    <tableColumn id="13776" xr3:uid="{CDBAC5A4-085E-41DD-BC22-DBAD41EFFBB2}" name="Column13756"/>
    <tableColumn id="13777" xr3:uid="{4A63D474-E280-443A-A974-AD975ADF0C98}" name="Column13757"/>
    <tableColumn id="13778" xr3:uid="{AEAE2B32-D381-4E79-A8D8-273B36CA7C82}" name="Column13758"/>
    <tableColumn id="13779" xr3:uid="{B986FB4A-D10F-407C-BBE4-06966F21BF80}" name="Column13759"/>
    <tableColumn id="13780" xr3:uid="{B76F40F4-8E16-4E05-9180-04A5E876C005}" name="Column13760"/>
    <tableColumn id="13781" xr3:uid="{EC722B2E-61A2-4007-AEB7-1BF01F9757D7}" name="Column13761"/>
    <tableColumn id="13782" xr3:uid="{C3187C01-8E14-410D-A835-9E3DF4E99BB7}" name="Column13762"/>
    <tableColumn id="13783" xr3:uid="{19B16D4D-9A28-4425-B576-BFB2857FB0A4}" name="Column13763"/>
    <tableColumn id="13784" xr3:uid="{381BB864-29AC-46C4-9979-9833913DEF71}" name="Column13764"/>
    <tableColumn id="13785" xr3:uid="{AA09F2AB-44E4-4519-96A1-DFA7EB52E106}" name="Column13765"/>
    <tableColumn id="13786" xr3:uid="{C286D883-CC8B-49EE-B964-65A2CF53A3BF}" name="Column13766"/>
    <tableColumn id="13787" xr3:uid="{FAFA460D-9343-41B6-B6B4-AA4CCBFD8B74}" name="Column13767"/>
    <tableColumn id="13788" xr3:uid="{4693770D-CAFE-4C96-BBBC-D14632D23723}" name="Column13768"/>
    <tableColumn id="13789" xr3:uid="{54414A0E-F2BF-40BF-B7FB-B79FD69D96FF}" name="Column13769"/>
    <tableColumn id="13790" xr3:uid="{027272AC-BB48-4B6B-BC11-EE751C4051B1}" name="Column13770"/>
    <tableColumn id="13791" xr3:uid="{ADAB3818-4A7A-430D-BFB0-3B1C3A232C90}" name="Column13771"/>
    <tableColumn id="13792" xr3:uid="{168C6ED2-017E-47E7-8FCF-87730FD2C0B8}" name="Column13772"/>
    <tableColumn id="13793" xr3:uid="{3C889D02-E1D4-4008-BE67-A56352992C9B}" name="Column13773"/>
    <tableColumn id="13794" xr3:uid="{6990DB5C-A30F-4911-9583-8C768A480811}" name="Column13774"/>
    <tableColumn id="13795" xr3:uid="{04C88470-4E69-4AC0-9025-582F167BA177}" name="Column13775"/>
    <tableColumn id="13796" xr3:uid="{7EF03FD4-0CAD-4FD4-830E-FF0E9A8E3728}" name="Column13776"/>
    <tableColumn id="13797" xr3:uid="{83D20EF0-10BA-4F6F-8127-7B5BF8288AED}" name="Column13777"/>
    <tableColumn id="13798" xr3:uid="{75FEFA1D-5F14-4DA7-A613-F91BA74CB115}" name="Column13778"/>
    <tableColumn id="13799" xr3:uid="{8A525637-3CAF-4467-B739-2E8142228B75}" name="Column13779"/>
    <tableColumn id="13800" xr3:uid="{C1AD6262-191F-4750-A4E9-43E37198B751}" name="Column13780"/>
    <tableColumn id="13801" xr3:uid="{E66482DE-2DC7-4EC6-8F09-CD6027245E8A}" name="Column13781"/>
    <tableColumn id="13802" xr3:uid="{BC2D3010-12B2-45F7-8658-804EE6BA1C88}" name="Column13782"/>
    <tableColumn id="13803" xr3:uid="{1CD65CF8-C7C8-47FC-AA47-466AAB038EBB}" name="Column13783"/>
    <tableColumn id="13804" xr3:uid="{E068DFFF-7DB5-4678-859C-97652A67DE94}" name="Column13784"/>
    <tableColumn id="13805" xr3:uid="{44001F03-86A1-4D06-B8E9-2501708424F9}" name="Column13785"/>
    <tableColumn id="13806" xr3:uid="{30B8382D-C7E8-4F7F-8F2F-8AE27705E616}" name="Column13786"/>
    <tableColumn id="13807" xr3:uid="{9E5929B9-203B-458E-8CBB-89551843A45F}" name="Column13787"/>
    <tableColumn id="13808" xr3:uid="{52A28ECF-8AE4-4156-9E0A-BC2BA4E768F0}" name="Column13788"/>
    <tableColumn id="13809" xr3:uid="{1C4E54FD-805B-487F-83FD-66F35ED0A665}" name="Column13789"/>
    <tableColumn id="13810" xr3:uid="{3AF37A42-7AC3-47F1-8242-884F89B63F73}" name="Column13790"/>
    <tableColumn id="13811" xr3:uid="{3F6F541D-4BF4-4BD2-AA17-4D7D80EAB9D0}" name="Column13791"/>
    <tableColumn id="13812" xr3:uid="{112B2864-01AE-4FFA-873F-CD1F437C9087}" name="Column13792"/>
    <tableColumn id="13813" xr3:uid="{E87B2505-35C6-43A8-84F8-DA18BAF5A0D5}" name="Column13793"/>
    <tableColumn id="13814" xr3:uid="{4318E45C-4B9D-43CD-BBF6-39A8D2973439}" name="Column13794"/>
    <tableColumn id="13815" xr3:uid="{E678885D-C5B2-43BE-83F3-2A09A459A174}" name="Column13795"/>
    <tableColumn id="13816" xr3:uid="{FED4D99C-AEF9-4B13-B7DE-5EB4C2D0C0FD}" name="Column13796"/>
    <tableColumn id="13817" xr3:uid="{0DE7EF6E-F38D-4391-8689-219405B982F7}" name="Column13797"/>
    <tableColumn id="13818" xr3:uid="{EE235900-8C37-4350-91B2-AC8D2387B32E}" name="Column13798"/>
    <tableColumn id="13819" xr3:uid="{37D7CC6C-8E35-4C22-A07F-ABFCBA973F77}" name="Column13799"/>
    <tableColumn id="13820" xr3:uid="{E956D072-A749-4B91-A498-8B18CF5AA2B1}" name="Column13800"/>
    <tableColumn id="13821" xr3:uid="{4F7AF3E0-5808-4106-A7AB-E5529AD74307}" name="Column13801"/>
    <tableColumn id="13822" xr3:uid="{BFF80D70-E09D-427A-B46F-A21975AD5785}" name="Column13802"/>
    <tableColumn id="13823" xr3:uid="{292B218B-878D-4B36-8C2E-AAF2A8ECCB98}" name="Column13803"/>
    <tableColumn id="13824" xr3:uid="{E86E4B43-B2E0-4C37-B4CC-FCC7F4819F05}" name="Column13804"/>
    <tableColumn id="13825" xr3:uid="{D6FCE1FC-7C3D-40CA-90A9-AEE3DCF70746}" name="Column13805"/>
    <tableColumn id="13826" xr3:uid="{721B299F-D7B1-4C8F-8954-0ECB3D39DB70}" name="Column13806"/>
    <tableColumn id="13827" xr3:uid="{45E7B2BB-3AC3-4F41-BEFE-994580A34F06}" name="Column13807"/>
    <tableColumn id="13828" xr3:uid="{C66DFC81-6191-421C-8E1E-8EDB726BCBA0}" name="Column13808"/>
    <tableColumn id="13829" xr3:uid="{C0313609-158A-471E-80B8-A501182F1515}" name="Column13809"/>
    <tableColumn id="13830" xr3:uid="{692F32D4-A38F-4E02-AD32-0D3FCA4D49DB}" name="Column13810"/>
    <tableColumn id="13831" xr3:uid="{B6DB1B8E-FD1D-40F6-AF0B-22D3D85D6D24}" name="Column13811"/>
    <tableColumn id="13832" xr3:uid="{B9550D6C-5258-4235-960E-4C555CD526C7}" name="Column13812"/>
    <tableColumn id="13833" xr3:uid="{7598650C-1C8D-42DE-9BE7-4CC601B5D1EF}" name="Column13813"/>
    <tableColumn id="13834" xr3:uid="{8EC58E0A-3C23-4AAE-A3D9-C7832B06D0A1}" name="Column13814"/>
    <tableColumn id="13835" xr3:uid="{53CC289F-CD69-46EB-918F-A905E3EAAFC1}" name="Column13815"/>
    <tableColumn id="13836" xr3:uid="{7C9E8CD0-4882-4F3C-A6FA-5786B7FB67E0}" name="Column13816"/>
    <tableColumn id="13837" xr3:uid="{7AF9AE89-06A5-4D02-B9E9-49097016C3FC}" name="Column13817"/>
    <tableColumn id="13838" xr3:uid="{F4B6E7B8-B0FB-4FDC-ACF8-6BCD87C4098E}" name="Column13818"/>
    <tableColumn id="13839" xr3:uid="{B8682FDB-E129-4ADF-983E-40EB908FFADA}" name="Column13819"/>
    <tableColumn id="13840" xr3:uid="{514F3BCC-FFEE-4034-9224-0C5830AB6246}" name="Column13820"/>
    <tableColumn id="13841" xr3:uid="{3452FD88-1FF1-4F54-83A1-C1CC4CD84ADE}" name="Column13821"/>
    <tableColumn id="13842" xr3:uid="{FFEE380B-E874-4F35-BCA0-714FE3FF7A1C}" name="Column13822"/>
    <tableColumn id="13843" xr3:uid="{04178C5C-78C4-42A9-A062-7AA8609BEF79}" name="Column13823"/>
    <tableColumn id="13844" xr3:uid="{A8AA29CF-469B-4ED7-B2BF-7E6440B095E7}" name="Column13824"/>
    <tableColumn id="13845" xr3:uid="{735F2FF5-8514-4079-BB5E-7BDF53B336F4}" name="Column13825"/>
    <tableColumn id="13846" xr3:uid="{663E91DD-5593-486E-851E-913D57D8E6DB}" name="Column13826"/>
    <tableColumn id="13847" xr3:uid="{321B2706-33C0-47D8-AD0B-B05F7831D19A}" name="Column13827"/>
    <tableColumn id="13848" xr3:uid="{E1DE5092-531D-44D8-8C92-7CC2CB2180C1}" name="Column13828"/>
    <tableColumn id="13849" xr3:uid="{D78C2866-ABC6-4D77-A078-39B7696CCD91}" name="Column13829"/>
    <tableColumn id="13850" xr3:uid="{F67A13DC-638B-48D6-BB2D-CC2BE2885F57}" name="Column13830"/>
    <tableColumn id="13851" xr3:uid="{EDF27407-1CFF-4A34-933E-2C96802596DC}" name="Column13831"/>
    <tableColumn id="13852" xr3:uid="{7E13EE27-943E-463F-AFA3-14EADA69C80A}" name="Column13832"/>
    <tableColumn id="13853" xr3:uid="{9DCF3262-42B4-489D-8533-521D23AC1A04}" name="Column13833"/>
    <tableColumn id="13854" xr3:uid="{4A522C6C-8A08-45B1-999C-E750B3607DEA}" name="Column13834"/>
    <tableColumn id="13855" xr3:uid="{AF5EB180-BDC2-419C-8D41-D56EF188592C}" name="Column13835"/>
    <tableColumn id="13856" xr3:uid="{764015DC-FDE3-4A16-88DF-411A877BE073}" name="Column13836"/>
    <tableColumn id="13857" xr3:uid="{D5F96793-94DA-478B-9856-F09155ADADF3}" name="Column13837"/>
    <tableColumn id="13858" xr3:uid="{7BDA6531-98B9-417B-8261-9B8BB3AEF3B9}" name="Column13838"/>
    <tableColumn id="13859" xr3:uid="{E1CF689E-E1CC-4BEA-8168-7536F2B862A8}" name="Column13839"/>
    <tableColumn id="13860" xr3:uid="{7343128B-6A58-45DB-B669-AC124BB44222}" name="Column13840"/>
    <tableColumn id="13861" xr3:uid="{9A8A3524-4B92-4A91-ACF1-F4DF08E19284}" name="Column13841"/>
    <tableColumn id="13862" xr3:uid="{A13FC6B0-391D-42B4-A6BB-AC2806019E8E}" name="Column13842"/>
    <tableColumn id="13863" xr3:uid="{B0616D93-28DC-4E57-8E17-2635A4EA3E30}" name="Column13843"/>
    <tableColumn id="13864" xr3:uid="{B8EEF692-7E0C-46E0-A141-D4FD4D2B85B8}" name="Column13844"/>
    <tableColumn id="13865" xr3:uid="{0196C533-F2BE-423A-83D7-E4E5B65D63E0}" name="Column13845"/>
    <tableColumn id="13866" xr3:uid="{BE0E5885-09D8-4BAF-87C6-DBC3F86287E8}" name="Column13846"/>
    <tableColumn id="13867" xr3:uid="{88D54DF0-9C1A-4E5F-9A48-BB8B66DFD926}" name="Column13847"/>
    <tableColumn id="13868" xr3:uid="{DF8ECC5B-A93E-4451-BCC5-7187B3817F6B}" name="Column13848"/>
    <tableColumn id="13869" xr3:uid="{7F62954A-34BD-46AE-A1DD-EBCE26FB0567}" name="Column13849"/>
    <tableColumn id="13870" xr3:uid="{12F00BC9-4C99-41F7-8F2B-79562ADB1D28}" name="Column13850"/>
    <tableColumn id="13871" xr3:uid="{ECA87BD7-3521-441B-8644-093C3A1C6F7B}" name="Column13851"/>
    <tableColumn id="13872" xr3:uid="{6A85E062-EE96-42BA-82B9-3C9CAE9B06BC}" name="Column13852"/>
    <tableColumn id="13873" xr3:uid="{0D7292E7-A884-40AF-A8DD-152F39C6EAEC}" name="Column13853"/>
    <tableColumn id="13874" xr3:uid="{0525DB02-7EDF-4130-8ED5-5E62C4980C48}" name="Column13854"/>
    <tableColumn id="13875" xr3:uid="{E2F1D418-4F82-4F23-AD71-20F6BB7B97D2}" name="Column13855"/>
    <tableColumn id="13876" xr3:uid="{BBD573CE-5FAD-4547-9DC5-47D66980F0B0}" name="Column13856"/>
    <tableColumn id="13877" xr3:uid="{3FE67EE5-C692-4EF2-82B9-E1908E6F765E}" name="Column13857"/>
    <tableColumn id="13878" xr3:uid="{3DAF3C61-82C6-4BE5-8950-C877EB7E4161}" name="Column13858"/>
    <tableColumn id="13879" xr3:uid="{6C2A6353-1846-4821-95FC-2784895023D8}" name="Column13859"/>
    <tableColumn id="13880" xr3:uid="{67D2C348-C277-4390-80E1-677542C4C479}" name="Column13860"/>
    <tableColumn id="13881" xr3:uid="{C060C97A-0C11-4D88-88EE-CFB10F55D27A}" name="Column13861"/>
    <tableColumn id="13882" xr3:uid="{9DB8B337-039E-458F-BD8E-82EA5331D400}" name="Column13862"/>
    <tableColumn id="13883" xr3:uid="{D9220950-0AFD-48E2-9E46-ED3ABB102311}" name="Column13863"/>
    <tableColumn id="13884" xr3:uid="{65B3743C-3D9F-4F02-BFB9-8F1845DF67FD}" name="Column13864"/>
    <tableColumn id="13885" xr3:uid="{FA1092F5-C3B6-4A04-AF69-73AB9C3DD542}" name="Column13865"/>
    <tableColumn id="13886" xr3:uid="{20EBD1E8-AAD4-40B1-9E29-37BC37445CE5}" name="Column13866"/>
    <tableColumn id="13887" xr3:uid="{0B089D66-EDD2-4487-B5F4-1D5C96640D44}" name="Column13867"/>
    <tableColumn id="13888" xr3:uid="{4709F664-CC46-481B-8729-5C609A6DAB54}" name="Column13868"/>
    <tableColumn id="13889" xr3:uid="{217CF02A-E668-4E67-821A-1823DDF0E404}" name="Column13869"/>
    <tableColumn id="13890" xr3:uid="{CE74457F-D396-44FB-A8E6-67E9BCC7A65E}" name="Column13870"/>
    <tableColumn id="13891" xr3:uid="{19C48BE8-3875-4B9B-84E1-39D1747F8FC3}" name="Column13871"/>
    <tableColumn id="13892" xr3:uid="{4E2B9EB4-BBBA-4908-B374-D542AC6D56D5}" name="Column13872"/>
    <tableColumn id="13893" xr3:uid="{3C39116F-448D-41A9-981B-ACC632D63403}" name="Column13873"/>
    <tableColumn id="13894" xr3:uid="{ABFC4A0E-74CC-423D-A305-7D646E47CDC1}" name="Column13874"/>
    <tableColumn id="13895" xr3:uid="{34E22E08-821F-4FD7-84FD-B595F6E1BAB3}" name="Column13875"/>
    <tableColumn id="13896" xr3:uid="{5D924987-CAEF-407C-9D26-AC7C3424CA0E}" name="Column13876"/>
    <tableColumn id="13897" xr3:uid="{A87A951E-5103-4833-BAE8-ACFE9A90F11A}" name="Column13877"/>
    <tableColumn id="13898" xr3:uid="{1564EA63-E2C1-495A-A9F0-8743AAE729CF}" name="Column13878"/>
    <tableColumn id="13899" xr3:uid="{646AC5EA-DA1F-484E-B0EE-4BC6CFEB299A}" name="Column13879"/>
    <tableColumn id="13900" xr3:uid="{3EA88927-8411-4D60-9830-7F4528BCE179}" name="Column13880"/>
    <tableColumn id="13901" xr3:uid="{E9882318-FDD5-4180-B54B-A722FD83FC67}" name="Column13881"/>
    <tableColumn id="13902" xr3:uid="{CEE96518-C51D-4D64-AF26-40B5CECDB4D8}" name="Column13882"/>
    <tableColumn id="13903" xr3:uid="{0A7B435E-BF6E-4B66-8669-0DB5845D6DC8}" name="Column13883"/>
    <tableColumn id="13904" xr3:uid="{A4B18719-A585-4D61-A8C3-F8F6F4DB0841}" name="Column13884"/>
    <tableColumn id="13905" xr3:uid="{D10FF25D-F3C9-4ACA-A0FE-876A6660724B}" name="Column13885"/>
    <tableColumn id="13906" xr3:uid="{DA983D93-0708-4162-8BB3-5E4BBA5499D5}" name="Column13886"/>
    <tableColumn id="13907" xr3:uid="{2F5DE632-CEFB-44EF-9666-2DEAAD793B4B}" name="Column13887"/>
    <tableColumn id="13908" xr3:uid="{6FAB6B2F-BE04-4469-BDD9-D6A74C439C50}" name="Column13888"/>
    <tableColumn id="13909" xr3:uid="{0FA2C4CE-3236-4CD2-B399-2E2671262004}" name="Column13889"/>
    <tableColumn id="13910" xr3:uid="{CCB70EB9-1088-4875-8FE3-301B684000EA}" name="Column13890"/>
    <tableColumn id="13911" xr3:uid="{447FC8CC-DB69-413E-9E07-1481ED0F47F1}" name="Column13891"/>
    <tableColumn id="13912" xr3:uid="{6B90D5E8-3167-429B-A0B6-F20780589734}" name="Column13892"/>
    <tableColumn id="13913" xr3:uid="{A7630FFB-F743-4558-A6E4-9DFEBF275F81}" name="Column13893"/>
    <tableColumn id="13914" xr3:uid="{5E3DA0B2-223D-4B4C-8528-A89CF3DDD8FA}" name="Column13894"/>
    <tableColumn id="13915" xr3:uid="{1CE39657-F072-4B6C-AD3C-ABB90032CF2D}" name="Column13895"/>
    <tableColumn id="13916" xr3:uid="{32A7B76B-A944-4C3D-A519-4ABEA18FD2F8}" name="Column13896"/>
    <tableColumn id="13917" xr3:uid="{BE69F174-90A7-4378-8987-A1B81F0F3ED6}" name="Column13897"/>
    <tableColumn id="13918" xr3:uid="{7CF221D3-755A-4EFA-9E8B-C19F916B6BCE}" name="Column13898"/>
    <tableColumn id="13919" xr3:uid="{9BE13042-569E-48F6-ACEC-D88E143332F3}" name="Column13899"/>
    <tableColumn id="13920" xr3:uid="{3DF046A5-5B6F-4682-AE64-61C99C591620}" name="Column13900"/>
    <tableColumn id="13921" xr3:uid="{1C5305B0-85F8-4751-AAC3-AC7E02F8F214}" name="Column13901"/>
    <tableColumn id="13922" xr3:uid="{A4BABA5A-8BF1-4443-B85B-4F931089D3C2}" name="Column13902"/>
    <tableColumn id="13923" xr3:uid="{F1BF04EF-12DC-47FC-86E1-D8430F811697}" name="Column13903"/>
    <tableColumn id="13924" xr3:uid="{56D208A4-9827-4A81-8C7D-8CC9867F781C}" name="Column13904"/>
    <tableColumn id="13925" xr3:uid="{32AB016C-B155-41A7-BD48-702AC5AA144B}" name="Column13905"/>
    <tableColumn id="13926" xr3:uid="{4BC126AE-69CC-4DD5-B32D-F1D49B1690D0}" name="Column13906"/>
    <tableColumn id="13927" xr3:uid="{1748F5DB-4598-4E00-A318-A9D028EA7F2D}" name="Column13907"/>
    <tableColumn id="13928" xr3:uid="{9035B57F-27B7-4F53-8098-42A8E5F85613}" name="Column13908"/>
    <tableColumn id="13929" xr3:uid="{72D4E781-DF2F-4BB8-8298-8183FF671E3C}" name="Column13909"/>
    <tableColumn id="13930" xr3:uid="{EED7622C-EE2E-46BC-B1E0-D785517BCBC4}" name="Column13910"/>
    <tableColumn id="13931" xr3:uid="{E82B6F09-3A92-4874-A70B-94B89B3C6702}" name="Column13911"/>
    <tableColumn id="13932" xr3:uid="{52A26F85-7895-4CA4-9A26-9D808973FA16}" name="Column13912"/>
    <tableColumn id="13933" xr3:uid="{EC7CFA6F-E14F-4D6B-924F-977DA825AD83}" name="Column13913"/>
    <tableColumn id="13934" xr3:uid="{19446546-A910-487C-939E-86FF29EA60C1}" name="Column13914"/>
    <tableColumn id="13935" xr3:uid="{E694A2CF-F596-47F0-BF72-B850A4B86608}" name="Column13915"/>
    <tableColumn id="13936" xr3:uid="{97003D77-FAFB-4B8E-BFCE-325D556DDE5F}" name="Column13916"/>
    <tableColumn id="13937" xr3:uid="{28D325AF-B5DC-4337-9DDC-AE4B0158361C}" name="Column13917"/>
    <tableColumn id="13938" xr3:uid="{C023D819-28A9-451E-BAA2-1CBD3B2BAA08}" name="Column13918"/>
    <tableColumn id="13939" xr3:uid="{4AA28570-321E-4BA6-8C2D-5F19AA627A3A}" name="Column13919"/>
    <tableColumn id="13940" xr3:uid="{B87889D2-B617-4837-93CA-2860CC4AD2EF}" name="Column13920"/>
    <tableColumn id="13941" xr3:uid="{1578DD26-17DF-4EF0-B971-D236CCF6553F}" name="Column13921"/>
    <tableColumn id="13942" xr3:uid="{3C5A758B-015C-4947-A8B5-733D7BB09F5E}" name="Column13922"/>
    <tableColumn id="13943" xr3:uid="{69B870EC-ACBD-4542-891C-309E64B80818}" name="Column13923"/>
    <tableColumn id="13944" xr3:uid="{68479A6C-890F-4D51-8C3D-3ED88D57E1D6}" name="Column13924"/>
    <tableColumn id="13945" xr3:uid="{F2976250-282B-4A2D-A682-BA81A0061D92}" name="Column13925"/>
    <tableColumn id="13946" xr3:uid="{E1E99072-8B85-4C43-B215-0D595C8EF55A}" name="Column13926"/>
    <tableColumn id="13947" xr3:uid="{98245E98-30CA-4CB2-996E-258D2FED1B5A}" name="Column13927"/>
    <tableColumn id="13948" xr3:uid="{EA7CB61D-308F-4E0F-90A8-CBEC6DE72EEC}" name="Column13928"/>
    <tableColumn id="13949" xr3:uid="{46471F2E-F6AB-48DA-A2FA-55DA11FF847A}" name="Column13929"/>
    <tableColumn id="13950" xr3:uid="{5E5B7610-4C83-4B2E-8F8F-EEA0BD7E4B37}" name="Column13930"/>
    <tableColumn id="13951" xr3:uid="{39050B00-6524-4DA2-9BB6-C5B90CD27FD1}" name="Column13931"/>
    <tableColumn id="13952" xr3:uid="{447A1DAF-0027-433E-A960-476DBD5BBD46}" name="Column13932"/>
    <tableColumn id="13953" xr3:uid="{6244600E-97C5-4D2D-9DB1-90E5915AFFAA}" name="Column13933"/>
    <tableColumn id="13954" xr3:uid="{2DAD540A-B56A-4C17-B705-3AF18A3DA3BA}" name="Column13934"/>
    <tableColumn id="13955" xr3:uid="{005C5F82-AA7C-4903-B002-AF20DF127686}" name="Column13935"/>
    <tableColumn id="13956" xr3:uid="{DD0E3D45-DFA6-4A65-AD16-FA541407A737}" name="Column13936"/>
    <tableColumn id="13957" xr3:uid="{CFC218B9-889B-4D05-8E34-05B7963FECA9}" name="Column13937"/>
    <tableColumn id="13958" xr3:uid="{41DCD6B5-FD91-4318-BF64-E964ABD97945}" name="Column13938"/>
    <tableColumn id="13959" xr3:uid="{3F2DE365-7352-4FF0-8BB2-5FF6301C35CF}" name="Column13939"/>
    <tableColumn id="13960" xr3:uid="{DE79BE0E-36B5-43E8-8281-F8C85D1CDFE3}" name="Column13940"/>
    <tableColumn id="13961" xr3:uid="{E0CA0598-ACF0-48DF-A541-40E3C24C383A}" name="Column13941"/>
    <tableColumn id="13962" xr3:uid="{8B8F6889-ECEA-4AB3-8CE2-003A18936F6F}" name="Column13942"/>
    <tableColumn id="13963" xr3:uid="{342B04FD-1A63-4A29-88E4-047F1851A802}" name="Column13943"/>
    <tableColumn id="13964" xr3:uid="{0D9AC058-6DCA-4E29-A6AE-D2AE0C8034B1}" name="Column13944"/>
    <tableColumn id="13965" xr3:uid="{AEBB8131-D666-4410-B2A6-64A0EC079AA1}" name="Column13945"/>
    <tableColumn id="13966" xr3:uid="{56E5304B-78BD-4124-9921-D5F055AC7733}" name="Column13946"/>
    <tableColumn id="13967" xr3:uid="{F3B57210-CA42-4FB4-89FA-2982083177B2}" name="Column13947"/>
    <tableColumn id="13968" xr3:uid="{8A95541A-55DF-49B7-A22F-2A13D79B2C2C}" name="Column13948"/>
    <tableColumn id="13969" xr3:uid="{14666770-A104-4CC7-A876-AF83A9EABD51}" name="Column13949"/>
    <tableColumn id="13970" xr3:uid="{79056C18-D02E-4842-A000-718C2FCEF385}" name="Column13950"/>
    <tableColumn id="13971" xr3:uid="{591A3C59-E239-4FB0-97F2-BDC380E9D14C}" name="Column13951"/>
    <tableColumn id="13972" xr3:uid="{5D608951-BFBA-45C0-9F3D-F3AB5E402C89}" name="Column13952"/>
    <tableColumn id="13973" xr3:uid="{1F072131-1DAE-4520-B045-E72E477429DB}" name="Column13953"/>
    <tableColumn id="13974" xr3:uid="{7DD416ED-8A0D-441D-908F-FA16D290FCBA}" name="Column13954"/>
    <tableColumn id="13975" xr3:uid="{226DC37D-6A75-4885-BD7D-694358B8088B}" name="Column13955"/>
    <tableColumn id="13976" xr3:uid="{02D1BC3C-82F6-49ED-9536-1D684B949263}" name="Column13956"/>
    <tableColumn id="13977" xr3:uid="{627C9E75-B68D-41BF-95C2-9A6FB23C0264}" name="Column13957"/>
    <tableColumn id="13978" xr3:uid="{7C131CB5-FA90-4739-8DE1-8943F74972ED}" name="Column13958"/>
    <tableColumn id="13979" xr3:uid="{3A82C14B-8A6E-45F8-9A3E-3883AF76178E}" name="Column13959"/>
    <tableColumn id="13980" xr3:uid="{AF5B2176-B37F-45D9-B475-D2856145D50C}" name="Column13960"/>
    <tableColumn id="13981" xr3:uid="{BB10CC41-AE46-40B9-B951-1F4369E8D54A}" name="Column13961"/>
    <tableColumn id="13982" xr3:uid="{E33CBE3D-1864-4C0C-B766-E66F18A1B54A}" name="Column13962"/>
    <tableColumn id="13983" xr3:uid="{B058E74B-3425-4E55-8D01-EBE712E8A92D}" name="Column13963"/>
    <tableColumn id="13984" xr3:uid="{6FFD6996-824B-42A3-95A3-1A7736C048F6}" name="Column13964"/>
    <tableColumn id="13985" xr3:uid="{27188A9B-976B-4BC9-BE80-07EFDA262E2D}" name="Column13965"/>
    <tableColumn id="13986" xr3:uid="{C997C282-127A-4128-BBC6-391FEC81A9FE}" name="Column13966"/>
    <tableColumn id="13987" xr3:uid="{7D6565A0-C928-43DD-8C76-8E5E2E64CC28}" name="Column13967"/>
    <tableColumn id="13988" xr3:uid="{B888DA60-A439-40D0-856A-4AAA0C4DD0F7}" name="Column13968"/>
    <tableColumn id="13989" xr3:uid="{019828A4-78E2-4D56-9A51-2CB7B4CF4326}" name="Column13969"/>
    <tableColumn id="13990" xr3:uid="{7F30DD26-EF82-467D-9CBC-4A811DADC756}" name="Column13970"/>
    <tableColumn id="13991" xr3:uid="{4573C68D-B8C8-4AA6-A71C-B4E9BDCFDFC0}" name="Column13971"/>
    <tableColumn id="13992" xr3:uid="{AEE8F848-003C-462C-8BBA-A248BC1F789E}" name="Column13972"/>
    <tableColumn id="13993" xr3:uid="{A4F0A51B-B5A3-4F98-8D2E-C2DB8BD92617}" name="Column13973"/>
    <tableColumn id="13994" xr3:uid="{AD650B85-FED6-4AC4-8542-8C76B84B66BA}" name="Column13974"/>
    <tableColumn id="13995" xr3:uid="{4B6759AE-48DA-485C-B895-5F548E1E1D29}" name="Column13975"/>
    <tableColumn id="13996" xr3:uid="{4D08F76E-5338-4B2D-8D08-8C82155BA0FE}" name="Column13976"/>
    <tableColumn id="13997" xr3:uid="{6448A5CA-65A7-4E37-841B-927732F47CDB}" name="Column13977"/>
    <tableColumn id="13998" xr3:uid="{9B70CD99-61F3-445D-98FF-3E99FDBF7E41}" name="Column13978"/>
    <tableColumn id="13999" xr3:uid="{4794FD24-9381-43D1-96E2-E9500680F2ED}" name="Column13979"/>
    <tableColumn id="14000" xr3:uid="{008FAD06-EAF7-4A42-B068-33CC2BF49969}" name="Column13980"/>
    <tableColumn id="14001" xr3:uid="{EF11ACE9-44E8-420D-8A12-176EA22B66BE}" name="Column13981"/>
    <tableColumn id="14002" xr3:uid="{349CDA1F-7C79-477A-A86D-F24D107A3698}" name="Column13982"/>
    <tableColumn id="14003" xr3:uid="{464F29EE-8B6C-4F4A-A0A7-B97EA74F45B4}" name="Column13983"/>
    <tableColumn id="14004" xr3:uid="{D27F8D9B-DBA2-4D98-9ED1-B7FA4D012168}" name="Column13984"/>
    <tableColumn id="14005" xr3:uid="{2CDAB788-6FC8-45CE-B062-EB43A5DE43C9}" name="Column13985"/>
    <tableColumn id="14006" xr3:uid="{BED3FAA4-F39D-4813-98FA-B41367259189}" name="Column13986"/>
    <tableColumn id="14007" xr3:uid="{94809B4C-EFFB-427D-85BF-F19584932E27}" name="Column13987"/>
    <tableColumn id="14008" xr3:uid="{4205DC03-6176-40D6-85D1-17ADA8BE74F8}" name="Column13988"/>
    <tableColumn id="14009" xr3:uid="{FFF360D0-E904-4CB4-B58A-2FCC059115B7}" name="Column13989"/>
    <tableColumn id="14010" xr3:uid="{B144AABD-ACFF-4C10-A67F-BE734FD33396}" name="Column13990"/>
    <tableColumn id="14011" xr3:uid="{3A0097A1-C1F0-4438-9F42-8A6FC2D69EFC}" name="Column13991"/>
    <tableColumn id="14012" xr3:uid="{E390EADA-5E3D-4E11-B703-1483C6BD42D1}" name="Column13992"/>
    <tableColumn id="14013" xr3:uid="{7EAFB5F7-3343-4E95-B74B-305DC234D39E}" name="Column13993"/>
    <tableColumn id="14014" xr3:uid="{43CE8648-C67E-42D3-8804-844C12BBBCE1}" name="Column13994"/>
    <tableColumn id="14015" xr3:uid="{645D0DF4-948F-4386-AB2B-5F1BA72351FE}" name="Column13995"/>
    <tableColumn id="14016" xr3:uid="{4AE795DA-752C-421A-9E36-940477274FD3}" name="Column13996"/>
    <tableColumn id="14017" xr3:uid="{6D8E562B-BA28-4F1E-A9E7-DAE5029CDE46}" name="Column13997"/>
    <tableColumn id="14018" xr3:uid="{BF2463D5-C5E4-4F36-B388-36DC7A76E686}" name="Column13998"/>
    <tableColumn id="14019" xr3:uid="{CEA7CE52-7ACE-4592-9A8C-44C6805D9862}" name="Column13999"/>
    <tableColumn id="14020" xr3:uid="{E0E7EC8E-3649-41EE-B451-177E65CE765A}" name="Column14000"/>
    <tableColumn id="14021" xr3:uid="{B46400DE-02ED-46E7-9DFD-F7CC2F7F4E0B}" name="Column14001"/>
    <tableColumn id="14022" xr3:uid="{D0807526-D5A5-4F59-9C59-863033217C44}" name="Column14002"/>
    <tableColumn id="14023" xr3:uid="{79D2B4C5-4F89-4F88-816C-7301C986A41B}" name="Column14003"/>
    <tableColumn id="14024" xr3:uid="{73A6C875-E417-4CE8-9C59-5465E4C9E119}" name="Column14004"/>
    <tableColumn id="14025" xr3:uid="{207FD2A9-2A27-4399-817C-232DCB2F0350}" name="Column14005"/>
    <tableColumn id="14026" xr3:uid="{52233210-C8EE-4128-B487-C85E82FEC55C}" name="Column14006"/>
    <tableColumn id="14027" xr3:uid="{B87FEDCF-EB13-4E7A-9B97-52315387586D}" name="Column14007"/>
    <tableColumn id="14028" xr3:uid="{5E619E28-82FE-44AB-AF04-1D978BD98A91}" name="Column14008"/>
    <tableColumn id="14029" xr3:uid="{7DFB58B5-FFA6-4275-8C20-6E3170E6DFF2}" name="Column14009"/>
    <tableColumn id="14030" xr3:uid="{C4070A27-4B2F-4E68-9024-BC25BEE98A1E}" name="Column14010"/>
    <tableColumn id="14031" xr3:uid="{944F870C-B2AC-4263-A671-B440807E3D9F}" name="Column14011"/>
    <tableColumn id="14032" xr3:uid="{07C91C48-EEB5-40C8-8BF1-0FA327BF9380}" name="Column14012"/>
    <tableColumn id="14033" xr3:uid="{2398A245-E44C-472C-84C4-3E236FEB0808}" name="Column14013"/>
    <tableColumn id="14034" xr3:uid="{2C6A567D-7025-407C-A899-725D99D5C12E}" name="Column14014"/>
    <tableColumn id="14035" xr3:uid="{380F92AE-07C4-4AA4-A137-1AD0DB97221D}" name="Column14015"/>
    <tableColumn id="14036" xr3:uid="{504BF33A-9712-40AE-9D68-79A748DCAB57}" name="Column14016"/>
    <tableColumn id="14037" xr3:uid="{510EC2AE-78DB-4346-8BE1-37926FEBB524}" name="Column14017"/>
    <tableColumn id="14038" xr3:uid="{AAA0EDA3-6708-4F4B-9994-F2B9F1106A54}" name="Column14018"/>
    <tableColumn id="14039" xr3:uid="{B8115850-99A3-446F-96F0-99B1AC42130A}" name="Column14019"/>
    <tableColumn id="14040" xr3:uid="{0EC89D2E-4281-4CFB-83A6-61DC13C9FABC}" name="Column14020"/>
    <tableColumn id="14041" xr3:uid="{DC5F65C7-379F-464F-9838-F37E189EF2D9}" name="Column14021"/>
    <tableColumn id="14042" xr3:uid="{C80246C0-C75C-40B7-87A7-A6842CAE8D1C}" name="Column14022"/>
    <tableColumn id="14043" xr3:uid="{F304FA85-328D-49E9-8255-20A932C39787}" name="Column14023"/>
    <tableColumn id="14044" xr3:uid="{C234AB1F-72CD-4B73-84AA-66760A35B518}" name="Column14024"/>
    <tableColumn id="14045" xr3:uid="{837D86D1-A6D6-4939-8944-23DA0F8925BF}" name="Column14025"/>
    <tableColumn id="14046" xr3:uid="{F27069E1-F612-4864-AD58-C78CEDD1DAF8}" name="Column14026"/>
    <tableColumn id="14047" xr3:uid="{8357C9E0-0059-4F2C-BB93-FE457ADD9FEB}" name="Column14027"/>
    <tableColumn id="14048" xr3:uid="{11E3B145-7CBF-4358-A41E-0CCC34620EB1}" name="Column14028"/>
    <tableColumn id="14049" xr3:uid="{C009C87C-AA37-4271-B0BC-9C32FF23CC5B}" name="Column14029"/>
    <tableColumn id="14050" xr3:uid="{749107CF-2FD8-4B5A-B088-47DCDF3394FA}" name="Column14030"/>
    <tableColumn id="14051" xr3:uid="{E5E6E75B-FBBC-430B-B4EB-578F40C1C5FB}" name="Column14031"/>
    <tableColumn id="14052" xr3:uid="{070464A1-F319-4E3B-8C4C-505D28B8E9BB}" name="Column14032"/>
    <tableColumn id="14053" xr3:uid="{F4CE824B-B2DE-43EC-8DD2-6670C1D3E97F}" name="Column14033"/>
    <tableColumn id="14054" xr3:uid="{7648106E-18A4-41E1-AAEA-49DB28156BA4}" name="Column14034"/>
    <tableColumn id="14055" xr3:uid="{F93264CA-3E6C-4B4E-B502-349B7F1908DC}" name="Column14035"/>
    <tableColumn id="14056" xr3:uid="{9B677141-490B-48AA-A749-873D207C60B5}" name="Column14036"/>
    <tableColumn id="14057" xr3:uid="{8D60456F-C439-49F7-A06E-29B10525E2C0}" name="Column14037"/>
    <tableColumn id="14058" xr3:uid="{8479EE1A-BD3F-43D1-A822-6C961C3480B4}" name="Column14038"/>
    <tableColumn id="14059" xr3:uid="{EBD28E9D-A595-4138-8363-417A131B9D80}" name="Column14039"/>
    <tableColumn id="14060" xr3:uid="{12FC23F6-B51C-43B4-B810-4E63206F013B}" name="Column14040"/>
    <tableColumn id="14061" xr3:uid="{6C1A92A1-4D49-4B50-89CC-1A65A3F249BC}" name="Column14041"/>
    <tableColumn id="14062" xr3:uid="{B760B81E-542B-45BB-902D-4D1D38930720}" name="Column14042"/>
    <tableColumn id="14063" xr3:uid="{7EF6CF30-1CE1-4881-972F-48B227B3799C}" name="Column14043"/>
    <tableColumn id="14064" xr3:uid="{2AB452BF-469F-4272-A2CF-8F5AD45E7A3A}" name="Column14044"/>
    <tableColumn id="14065" xr3:uid="{159094D6-2564-47F3-B0FE-E0AE82EB8FC1}" name="Column14045"/>
    <tableColumn id="14066" xr3:uid="{3A1894DC-0F64-49F6-A16E-6C4166A3F503}" name="Column14046"/>
    <tableColumn id="14067" xr3:uid="{E5B6D65B-4862-4765-A5AC-C3D707EE84B7}" name="Column14047"/>
    <tableColumn id="14068" xr3:uid="{62CF7FE5-25E9-4126-B916-36593EF1E79E}" name="Column14048"/>
    <tableColumn id="14069" xr3:uid="{981C257E-6CA9-4344-805B-060300252C9B}" name="Column14049"/>
    <tableColumn id="14070" xr3:uid="{C3DB9D86-34BE-4399-BEDC-A78E4E31AE83}" name="Column14050"/>
    <tableColumn id="14071" xr3:uid="{68568C71-D79A-4DEF-9055-6B1278B29B26}" name="Column14051"/>
    <tableColumn id="14072" xr3:uid="{EE7C5706-6B80-4698-B82E-17A7938D741C}" name="Column14052"/>
    <tableColumn id="14073" xr3:uid="{2CCFED38-2444-4CC2-9056-DE84A9D9AC9F}" name="Column14053"/>
    <tableColumn id="14074" xr3:uid="{8BB71828-8F04-4989-A925-3D67DC41C349}" name="Column14054"/>
    <tableColumn id="14075" xr3:uid="{20CF2045-8BB5-4750-A761-9104442F1A85}" name="Column14055"/>
    <tableColumn id="14076" xr3:uid="{810ED018-ECC7-4605-9F2E-2DA8F45787CA}" name="Column14056"/>
    <tableColumn id="14077" xr3:uid="{75BA11D7-F63E-440F-933B-ED1EB0DFB2CF}" name="Column14057"/>
    <tableColumn id="14078" xr3:uid="{76194D6E-5052-4500-BF63-C2F434924267}" name="Column14058"/>
    <tableColumn id="14079" xr3:uid="{23129632-5810-4B7D-94B4-E69EE8731033}" name="Column14059"/>
    <tableColumn id="14080" xr3:uid="{5D4AACBE-53B2-457D-9A8F-A9AF7318E276}" name="Column14060"/>
    <tableColumn id="14081" xr3:uid="{946F3341-92BC-446B-8FB4-79B1BFC2ABF8}" name="Column14061"/>
    <tableColumn id="14082" xr3:uid="{97F4200A-18EF-49ED-AC4F-5446A60F3974}" name="Column14062"/>
    <tableColumn id="14083" xr3:uid="{84FFA185-9AFC-43B3-B0ED-CA3FE0BBE3D0}" name="Column14063"/>
    <tableColumn id="14084" xr3:uid="{204456CF-75A7-4104-820A-09C4273AB90F}" name="Column14064"/>
    <tableColumn id="14085" xr3:uid="{BA197997-AAC3-4BD6-B3AE-0683266F8193}" name="Column14065"/>
    <tableColumn id="14086" xr3:uid="{55542D9E-1244-45B1-BB0A-7320EAD2044B}" name="Column14066"/>
    <tableColumn id="14087" xr3:uid="{4F1BBA3E-D4A4-4252-8734-6E370445915F}" name="Column14067"/>
    <tableColumn id="14088" xr3:uid="{5F13DFB2-1D07-44BE-8597-C43156F486FC}" name="Column14068"/>
    <tableColumn id="14089" xr3:uid="{7C0EB436-2E13-415C-B320-3D5E09DDF8D2}" name="Column14069"/>
    <tableColumn id="14090" xr3:uid="{C9C7245E-F1CB-4FFB-8C25-80B928FAC97B}" name="Column14070"/>
    <tableColumn id="14091" xr3:uid="{1D18D7DF-EF03-499B-8D81-B7ECA9DDE15E}" name="Column14071"/>
    <tableColumn id="14092" xr3:uid="{AAA766B7-116F-4943-92BD-B692C410B501}" name="Column14072"/>
    <tableColumn id="14093" xr3:uid="{E995CAC7-1C24-45EA-A485-E5EBBB647DC3}" name="Column14073"/>
    <tableColumn id="14094" xr3:uid="{5DF4FA11-B3FE-4B89-92D7-ACA8D2856FBD}" name="Column14074"/>
    <tableColumn id="14095" xr3:uid="{EC0AE8D1-2EE8-41E6-A50E-F2DB3B2BD695}" name="Column14075"/>
    <tableColumn id="14096" xr3:uid="{046BE844-5A47-43C8-BC38-989BD295ED71}" name="Column14076"/>
    <tableColumn id="14097" xr3:uid="{F0F0A05F-01A7-4C78-8D3C-416182931DC2}" name="Column14077"/>
    <tableColumn id="14098" xr3:uid="{7508C77F-E0A5-4629-8F6F-7529718587D0}" name="Column14078"/>
    <tableColumn id="14099" xr3:uid="{AD32A57F-339C-4D34-B4FB-20657A09FD93}" name="Column14079"/>
    <tableColumn id="14100" xr3:uid="{61A09E59-68A9-423A-AC40-1595036FDC68}" name="Column14080"/>
    <tableColumn id="14101" xr3:uid="{C0FD34A8-24D1-437A-8D29-C1ED003B1003}" name="Column14081"/>
    <tableColumn id="14102" xr3:uid="{B91C4175-B9E0-45F6-8B3E-4A207AC74F68}" name="Column14082"/>
    <tableColumn id="14103" xr3:uid="{34767D64-0434-4EFF-B40F-00F5D44AF988}" name="Column14083"/>
    <tableColumn id="14104" xr3:uid="{28571EF5-03F9-4282-ABFB-79978768304E}" name="Column14084"/>
    <tableColumn id="14105" xr3:uid="{06AB41DE-268F-4075-AB39-A6F55A30084C}" name="Column14085"/>
    <tableColumn id="14106" xr3:uid="{4B8D15A3-3857-4160-9197-2E235DB23AD0}" name="Column14086"/>
    <tableColumn id="14107" xr3:uid="{E914D79B-6735-481C-9D88-CD13CE589E99}" name="Column14087"/>
    <tableColumn id="14108" xr3:uid="{32D19704-3E3B-4A9B-94B5-172256CF0CE7}" name="Column14088"/>
    <tableColumn id="14109" xr3:uid="{2E6CF341-0CEE-4D6F-8555-F92133F0C0E6}" name="Column14089"/>
    <tableColumn id="14110" xr3:uid="{BFB5BFEE-8EBD-4011-BBCE-8CFFE1B35C22}" name="Column14090"/>
    <tableColumn id="14111" xr3:uid="{A6E43AF8-DDF8-4D4F-8DE3-540034B8DE46}" name="Column14091"/>
    <tableColumn id="14112" xr3:uid="{7DA490A9-3A98-464B-BF53-6B32FA591FCF}" name="Column14092"/>
    <tableColumn id="14113" xr3:uid="{052DD943-4AC2-41DA-9F00-844C6DE9B0D0}" name="Column14093"/>
    <tableColumn id="14114" xr3:uid="{B6FDAE91-B90B-4FFD-A9F3-D2E2E7C420C8}" name="Column14094"/>
    <tableColumn id="14115" xr3:uid="{8EC0C14F-20FB-4A2F-A3DF-D2BCD1A54C8F}" name="Column14095"/>
    <tableColumn id="14116" xr3:uid="{50DAD9F2-4411-4560-8AE1-865EE795C5C4}" name="Column14096"/>
    <tableColumn id="14117" xr3:uid="{9FE8AC9F-0082-4B5C-9FDB-EEBFFB7DCCBD}" name="Column14097"/>
    <tableColumn id="14118" xr3:uid="{DDDE0ABA-A401-404C-85B4-58597D23D493}" name="Column14098"/>
    <tableColumn id="14119" xr3:uid="{3AA4CBA5-2E53-4E5E-B1D4-77AA4A4CF104}" name="Column14099"/>
    <tableColumn id="14120" xr3:uid="{890ABB0F-356E-4D32-9D01-ED5195C61EF9}" name="Column14100"/>
    <tableColumn id="14121" xr3:uid="{4C436DC5-9E4D-455A-9A4C-A9CA3058B205}" name="Column14101"/>
    <tableColumn id="14122" xr3:uid="{BF99E6C0-F284-4480-96AC-04D19D0BFE57}" name="Column14102"/>
    <tableColumn id="14123" xr3:uid="{B1D6CFF9-1CEE-4A30-9782-6C92EF64214B}" name="Column14103"/>
    <tableColumn id="14124" xr3:uid="{D05FD449-EF57-4F5D-B760-889E2CE734E9}" name="Column14104"/>
    <tableColumn id="14125" xr3:uid="{7DC87D5B-B63C-4184-855E-FA4C1AAD581E}" name="Column14105"/>
    <tableColumn id="14126" xr3:uid="{9E7702F5-FDAB-40BC-AC2B-F0EFF7288E74}" name="Column14106"/>
    <tableColumn id="14127" xr3:uid="{2840508F-24BA-4F9C-9CC8-6FD69C8B2428}" name="Column14107"/>
    <tableColumn id="14128" xr3:uid="{61C295AE-EA7D-4054-BFED-1D9FC37EE41D}" name="Column14108"/>
    <tableColumn id="14129" xr3:uid="{A07D82DC-E7EB-452D-BBA7-FF60CB582995}" name="Column14109"/>
    <tableColumn id="14130" xr3:uid="{B647AA2C-1D5E-4EC3-A4C2-A4D3112DAAE6}" name="Column14110"/>
    <tableColumn id="14131" xr3:uid="{B8F5F84D-5B35-4FC5-9203-18B488BA4FD6}" name="Column14111"/>
    <tableColumn id="14132" xr3:uid="{C32CEC43-999E-43C3-8811-F87832127A31}" name="Column14112"/>
    <tableColumn id="14133" xr3:uid="{E3B5B201-B0E5-4002-B02C-D4B3A8C18935}" name="Column14113"/>
    <tableColumn id="14134" xr3:uid="{2DA99AD7-AB44-4675-82AC-4DB2AC3AC983}" name="Column14114"/>
    <tableColumn id="14135" xr3:uid="{ACF3A5D4-299A-44CD-AD0F-725A3FD98123}" name="Column14115"/>
    <tableColumn id="14136" xr3:uid="{1B957F27-ADB7-4CBD-B649-5E3DEE8EF75C}" name="Column14116"/>
    <tableColumn id="14137" xr3:uid="{78FF4064-7EE7-49EA-B0DB-B77F4EF9DE03}" name="Column14117"/>
    <tableColumn id="14138" xr3:uid="{DABA6E83-FDE6-4148-9AF3-D9A408AFBB75}" name="Column14118"/>
    <tableColumn id="14139" xr3:uid="{5BF2BB50-23B0-4516-9069-37287892DCCF}" name="Column14119"/>
    <tableColumn id="14140" xr3:uid="{61A672F6-A05D-4F62-A3B4-0E4DD1852712}" name="Column14120"/>
    <tableColumn id="14141" xr3:uid="{8878B543-99A1-40D5-B659-1272BF69594C}" name="Column14121"/>
    <tableColumn id="14142" xr3:uid="{A49ABAAB-B28F-40DE-B4EB-61BF3B5635AB}" name="Column14122"/>
    <tableColumn id="14143" xr3:uid="{78C2F4EA-ECD5-434E-B990-C6028E04D4D4}" name="Column14123"/>
    <tableColumn id="14144" xr3:uid="{87A2396B-AF1B-490F-8E01-58AD53AB3174}" name="Column14124"/>
    <tableColumn id="14145" xr3:uid="{36209BA5-E6D2-4E29-A69F-2774E72CD8DB}" name="Column14125"/>
    <tableColumn id="14146" xr3:uid="{FB8085F1-C041-41F2-89EF-73455D9F19E4}" name="Column14126"/>
    <tableColumn id="14147" xr3:uid="{717ED937-03FD-4235-8D73-5252C575E886}" name="Column14127"/>
    <tableColumn id="14148" xr3:uid="{B85AB007-FF0D-4C74-A558-3DEB4F7F85A4}" name="Column14128"/>
    <tableColumn id="14149" xr3:uid="{9C3C1152-3FC0-447B-BF02-C961FB33BC70}" name="Column14129"/>
    <tableColumn id="14150" xr3:uid="{9636BF41-B16E-4CF6-BFDD-E6A7C3638571}" name="Column14130"/>
    <tableColumn id="14151" xr3:uid="{D9F4F605-E7DA-4264-A705-2E53DA4CDF39}" name="Column14131"/>
    <tableColumn id="14152" xr3:uid="{16F36760-E23A-49B9-99D0-4105C4399A6F}" name="Column14132"/>
    <tableColumn id="14153" xr3:uid="{13EF5BF4-A565-4559-8050-67AD5E1B60CE}" name="Column14133"/>
    <tableColumn id="14154" xr3:uid="{BDADA81D-B60E-4ABC-866B-EFDD84CF8C47}" name="Column14134"/>
    <tableColumn id="14155" xr3:uid="{8F741FD1-4991-41E7-87E4-D9299F146A31}" name="Column14135"/>
    <tableColumn id="14156" xr3:uid="{00C1EDF4-7702-4826-9375-227B9DD01F1B}" name="Column14136"/>
    <tableColumn id="14157" xr3:uid="{9FAA2E23-E2F6-4E45-90C5-486F10CABD2F}" name="Column14137"/>
    <tableColumn id="14158" xr3:uid="{E38BCDF4-C64D-4F31-B484-5BD693EB4771}" name="Column14138"/>
    <tableColumn id="14159" xr3:uid="{C8414A1F-E262-4ABE-B9A8-95749ABD10DC}" name="Column14139"/>
    <tableColumn id="14160" xr3:uid="{5FA04BDC-B63A-44E7-B112-8F5E6A102468}" name="Column14140"/>
    <tableColumn id="14161" xr3:uid="{0C2799E3-AE31-43AE-966B-8B43AFDB2FC2}" name="Column14141"/>
    <tableColumn id="14162" xr3:uid="{DE95A95D-447C-468A-8CC8-40F825585C7A}" name="Column14142"/>
    <tableColumn id="14163" xr3:uid="{8196549A-10EF-4E9E-B3C7-24CC6974668F}" name="Column14143"/>
    <tableColumn id="14164" xr3:uid="{BA102728-EFDA-4C7C-B843-89CB5B8E248F}" name="Column14144"/>
    <tableColumn id="14165" xr3:uid="{2632C983-AFE4-40FF-80FE-B4897B7BE80D}" name="Column14145"/>
    <tableColumn id="14166" xr3:uid="{664393F6-BBCA-4E39-BF52-99E578A984B3}" name="Column14146"/>
    <tableColumn id="14167" xr3:uid="{32D70805-28EE-4FF8-A606-CD24FF6F99E6}" name="Column14147"/>
    <tableColumn id="14168" xr3:uid="{279052AC-7E21-47F5-99BC-57C9DCE444F5}" name="Column14148"/>
    <tableColumn id="14169" xr3:uid="{C9A6A92A-BE69-46F0-92B8-08EF9F7A1E9A}" name="Column14149"/>
    <tableColumn id="14170" xr3:uid="{027D3DDC-7E9C-43A9-9557-088B3288BA08}" name="Column14150"/>
    <tableColumn id="14171" xr3:uid="{084B9DC8-F1F3-4DE9-B1D5-5F836A6BD6E8}" name="Column14151"/>
    <tableColumn id="14172" xr3:uid="{ABE8C3C6-04C4-4ADC-9820-A60A36AEADA4}" name="Column14152"/>
    <tableColumn id="14173" xr3:uid="{7A07F1F0-E8D0-4891-A2F1-4B82216C7931}" name="Column14153"/>
    <tableColumn id="14174" xr3:uid="{F7730BF2-524D-419F-8D61-AB8AB903EC53}" name="Column14154"/>
    <tableColumn id="14175" xr3:uid="{760A698E-68D1-42F8-98CC-EFD7855B1A7F}" name="Column14155"/>
    <tableColumn id="14176" xr3:uid="{C17A79EE-C656-4F83-ACD0-A2EF9465A96D}" name="Column14156"/>
    <tableColumn id="14177" xr3:uid="{855E957A-0E9D-49D2-BCF3-C28CF8F22B81}" name="Column14157"/>
    <tableColumn id="14178" xr3:uid="{68E0D97F-4BF9-4485-BFEE-787A2FB7FC1A}" name="Column14158"/>
    <tableColumn id="14179" xr3:uid="{76F9E7F5-5AEA-46D7-8352-DA0D51FD3329}" name="Column14159"/>
    <tableColumn id="14180" xr3:uid="{CFE2ABFF-B8BF-4B65-9ED4-6B4004568FF5}" name="Column14160"/>
    <tableColumn id="14181" xr3:uid="{F55D4C09-85D2-427A-93EF-D297B553E720}" name="Column14161"/>
    <tableColumn id="14182" xr3:uid="{D1F23DE0-A439-4A17-8F5C-F0D4BCCA5BD6}" name="Column14162"/>
    <tableColumn id="14183" xr3:uid="{52B6CA94-0709-450C-8ADE-3F10D9645AE7}" name="Column14163"/>
    <tableColumn id="14184" xr3:uid="{CC416CCB-CFF8-473C-A864-884B3EDB11A4}" name="Column14164"/>
    <tableColumn id="14185" xr3:uid="{72F93E68-F99B-4455-A6FB-BB0BF01B38E0}" name="Column14165"/>
    <tableColumn id="14186" xr3:uid="{1195E313-99DC-4E42-A34F-4752A86D3369}" name="Column14166"/>
    <tableColumn id="14187" xr3:uid="{A65C3046-2452-41DC-B2F6-19C478C31DF0}" name="Column14167"/>
    <tableColumn id="14188" xr3:uid="{7AA916EB-7B47-4DF1-B6B4-CF4BACC7EC4B}" name="Column14168"/>
    <tableColumn id="14189" xr3:uid="{548F810C-D687-402F-8903-AE318C58D4BB}" name="Column14169"/>
    <tableColumn id="14190" xr3:uid="{C85966D7-C5AD-49D7-9063-E41AED907CD8}" name="Column14170"/>
    <tableColumn id="14191" xr3:uid="{619D33ED-ADEC-424A-80DD-76988E8AE364}" name="Column14171"/>
    <tableColumn id="14192" xr3:uid="{48B63651-6813-4CBC-8753-70CE916FF607}" name="Column14172"/>
    <tableColumn id="14193" xr3:uid="{88C07B35-0678-4500-B94B-289EADFD3381}" name="Column14173"/>
    <tableColumn id="14194" xr3:uid="{7F0E09EA-2964-45EA-B084-BC6C1D8AA3A0}" name="Column14174"/>
    <tableColumn id="14195" xr3:uid="{298F25F0-616E-4B22-B53B-76482E0F8603}" name="Column14175"/>
    <tableColumn id="14196" xr3:uid="{90AC534E-444A-40EF-8B28-3333F527BA53}" name="Column14176"/>
    <tableColumn id="14197" xr3:uid="{EDBC6482-8FE9-4DB8-87F6-8D24EA199C96}" name="Column14177"/>
    <tableColumn id="14198" xr3:uid="{D5BF19C7-87BC-4042-B72D-7000B14AE9FF}" name="Column14178"/>
    <tableColumn id="14199" xr3:uid="{2AFCA6D6-331A-4006-BA6C-6B89C1E2B18A}" name="Column14179"/>
    <tableColumn id="14200" xr3:uid="{F99080D0-1D95-42CE-B91A-596F62AEFF60}" name="Column14180"/>
    <tableColumn id="14201" xr3:uid="{7036206A-4551-41FD-8CA4-35E7E02318FB}" name="Column14181"/>
    <tableColumn id="14202" xr3:uid="{C4917F2A-6A5C-4BD3-A46A-4BD3C8F222E6}" name="Column14182"/>
    <tableColumn id="14203" xr3:uid="{5593D1E9-E471-4591-80AB-39B1BFF74526}" name="Column14183"/>
    <tableColumn id="14204" xr3:uid="{04DACF8C-254F-4670-9C75-6F59DDE95214}" name="Column14184"/>
    <tableColumn id="14205" xr3:uid="{12DCF7E3-6A23-4F07-9A59-C1C4F3606CD3}" name="Column14185"/>
    <tableColumn id="14206" xr3:uid="{45B739E0-87DF-45EA-A324-7E2EAEE201AF}" name="Column14186"/>
    <tableColumn id="14207" xr3:uid="{15870541-A1D6-4957-B66C-9C380EB16E1C}" name="Column14187"/>
    <tableColumn id="14208" xr3:uid="{5DE9F421-18CF-4553-9717-10494BF99F49}" name="Column14188"/>
    <tableColumn id="14209" xr3:uid="{395C7C82-2EDA-4FBB-BB60-FC4CF8B590FA}" name="Column14189"/>
    <tableColumn id="14210" xr3:uid="{C2339332-B2B9-4E4C-A282-3687864980B4}" name="Column14190"/>
    <tableColumn id="14211" xr3:uid="{6B5B2C3D-A74F-4E49-B451-E790BEEFDC80}" name="Column14191"/>
    <tableColumn id="14212" xr3:uid="{B14A62B1-7EC1-400C-9B24-22DF32ED3765}" name="Column14192"/>
    <tableColumn id="14213" xr3:uid="{19B3CDF7-CE88-4554-A01E-9C88FCD10F62}" name="Column14193"/>
    <tableColumn id="14214" xr3:uid="{F9BFF7FA-206A-47DA-A760-92500F6EB0C6}" name="Column14194"/>
    <tableColumn id="14215" xr3:uid="{05A1DCD0-8E87-4F98-A7D8-EF8E6902B73A}" name="Column14195"/>
    <tableColumn id="14216" xr3:uid="{AEFB31F9-FC66-4D8E-B29C-8904BF52B5E6}" name="Column14196"/>
    <tableColumn id="14217" xr3:uid="{029BCCE4-A8A5-40ED-A099-F62295BE911F}" name="Column14197"/>
    <tableColumn id="14218" xr3:uid="{058533B2-FB3C-4D62-BA2B-CED2043B4064}" name="Column14198"/>
    <tableColumn id="14219" xr3:uid="{9FBA14BB-D7E1-412B-B667-D636844B41EE}" name="Column14199"/>
    <tableColumn id="14220" xr3:uid="{45AA09D3-A0F8-4854-A115-8C0B3C7FC889}" name="Column14200"/>
    <tableColumn id="14221" xr3:uid="{B4323CFD-6C30-4C7B-8E2B-87C374DA8861}" name="Column14201"/>
    <tableColumn id="14222" xr3:uid="{D27F3DD9-584B-4E84-A3A8-476907CF3E9C}" name="Column14202"/>
    <tableColumn id="14223" xr3:uid="{2A6E920B-7BED-4DBD-8736-DADB21232EDF}" name="Column14203"/>
    <tableColumn id="14224" xr3:uid="{13B617FF-ECE7-4E26-B2C7-6B2A4E796B10}" name="Column14204"/>
    <tableColumn id="14225" xr3:uid="{742A3C19-67FF-4B6F-AF1E-E1B5E618D32C}" name="Column14205"/>
    <tableColumn id="14226" xr3:uid="{2D9ECCDB-51DD-4CD0-B2B8-FA75861D8ABA}" name="Column14206"/>
    <tableColumn id="14227" xr3:uid="{253C99CA-9FB2-4E8B-816B-000CE7369EF7}" name="Column14207"/>
    <tableColumn id="14228" xr3:uid="{5C4BEEAD-7FB5-43A9-8D83-F5A544EFEB36}" name="Column14208"/>
    <tableColumn id="14229" xr3:uid="{D7B957D6-57A7-4AC3-A058-CBB69EBCB2E5}" name="Column14209"/>
    <tableColumn id="14230" xr3:uid="{A4D294D2-E30F-44C2-8353-AFE076FD2EC9}" name="Column14210"/>
    <tableColumn id="14231" xr3:uid="{95042DB9-C8E8-493E-B3E6-5E8A904D3F50}" name="Column14211"/>
    <tableColumn id="14232" xr3:uid="{4E40F23C-B8C4-4310-9DE2-9469C977D83D}" name="Column14212"/>
    <tableColumn id="14233" xr3:uid="{9881CD71-3FF8-4B6E-B8E2-7662E4C38A77}" name="Column14213"/>
    <tableColumn id="14234" xr3:uid="{CBF9DD69-4D83-4532-8FFD-D382D51B65B5}" name="Column14214"/>
    <tableColumn id="14235" xr3:uid="{C7C8F8FD-67DB-4259-86CF-614B1D5F7B7E}" name="Column14215"/>
    <tableColumn id="14236" xr3:uid="{7246459F-E593-421D-88AB-C9A1C7B6F59B}" name="Column14216"/>
    <tableColumn id="14237" xr3:uid="{EFBE00F1-F6E6-4BED-BB97-7106CA64DEB3}" name="Column14217"/>
    <tableColumn id="14238" xr3:uid="{DB7BE13D-2120-441D-A0F9-8230D178ED8D}" name="Column14218"/>
    <tableColumn id="14239" xr3:uid="{BEC433A8-93BD-43EF-82D4-E2D6FFBC885F}" name="Column14219"/>
    <tableColumn id="14240" xr3:uid="{C8860A4C-0D07-4309-ABC2-9291BA333E6D}" name="Column14220"/>
    <tableColumn id="14241" xr3:uid="{564485F0-9339-4285-9E9C-E4244AF3399F}" name="Column14221"/>
    <tableColumn id="14242" xr3:uid="{4D981BEF-B0C2-429E-8335-782BEC0C67C9}" name="Column14222"/>
    <tableColumn id="14243" xr3:uid="{1DF3D58B-9A5F-4C57-94C6-73BCFC459B3C}" name="Column14223"/>
    <tableColumn id="14244" xr3:uid="{0FCFF139-E309-4C97-8811-1C26ABA248BF}" name="Column14224"/>
    <tableColumn id="14245" xr3:uid="{94A589A0-BE6F-43A0-AFAE-03285EC4137A}" name="Column14225"/>
    <tableColumn id="14246" xr3:uid="{846C4B57-AC15-4AB8-8C0C-94184A4E31EC}" name="Column14226"/>
    <tableColumn id="14247" xr3:uid="{085A3D50-48B4-49F6-8EA8-68BD3EBC5DF3}" name="Column14227"/>
    <tableColumn id="14248" xr3:uid="{B2114448-1F47-456D-9F6B-B58CD929BE3C}" name="Column14228"/>
    <tableColumn id="14249" xr3:uid="{2BB700C7-CA0F-4A7B-A28D-B53CF738E4A3}" name="Column14229"/>
    <tableColumn id="14250" xr3:uid="{AA976137-48DA-443B-B3AA-BF5DEA53D2D0}" name="Column14230"/>
    <tableColumn id="14251" xr3:uid="{F0A9F6A9-EF7D-497C-BD2F-1B389DCF6FEE}" name="Column14231"/>
    <tableColumn id="14252" xr3:uid="{DF66C3C9-23C3-4B53-9087-898FB7620DBF}" name="Column14232"/>
    <tableColumn id="14253" xr3:uid="{93AF5BE2-7F28-46B3-BD7A-2D333EA8713A}" name="Column14233"/>
    <tableColumn id="14254" xr3:uid="{3533FF1E-8C16-4954-9B23-197E631B97CE}" name="Column14234"/>
    <tableColumn id="14255" xr3:uid="{107B3286-41E8-4782-BBBE-94FCB40311A1}" name="Column14235"/>
    <tableColumn id="14256" xr3:uid="{0C774B98-5B18-4A86-A129-6F2CDEC35A94}" name="Column14236"/>
    <tableColumn id="14257" xr3:uid="{C22FD9A1-B1B8-49C1-A4F0-54E7AC67A7F7}" name="Column14237"/>
    <tableColumn id="14258" xr3:uid="{FF473271-214C-4CAC-A884-85A77481262B}" name="Column14238"/>
    <tableColumn id="14259" xr3:uid="{C14D5A7C-7F4C-45FC-940A-F5DEF0155E1D}" name="Column14239"/>
    <tableColumn id="14260" xr3:uid="{550A4317-1A1C-4E2E-9FBD-6213EF3BA2CF}" name="Column14240"/>
    <tableColumn id="14261" xr3:uid="{0AB8FF4B-9DD4-45C2-8E7C-BD4FA802750E}" name="Column14241"/>
    <tableColumn id="14262" xr3:uid="{6702845A-2AA3-4337-82B6-16FCFAEF04F2}" name="Column14242"/>
    <tableColumn id="14263" xr3:uid="{F4FD992F-FA41-4105-8164-415CD0ED9E2E}" name="Column14243"/>
    <tableColumn id="14264" xr3:uid="{0404581D-B9D4-4EDF-9FC8-9EB46F0AC19C}" name="Column14244"/>
    <tableColumn id="14265" xr3:uid="{6413182A-63EC-4E7B-865F-B949DC2AED30}" name="Column14245"/>
    <tableColumn id="14266" xr3:uid="{AAABBE56-42B8-4AD1-B519-F5E8ACAC5C33}" name="Column14246"/>
    <tableColumn id="14267" xr3:uid="{A93E1395-6D67-4551-8FF9-E2859391E4F5}" name="Column14247"/>
    <tableColumn id="14268" xr3:uid="{7168AA88-7431-47BB-A591-609E046549FB}" name="Column14248"/>
    <tableColumn id="14269" xr3:uid="{3C763A37-6F4B-4C0F-A6A7-F7AF2AAFF0A3}" name="Column14249"/>
    <tableColumn id="14270" xr3:uid="{B24F51B3-FB22-43EE-AE1B-394102003BB8}" name="Column14250"/>
    <tableColumn id="14271" xr3:uid="{1D721C51-50E0-4A72-A972-F1B32A06E0D1}" name="Column14251"/>
    <tableColumn id="14272" xr3:uid="{7CC3075C-5401-4DEE-84AB-722E8EA91355}" name="Column14252"/>
    <tableColumn id="14273" xr3:uid="{38BC0AEC-0936-4BAC-8B8F-C1720B374916}" name="Column14253"/>
    <tableColumn id="14274" xr3:uid="{A3F1E4C1-C62A-492B-AC8F-682A67557BF3}" name="Column14254"/>
    <tableColumn id="14275" xr3:uid="{A683D872-5FC7-4479-82C3-10640C0E6608}" name="Column14255"/>
    <tableColumn id="14276" xr3:uid="{00DD90FD-D664-4F13-A855-9BFB320C0552}" name="Column14256"/>
    <tableColumn id="14277" xr3:uid="{93BBE053-D4D6-4A35-B4B7-9EC6C4CF2FD3}" name="Column14257"/>
    <tableColumn id="14278" xr3:uid="{0B0BF2BC-AE19-485E-B7D1-198FADC347A2}" name="Column14258"/>
    <tableColumn id="14279" xr3:uid="{ADCE912B-F645-40A3-8A9D-0F711424068B}" name="Column14259"/>
    <tableColumn id="14280" xr3:uid="{C05B42C1-4C3B-4BEE-9D69-765E07AA9550}" name="Column14260"/>
    <tableColumn id="14281" xr3:uid="{1C41EBC4-D070-4E02-A282-CF6242DFE6EE}" name="Column14261"/>
    <tableColumn id="14282" xr3:uid="{88DBDE97-3E7A-44BD-94F2-82E4A8FF92BA}" name="Column14262"/>
    <tableColumn id="14283" xr3:uid="{003643E0-D0E2-44C8-8E74-E94BD0380CA9}" name="Column14263"/>
    <tableColumn id="14284" xr3:uid="{EE514F68-7108-4744-A0E9-0E8D75706F97}" name="Column14264"/>
    <tableColumn id="14285" xr3:uid="{C8573214-009A-4AA5-B3B6-281C92563824}" name="Column14265"/>
    <tableColumn id="14286" xr3:uid="{0CA81BDB-1924-42DA-8E33-A77C3A64D6D9}" name="Column14266"/>
    <tableColumn id="14287" xr3:uid="{589E4328-47D7-482D-9417-54BFCB7891BA}" name="Column14267"/>
    <tableColumn id="14288" xr3:uid="{D6626780-4539-4CA8-A7C9-9E4DBB713270}" name="Column14268"/>
    <tableColumn id="14289" xr3:uid="{78892B71-F172-413D-B96E-F3BC0ABB6926}" name="Column14269"/>
    <tableColumn id="14290" xr3:uid="{49DC10F8-1126-4A3C-A69A-A568A89C87CA}" name="Column14270"/>
    <tableColumn id="14291" xr3:uid="{FA23BA20-5D4C-430F-B2CF-887B8BD2A49B}" name="Column14271"/>
    <tableColumn id="14292" xr3:uid="{55D30ECD-F61B-44E1-9128-79A50322D611}" name="Column14272"/>
    <tableColumn id="14293" xr3:uid="{718D47DF-03BD-4D9B-9213-D3008DB3055E}" name="Column14273"/>
    <tableColumn id="14294" xr3:uid="{B04105AB-8632-41C9-B091-EC1FA91695DC}" name="Column14274"/>
    <tableColumn id="14295" xr3:uid="{23E94563-688C-435B-8C95-3E089FF5233F}" name="Column14275"/>
    <tableColumn id="14296" xr3:uid="{3282BCEA-0D2C-485D-A987-DED5F3CFD3E9}" name="Column14276"/>
    <tableColumn id="14297" xr3:uid="{340DC2CB-1AFA-4ABD-AA9B-198F304CA71E}" name="Column14277"/>
    <tableColumn id="14298" xr3:uid="{92A5D069-F47A-4508-BFA1-FED1D4E66CA4}" name="Column14278"/>
    <tableColumn id="14299" xr3:uid="{AC83C1F2-1D29-4C1E-BAB4-10A871E3BA1A}" name="Column14279"/>
    <tableColumn id="14300" xr3:uid="{97D3109C-2484-4BC7-A134-52338B3431A5}" name="Column14280"/>
    <tableColumn id="14301" xr3:uid="{67A93DA6-DEDF-4273-A572-C2F5506DA093}" name="Column14281"/>
    <tableColumn id="14302" xr3:uid="{F451280E-E787-4DB5-9B00-7F327948786A}" name="Column14282"/>
    <tableColumn id="14303" xr3:uid="{B17BE2FE-2D32-4836-879A-49B563E6D453}" name="Column14283"/>
    <tableColumn id="14304" xr3:uid="{4491B6F3-DACD-43D0-BB38-E21448C7804D}" name="Column14284"/>
    <tableColumn id="14305" xr3:uid="{45A69E09-7CCF-4616-B331-5F3C259B216B}" name="Column14285"/>
    <tableColumn id="14306" xr3:uid="{42F7717B-1530-4A21-81CC-9EDFFB33D25A}" name="Column14286"/>
    <tableColumn id="14307" xr3:uid="{ED630427-8D95-49F4-AFF3-A4897821EC22}" name="Column14287"/>
    <tableColumn id="14308" xr3:uid="{5A040AA2-E6FE-41B0-A7A4-D2F6924B55D6}" name="Column14288"/>
    <tableColumn id="14309" xr3:uid="{29178EB3-F11B-43B8-BB3A-225A16234D43}" name="Column14289"/>
    <tableColumn id="14310" xr3:uid="{68C68820-095F-4905-8BD7-21B76E8E4918}" name="Column14290"/>
    <tableColumn id="14311" xr3:uid="{59CCAD24-DABA-40A8-A083-06B5D32DA5DF}" name="Column14291"/>
    <tableColumn id="14312" xr3:uid="{1F1F6015-EA20-4F86-9E70-F9429B6AA65B}" name="Column14292"/>
    <tableColumn id="14313" xr3:uid="{6C15BB27-4D2F-440C-98C8-797CF2B9ADB2}" name="Column14293"/>
    <tableColumn id="14314" xr3:uid="{16C311F0-6F46-4B10-946D-A6FFBEB8E2B2}" name="Column14294"/>
    <tableColumn id="14315" xr3:uid="{CE12F091-BCD8-4D9A-80BC-AA7AD07FE373}" name="Column14295"/>
    <tableColumn id="14316" xr3:uid="{35A266BA-F483-45DB-A5AB-EDCC43BA9D09}" name="Column14296"/>
    <tableColumn id="14317" xr3:uid="{E113517B-7DB8-4BBA-BA2F-9B826DED433F}" name="Column14297"/>
    <tableColumn id="14318" xr3:uid="{0CFDF6F6-C308-4F00-BB33-3964AA27AC2F}" name="Column14298"/>
    <tableColumn id="14319" xr3:uid="{733AC8BD-4A4F-46D1-843B-3B4CF4E7CDFC}" name="Column14299"/>
    <tableColumn id="14320" xr3:uid="{3B7EFBA6-73A6-4293-AD54-8B5E8443FF6B}" name="Column14300"/>
    <tableColumn id="14321" xr3:uid="{0F769824-0D80-4CBE-B9C0-601DC1A40871}" name="Column14301"/>
    <tableColumn id="14322" xr3:uid="{00960A34-4A4E-40AB-B02A-CF98D9FAF9AA}" name="Column14302"/>
    <tableColumn id="14323" xr3:uid="{4D017ADD-755D-4B74-A7D2-64DC24C86C33}" name="Column14303"/>
    <tableColumn id="14324" xr3:uid="{3A445D3D-D3BA-4452-9E1B-A92CF8563E12}" name="Column14304"/>
    <tableColumn id="14325" xr3:uid="{9E8535E4-A013-4EB2-B098-E366CDB38E6E}" name="Column14305"/>
    <tableColumn id="14326" xr3:uid="{CB6410AC-DB31-436E-B582-EC5579139D00}" name="Column14306"/>
    <tableColumn id="14327" xr3:uid="{47CC940C-85E9-441B-93D1-C9DCD8186C08}" name="Column14307"/>
    <tableColumn id="14328" xr3:uid="{52EAA7F8-5C60-4E2B-885C-3D7079213782}" name="Column14308"/>
    <tableColumn id="14329" xr3:uid="{06475A58-A9D2-4C9D-A3FC-BA2B1D93974B}" name="Column14309"/>
    <tableColumn id="14330" xr3:uid="{0DB240E7-F3A6-41CB-85D8-E1912C9A756C}" name="Column14310"/>
    <tableColumn id="14331" xr3:uid="{E52679BA-C3F7-4C13-83A2-02F5651FF2FE}" name="Column14311"/>
    <tableColumn id="14332" xr3:uid="{B2E0798C-CE7E-46DC-92DE-1902C06AF1FD}" name="Column14312"/>
    <tableColumn id="14333" xr3:uid="{947E8FB7-CD51-48A8-B0B7-25DFFADE1B05}" name="Column14313"/>
    <tableColumn id="14334" xr3:uid="{B1D92D80-D67D-43DE-A1D5-9A070007A095}" name="Column14314"/>
    <tableColumn id="14335" xr3:uid="{BB351B89-AA3B-4B40-94E3-4749DB67ADD8}" name="Column14315"/>
    <tableColumn id="14336" xr3:uid="{D6DDB8C7-198B-4D79-A32A-72BBF6E44A84}" name="Column14316"/>
    <tableColumn id="14337" xr3:uid="{CEED9289-B407-4DE1-AB6D-CF7CCF3CF836}" name="Column14317"/>
    <tableColumn id="14338" xr3:uid="{888D6296-55D9-4BF9-A56C-0695E6F40ABB}" name="Column14318"/>
    <tableColumn id="14339" xr3:uid="{F36E7CF2-4299-44A8-97E8-88128314E242}" name="Column14319"/>
    <tableColumn id="14340" xr3:uid="{8EE180C0-D600-4859-8353-275E57645D2A}" name="Column14320"/>
    <tableColumn id="14341" xr3:uid="{DDD0947A-7125-46D5-AFA2-DDB7F2BA1DE3}" name="Column14321"/>
    <tableColumn id="14342" xr3:uid="{FD3B345D-D38B-4038-BD87-ED7710BE0B6E}" name="Column14322"/>
    <tableColumn id="14343" xr3:uid="{B450B32F-E5B0-4E1F-98C0-BA8FD920074B}" name="Column14323"/>
    <tableColumn id="14344" xr3:uid="{4E6C63A6-6A55-49D0-B7FB-CC33F6BEB961}" name="Column14324"/>
    <tableColumn id="14345" xr3:uid="{4E7F1D9E-5B69-426F-81C0-BB07362199EE}" name="Column14325"/>
    <tableColumn id="14346" xr3:uid="{7522A9C5-490C-444D-A1B2-F8DEDB99E041}" name="Column14326"/>
    <tableColumn id="14347" xr3:uid="{2F4D69FD-7416-4076-8407-32CA36CF2A7D}" name="Column14327"/>
    <tableColumn id="14348" xr3:uid="{3B0258CC-25B8-40E1-8F7B-01EF299501AD}" name="Column14328"/>
    <tableColumn id="14349" xr3:uid="{CF6697BA-B1C3-4391-8F8A-59C1C8C1DFAC}" name="Column14329"/>
    <tableColumn id="14350" xr3:uid="{4BD3A157-A88B-439A-91AA-14DC9DA74281}" name="Column14330"/>
    <tableColumn id="14351" xr3:uid="{A5B2DB0D-32AD-437D-8353-A7ECFF76A59B}" name="Column14331"/>
    <tableColumn id="14352" xr3:uid="{A65AB9C9-CA90-427F-80B5-3E1455F97674}" name="Column14332"/>
    <tableColumn id="14353" xr3:uid="{5A5D9756-59C2-4501-B5CB-F19BA4212E21}" name="Column14333"/>
    <tableColumn id="14354" xr3:uid="{38A36B0E-222E-4CDE-A17B-5BE1F7307F52}" name="Column14334"/>
    <tableColumn id="14355" xr3:uid="{E32B5841-60E2-4393-BC09-538AC5686775}" name="Column14335"/>
    <tableColumn id="14356" xr3:uid="{44233A86-6150-4426-92AB-FE1DA2C239DD}" name="Column14336"/>
    <tableColumn id="14357" xr3:uid="{87B80E98-3C0A-4ECE-8EF3-D6F6448ADE2B}" name="Column14337"/>
    <tableColumn id="14358" xr3:uid="{C26FB664-E4F1-4A3E-BB91-ED333615E86F}" name="Column14338"/>
    <tableColumn id="14359" xr3:uid="{DCB92598-ED8E-40C7-B670-6ACE3AB71DCC}" name="Column14339"/>
    <tableColumn id="14360" xr3:uid="{4E740789-98A6-4FED-AA13-261014334F7C}" name="Column14340"/>
    <tableColumn id="14361" xr3:uid="{3AB14D66-CFF5-470F-A5D1-2D385CF51180}" name="Column14341"/>
    <tableColumn id="14362" xr3:uid="{613AAEC0-2D62-4304-8B6B-368E63E273AE}" name="Column14342"/>
    <tableColumn id="14363" xr3:uid="{525F2724-7121-486C-910D-48B7874D84B1}" name="Column14343"/>
    <tableColumn id="14364" xr3:uid="{9C001A9B-99E4-4FEC-9472-B741946C5E8C}" name="Column14344"/>
    <tableColumn id="14365" xr3:uid="{BFF61985-2A89-41C4-AACA-0F62457391CE}" name="Column14345"/>
    <tableColumn id="14366" xr3:uid="{DFA80987-071C-49FF-90E8-4C57B45BCDFB}" name="Column14346"/>
    <tableColumn id="14367" xr3:uid="{092E0820-6CD9-4732-A456-361DE68402F5}" name="Column14347"/>
    <tableColumn id="14368" xr3:uid="{AF877ACD-4ED9-4215-89C7-860D366CA590}" name="Column14348"/>
    <tableColumn id="14369" xr3:uid="{CB206749-536C-40BD-9299-F09624E2D9A1}" name="Column14349"/>
    <tableColumn id="14370" xr3:uid="{DD162F0F-5AE3-44A5-8EAC-D3C0938608CA}" name="Column14350"/>
    <tableColumn id="14371" xr3:uid="{F3CC900E-8948-4DE5-AC02-1AAEF84068C9}" name="Column14351"/>
    <tableColumn id="14372" xr3:uid="{EE8FE55D-823E-44DD-BDA1-55D8CFDBE780}" name="Column14352"/>
    <tableColumn id="14373" xr3:uid="{40765B42-77FE-4423-BEED-A9136C3CBAA8}" name="Column14353"/>
    <tableColumn id="14374" xr3:uid="{082F4043-5AD9-4351-AE1D-1D521A94FE18}" name="Column14354"/>
    <tableColumn id="14375" xr3:uid="{01F5BA9F-1F0E-4759-9F76-319FE47CA75D}" name="Column14355"/>
    <tableColumn id="14376" xr3:uid="{2E45E856-1889-42A8-B295-4CE108CEE4A6}" name="Column14356"/>
    <tableColumn id="14377" xr3:uid="{C9CB868A-6985-457E-A37B-273E406239EA}" name="Column14357"/>
    <tableColumn id="14378" xr3:uid="{6FEE529A-F56A-4DC4-86A7-48D33869F075}" name="Column14358"/>
    <tableColumn id="14379" xr3:uid="{8573D821-3E0E-4C64-B08A-9828E9D9D746}" name="Column14359"/>
    <tableColumn id="14380" xr3:uid="{7CECE7DC-A745-40DA-8C33-5A8B2F4D6454}" name="Column14360"/>
    <tableColumn id="14381" xr3:uid="{986DB8B6-4C61-49A4-A768-820428267C77}" name="Column14361"/>
    <tableColumn id="14382" xr3:uid="{59A72528-9652-4566-AA82-3D88F51B1F30}" name="Column14362"/>
    <tableColumn id="14383" xr3:uid="{AEF6D054-5C26-402D-8F67-47CDD00F2282}" name="Column14363"/>
    <tableColumn id="14384" xr3:uid="{6E6920DA-DEC4-4AAB-87C9-1C7BE5AE5F3D}" name="Column14364"/>
    <tableColumn id="14385" xr3:uid="{AF4C62AE-D75A-4FAA-90FF-FA1EEEDE9831}" name="Column14365"/>
    <tableColumn id="14386" xr3:uid="{9B79488D-74CD-4E8D-8879-5DCD9B0CC3CA}" name="Column14366"/>
    <tableColumn id="14387" xr3:uid="{D96CBC3A-4D41-424E-A1F7-DCE4DD4AB82A}" name="Column14367"/>
    <tableColumn id="14388" xr3:uid="{F61C0421-EA35-43CC-96D7-DD7E95D87315}" name="Column14368"/>
    <tableColumn id="14389" xr3:uid="{19E6FE5C-28BD-4F42-9722-C21F70F34047}" name="Column14369"/>
    <tableColumn id="14390" xr3:uid="{158AB1C8-BD5D-42B4-86EE-B205092ACFEB}" name="Column14370"/>
    <tableColumn id="14391" xr3:uid="{5A7CCBAF-6C93-4E3B-A24C-8ADEA7D3D592}" name="Column14371"/>
    <tableColumn id="14392" xr3:uid="{5A38746B-EF19-4662-ADC0-C2AD12EBCED7}" name="Column14372"/>
    <tableColumn id="14393" xr3:uid="{DD65EC52-1BC1-488F-BCE7-679E6E9165F7}" name="Column14373"/>
    <tableColumn id="14394" xr3:uid="{3CC9647E-4C37-484D-AF4A-3D7941FACE03}" name="Column14374"/>
    <tableColumn id="14395" xr3:uid="{BE6E49D6-C3F8-4353-A8D0-9A667539F580}" name="Column14375"/>
    <tableColumn id="14396" xr3:uid="{88473DBC-BE5C-459B-BE00-21153B14AF55}" name="Column14376"/>
    <tableColumn id="14397" xr3:uid="{8E1B3D05-BEF1-47F8-BF1C-E57013B01707}" name="Column14377"/>
    <tableColumn id="14398" xr3:uid="{E888F7B3-9CB2-4B1A-96F5-C43E0EC3D560}" name="Column14378"/>
    <tableColumn id="14399" xr3:uid="{E773D44C-1872-49F6-8AAA-645B2D7D029F}" name="Column14379"/>
    <tableColumn id="14400" xr3:uid="{96977864-8472-4967-8B9B-1BB7B91610D5}" name="Column14380"/>
    <tableColumn id="14401" xr3:uid="{08524ADC-F406-4E4C-8833-E301BB53AA1D}" name="Column14381"/>
    <tableColumn id="14402" xr3:uid="{E73EF1E1-F01B-4142-BAA1-62D8FE823A9E}" name="Column14382"/>
    <tableColumn id="14403" xr3:uid="{FBEB24CF-49F1-45E8-8177-2DBEE633D5E9}" name="Column14383"/>
    <tableColumn id="14404" xr3:uid="{F0770BE1-62C5-436F-B674-6503C28393F2}" name="Column14384"/>
    <tableColumn id="14405" xr3:uid="{13D8E194-D050-44D8-BB45-CF60CD939164}" name="Column14385"/>
    <tableColumn id="14406" xr3:uid="{35FBD490-8B49-4C3A-8392-C0B4392A8C23}" name="Column14386"/>
    <tableColumn id="14407" xr3:uid="{65413662-2B1E-4330-81BB-CF25BC07C022}" name="Column14387"/>
    <tableColumn id="14408" xr3:uid="{C92C4471-A47D-4F52-89D0-940F98E68C27}" name="Column14388"/>
    <tableColumn id="14409" xr3:uid="{5F0E5E45-3244-40EE-94DD-88DC60B4D910}" name="Column14389"/>
    <tableColumn id="14410" xr3:uid="{6AFF734D-B8D5-4903-93C7-19328E23B19B}" name="Column14390"/>
    <tableColumn id="14411" xr3:uid="{8FEEEA88-C039-4575-8A12-84A2A995C1F9}" name="Column14391"/>
    <tableColumn id="14412" xr3:uid="{50D9D664-D2D4-4736-8689-F2B2F245C0D0}" name="Column14392"/>
    <tableColumn id="14413" xr3:uid="{70BF2CD3-6D07-49DD-A90E-0C0E58338FBC}" name="Column14393"/>
    <tableColumn id="14414" xr3:uid="{37455A99-A9FD-4C1E-B005-838176DD5966}" name="Column14394"/>
    <tableColumn id="14415" xr3:uid="{B1F7E0CA-1266-4AB1-9AB4-2FC0D7F4089D}" name="Column14395"/>
    <tableColumn id="14416" xr3:uid="{CD3A6989-1A73-4879-A91A-053D3EDCB125}" name="Column14396"/>
    <tableColumn id="14417" xr3:uid="{820D1F15-3C37-44FF-BAFD-3FADA82B9923}" name="Column14397"/>
    <tableColumn id="14418" xr3:uid="{63020246-1FDE-4559-A446-AD7ECA0E2607}" name="Column14398"/>
    <tableColumn id="14419" xr3:uid="{4FC77EA0-6C69-479D-A29F-517A797F0895}" name="Column14399"/>
    <tableColumn id="14420" xr3:uid="{E24AC999-56C2-40BE-8DF1-C695BCDC0566}" name="Column14400"/>
    <tableColumn id="14421" xr3:uid="{0AAA24EC-D1B9-4B57-87BE-1411B9E2EE06}" name="Column14401"/>
    <tableColumn id="14422" xr3:uid="{F009BAD2-0E99-4D07-B91B-76FAFEE50A9E}" name="Column14402"/>
    <tableColumn id="14423" xr3:uid="{E0F876E7-57A8-45C6-9ACD-0D8D7AEAE059}" name="Column14403"/>
    <tableColumn id="14424" xr3:uid="{A24845CB-546E-4B10-AA7A-40C7719FEE60}" name="Column14404"/>
    <tableColumn id="14425" xr3:uid="{6EFCB67E-FA7C-4986-BD43-A1983075E0B1}" name="Column14405"/>
    <tableColumn id="14426" xr3:uid="{043102A0-BE9E-4A56-ABA6-C14881261B80}" name="Column14406"/>
    <tableColumn id="14427" xr3:uid="{78C36474-8E27-442F-9326-2F19583FE3A4}" name="Column14407"/>
    <tableColumn id="14428" xr3:uid="{2F6F05C0-3EC2-450E-8B48-B061A832435D}" name="Column14408"/>
    <tableColumn id="14429" xr3:uid="{E3175D2F-EC64-407C-B9C3-19E394D76DFF}" name="Column14409"/>
    <tableColumn id="14430" xr3:uid="{BA95F44B-873B-4194-BBE4-8AF1FF315C31}" name="Column14410"/>
    <tableColumn id="14431" xr3:uid="{D9EE28E2-40E4-4846-A6C9-090415E20080}" name="Column14411"/>
    <tableColumn id="14432" xr3:uid="{DFA9168D-D8C7-4AA3-90BA-3AF0A606B43C}" name="Column14412"/>
    <tableColumn id="14433" xr3:uid="{E0603995-05B2-4968-802F-284B71315BF3}" name="Column14413"/>
    <tableColumn id="14434" xr3:uid="{05126FD2-A129-44AC-8352-13BA39883BC2}" name="Column14414"/>
    <tableColumn id="14435" xr3:uid="{FD2387F2-8BB9-4BE0-B4E9-97C73BCEA7C1}" name="Column14415"/>
    <tableColumn id="14436" xr3:uid="{4E799665-EE37-4193-9598-015180BF37C9}" name="Column14416"/>
    <tableColumn id="14437" xr3:uid="{083B6556-C1AB-44E0-9740-07DDE1811B82}" name="Column14417"/>
    <tableColumn id="14438" xr3:uid="{9FB1435F-0E76-4247-BBA8-750B64450913}" name="Column14418"/>
    <tableColumn id="14439" xr3:uid="{9A447ABC-8780-40E5-B431-330A26CD379F}" name="Column14419"/>
    <tableColumn id="14440" xr3:uid="{24E7815F-6E38-464B-B35C-ACD615CEE623}" name="Column14420"/>
    <tableColumn id="14441" xr3:uid="{5E034097-AF77-4AFE-BF17-A1763CA25C7E}" name="Column14421"/>
    <tableColumn id="14442" xr3:uid="{DA7B9750-472B-4F93-8F98-A4AF8635E4A6}" name="Column14422"/>
    <tableColumn id="14443" xr3:uid="{C9BD7D38-06A9-4E16-977F-DB9FE0753217}" name="Column14423"/>
    <tableColumn id="14444" xr3:uid="{9718EA27-561F-48AB-8D31-6630F81189BE}" name="Column14424"/>
    <tableColumn id="14445" xr3:uid="{695E3C58-BBF8-4E9F-A415-03DD9FABBC36}" name="Column14425"/>
    <tableColumn id="14446" xr3:uid="{5E5658B0-936C-4FF0-832E-635CE3FBEEAD}" name="Column14426"/>
    <tableColumn id="14447" xr3:uid="{4A016587-1AAB-47EB-9141-57E8D73E4CE3}" name="Column14427"/>
    <tableColumn id="14448" xr3:uid="{6FC01C13-F1B5-43F1-87B8-39D28A14D5AC}" name="Column14428"/>
    <tableColumn id="14449" xr3:uid="{ECC1D702-8F3A-4AD4-864B-3FFDBB89116F}" name="Column14429"/>
    <tableColumn id="14450" xr3:uid="{57B1E7F0-14B3-4986-BF84-B34E3BC88625}" name="Column14430"/>
    <tableColumn id="14451" xr3:uid="{467687F4-6D50-4380-81F1-2EC50FC6B99E}" name="Column14431"/>
    <tableColumn id="14452" xr3:uid="{9B211046-4202-4BAC-9D6C-582910D3EE14}" name="Column14432"/>
    <tableColumn id="14453" xr3:uid="{73F58BFA-9380-4B21-AC6B-34FBBA67255F}" name="Column14433"/>
    <tableColumn id="14454" xr3:uid="{7433ECBF-69C5-4078-95FE-65CDE12F2D25}" name="Column14434"/>
    <tableColumn id="14455" xr3:uid="{B9E702D6-17DD-4677-86F1-71A317204E8C}" name="Column14435"/>
    <tableColumn id="14456" xr3:uid="{BDC83ACD-9C72-4F45-99DF-3E83F083D29A}" name="Column14436"/>
    <tableColumn id="14457" xr3:uid="{0F422E47-E8C8-46F4-AC02-1115E7EAB2F1}" name="Column14437"/>
    <tableColumn id="14458" xr3:uid="{F2A66DFE-B72F-4F7C-876D-AF3173E3FD13}" name="Column14438"/>
    <tableColumn id="14459" xr3:uid="{A184E605-9506-4619-9CBD-B96C5957BCCA}" name="Column14439"/>
    <tableColumn id="14460" xr3:uid="{7571306B-23E1-4071-8F33-005D52FF80F7}" name="Column14440"/>
    <tableColumn id="14461" xr3:uid="{9AFD987B-CE07-4656-9783-02F41B83F8EF}" name="Column14441"/>
    <tableColumn id="14462" xr3:uid="{4F6DAF27-B58B-43F1-9FED-A54E87F8F500}" name="Column14442"/>
    <tableColumn id="14463" xr3:uid="{1A46743C-E1BF-437F-B31E-4310A18E7173}" name="Column14443"/>
    <tableColumn id="14464" xr3:uid="{5CF73563-58D5-450D-87F8-7318BE37FBF4}" name="Column14444"/>
    <tableColumn id="14465" xr3:uid="{8C8357C5-399A-4062-8FC4-EF57367EFC53}" name="Column14445"/>
    <tableColumn id="14466" xr3:uid="{B5043C90-0E8B-4F0B-91D5-2CA97F956441}" name="Column14446"/>
    <tableColumn id="14467" xr3:uid="{49CABC4B-DEC2-4232-B805-90AB7FE3BB02}" name="Column14447"/>
    <tableColumn id="14468" xr3:uid="{0CE4402A-C526-4F47-B895-1FF3FF936F4D}" name="Column14448"/>
    <tableColumn id="14469" xr3:uid="{36A5B3B0-0697-495F-B386-A31E968008B6}" name="Column14449"/>
    <tableColumn id="14470" xr3:uid="{D5886BE3-D937-4EC6-BE11-39DF69899FB3}" name="Column14450"/>
    <tableColumn id="14471" xr3:uid="{19961D84-B1E1-4301-A6D6-827801C6E3BE}" name="Column14451"/>
    <tableColumn id="14472" xr3:uid="{680C0F95-DC31-4FB2-B97C-5E5D3430300B}" name="Column14452"/>
    <tableColumn id="14473" xr3:uid="{307C7C4D-F196-41BB-A3DD-F0F808C26789}" name="Column14453"/>
    <tableColumn id="14474" xr3:uid="{FC4FABF7-1566-49F2-A7F7-EFBB1FDDD312}" name="Column14454"/>
    <tableColumn id="14475" xr3:uid="{FF87DA1A-68E7-46C5-B5F3-E2BCE715597E}" name="Column14455"/>
    <tableColumn id="14476" xr3:uid="{A51846CF-2330-4ECD-8168-99C53C38B5AF}" name="Column14456"/>
    <tableColumn id="14477" xr3:uid="{134E947C-0E3B-4671-B56E-7354C5F1FC6D}" name="Column14457"/>
    <tableColumn id="14478" xr3:uid="{D17741D2-C496-4A15-9D53-F4908CD128B8}" name="Column14458"/>
    <tableColumn id="14479" xr3:uid="{9321A7BA-5658-4EEF-83EA-8FE2F20663CE}" name="Column14459"/>
    <tableColumn id="14480" xr3:uid="{BB1DC62A-EBFA-47AB-A3D0-B6C6FB7DC8CD}" name="Column14460"/>
    <tableColumn id="14481" xr3:uid="{F22D5985-73CD-4B28-80B5-CD7D677348C8}" name="Column14461"/>
    <tableColumn id="14482" xr3:uid="{0393BCA9-CDB1-417B-8A4C-AEF21E28A6FF}" name="Column14462"/>
    <tableColumn id="14483" xr3:uid="{16C8D3AF-40B9-4830-962A-BFDE29E77F14}" name="Column14463"/>
    <tableColumn id="14484" xr3:uid="{FF9F20E0-B822-4228-81C0-CF2F7BB79F65}" name="Column14464"/>
    <tableColumn id="14485" xr3:uid="{096BB6DC-4296-4557-BA6C-E6854BEF82F5}" name="Column14465"/>
    <tableColumn id="14486" xr3:uid="{F0837FB7-C3AA-4DA4-935A-CCA0E4425699}" name="Column14466"/>
    <tableColumn id="14487" xr3:uid="{EA9F4214-BC69-4A4D-BC16-3AD4A0D4748D}" name="Column14467"/>
    <tableColumn id="14488" xr3:uid="{9DD8D201-6F7F-4D67-9F6E-796FE9D4F5DD}" name="Column14468"/>
    <tableColumn id="14489" xr3:uid="{7D946BAD-CEDA-47C8-9B73-8B9CF76D5067}" name="Column14469"/>
    <tableColumn id="14490" xr3:uid="{B6B1B2C7-BB8B-40FF-92E2-67FB9745C8C4}" name="Column14470"/>
    <tableColumn id="14491" xr3:uid="{B06D1073-ADF0-40EC-95F3-CA2553EF7DF9}" name="Column14471"/>
    <tableColumn id="14492" xr3:uid="{5E0FD953-3889-402D-9AEA-8971A0B1DAB4}" name="Column14472"/>
    <tableColumn id="14493" xr3:uid="{5DCF29CF-2B89-4280-813F-DAF76D870B1B}" name="Column14473"/>
    <tableColumn id="14494" xr3:uid="{CF9138F2-9F54-4FEF-B063-41C179401090}" name="Column14474"/>
    <tableColumn id="14495" xr3:uid="{4C85C479-3AEB-446D-A96F-3DB947C5FB32}" name="Column14475"/>
    <tableColumn id="14496" xr3:uid="{307F3E0B-5100-408E-84E0-550556CCD1E3}" name="Column14476"/>
    <tableColumn id="14497" xr3:uid="{F329B624-18C4-48A8-B45E-F4B491BD300A}" name="Column14477"/>
    <tableColumn id="14498" xr3:uid="{F6204AD1-A8D0-444B-93ED-94D1EB13D2E2}" name="Column14478"/>
    <tableColumn id="14499" xr3:uid="{444EC75F-BDAE-42A4-9E07-69CF08C1CFFA}" name="Column14479"/>
    <tableColumn id="14500" xr3:uid="{6924F4DC-2799-494C-B685-24ABE986FF0A}" name="Column14480"/>
    <tableColumn id="14501" xr3:uid="{B05EF432-ADE0-465E-8C99-E53836620416}" name="Column14481"/>
    <tableColumn id="14502" xr3:uid="{6B48780A-E094-4A2D-AE23-320D66BE8FE9}" name="Column14482"/>
    <tableColumn id="14503" xr3:uid="{BC3293FA-CFEC-4776-AA5E-7B4EF7931FA4}" name="Column14483"/>
    <tableColumn id="14504" xr3:uid="{33552A4F-9515-4199-8849-E161D924582D}" name="Column14484"/>
    <tableColumn id="14505" xr3:uid="{F57B51CD-5719-401C-8DF5-4D61B43506CA}" name="Column14485"/>
    <tableColumn id="14506" xr3:uid="{389F4658-6DAF-4C10-B115-932B2CF2F410}" name="Column14486"/>
    <tableColumn id="14507" xr3:uid="{3DA04FCA-A892-4049-9F94-A5E23100B9F0}" name="Column14487"/>
    <tableColumn id="14508" xr3:uid="{CB21BE04-8B8D-4220-A8C8-C9A640875C14}" name="Column14488"/>
    <tableColumn id="14509" xr3:uid="{B85CC882-CE45-4E54-807C-EF254CA7BF0C}" name="Column14489"/>
    <tableColumn id="14510" xr3:uid="{C1E6A7A5-CECF-4832-AECA-1C06A572412D}" name="Column14490"/>
    <tableColumn id="14511" xr3:uid="{FEE29348-5D05-4D1E-A05E-D31AAFFA084C}" name="Column14491"/>
    <tableColumn id="14512" xr3:uid="{1B5DB3FD-03B1-4418-96FD-1A48DDC1A436}" name="Column14492"/>
    <tableColumn id="14513" xr3:uid="{9CF26F0D-CBCB-4AB6-9BF0-9ACB769B3784}" name="Column14493"/>
    <tableColumn id="14514" xr3:uid="{C9BB97A9-35EE-4E2F-80EF-C3EEF03B4BF6}" name="Column14494"/>
    <tableColumn id="14515" xr3:uid="{74762ECE-EF9F-49BF-BAFC-DCB98C93003B}" name="Column14495"/>
    <tableColumn id="14516" xr3:uid="{856634B1-66BB-4BE6-B360-C8BFA616B650}" name="Column14496"/>
    <tableColumn id="14517" xr3:uid="{AADA2202-C8B6-4B6D-B454-C2CE62A7A590}" name="Column14497"/>
    <tableColumn id="14518" xr3:uid="{C40F4104-B40B-4EB7-90BD-E20194C711E3}" name="Column14498"/>
    <tableColumn id="14519" xr3:uid="{3740CA7E-2E4E-4368-A38D-98376166D224}" name="Column14499"/>
    <tableColumn id="14520" xr3:uid="{78AF821D-1F1D-4AE0-994E-CCC41CECF494}" name="Column14500"/>
    <tableColumn id="14521" xr3:uid="{AF6DD448-2BC6-49A2-A56F-F039B2AB4E3F}" name="Column14501"/>
    <tableColumn id="14522" xr3:uid="{CCE18C80-1C18-4315-9C1E-99C673B32149}" name="Column14502"/>
    <tableColumn id="14523" xr3:uid="{3EB5654C-86FF-4876-B5F5-CCF4F11AFDDE}" name="Column14503"/>
    <tableColumn id="14524" xr3:uid="{1AC2B31F-F62D-4E9B-AA3C-5FC709EDFE50}" name="Column14504"/>
    <tableColumn id="14525" xr3:uid="{DAC63358-7F31-4BA5-A945-271F1A233CAC}" name="Column14505"/>
    <tableColumn id="14526" xr3:uid="{84C18E5B-BEB9-4EBB-AD62-003882AE5505}" name="Column14506"/>
    <tableColumn id="14527" xr3:uid="{460BB392-5E93-4780-AB18-355C0D6C795C}" name="Column14507"/>
    <tableColumn id="14528" xr3:uid="{045011D2-2DDA-43A2-9718-7AA4BAF37FBA}" name="Column14508"/>
    <tableColumn id="14529" xr3:uid="{2150B1D3-1224-434A-82A7-6E24DEE134C3}" name="Column14509"/>
    <tableColumn id="14530" xr3:uid="{DAA3C57D-85A5-40B8-B1D0-E8CFEE574DE0}" name="Column14510"/>
    <tableColumn id="14531" xr3:uid="{3C8C6BB9-791E-4152-94A8-C0B2FCD91004}" name="Column14511"/>
    <tableColumn id="14532" xr3:uid="{175BD57D-AAAC-4B28-86BE-B5E5991B2350}" name="Column14512"/>
    <tableColumn id="14533" xr3:uid="{102597BA-7643-4192-A790-F8704469B0F7}" name="Column14513"/>
    <tableColumn id="14534" xr3:uid="{F2219FAD-15D3-4357-A5DF-67A3F3715DA1}" name="Column14514"/>
    <tableColumn id="14535" xr3:uid="{101C9F29-292F-4986-B2DA-9FB765ED46F1}" name="Column14515"/>
    <tableColumn id="14536" xr3:uid="{92E11B75-138A-4077-BB73-AA8DC891FE6F}" name="Column14516"/>
    <tableColumn id="14537" xr3:uid="{CCD53AB3-CFDF-4C04-9EC4-0EFCE40CEEFE}" name="Column14517"/>
    <tableColumn id="14538" xr3:uid="{5D29B003-8F06-490D-A780-8898E3CB9E3A}" name="Column14518"/>
    <tableColumn id="14539" xr3:uid="{3784C4FC-277B-4A31-BBAB-B0DC595E7D15}" name="Column14519"/>
    <tableColumn id="14540" xr3:uid="{3583BBD2-47C1-43A6-8F46-8C51D15DE8F0}" name="Column14520"/>
    <tableColumn id="14541" xr3:uid="{A75AE0B0-3638-4BCE-8E98-A5F6A76EB2CE}" name="Column14521"/>
    <tableColumn id="14542" xr3:uid="{A0B31442-0932-4FE0-B69E-E9DBEDC2737A}" name="Column14522"/>
    <tableColumn id="14543" xr3:uid="{0C9A5B6E-FB0A-47D3-97A4-25FF569AFC2C}" name="Column14523"/>
    <tableColumn id="14544" xr3:uid="{BD1B9F20-80BC-4986-B974-FF35ACC7DCFE}" name="Column14524"/>
    <tableColumn id="14545" xr3:uid="{A05F1BBF-520E-4AA0-A0DA-3AAD0B9C0C5E}" name="Column14525"/>
    <tableColumn id="14546" xr3:uid="{8655BC1D-8955-4024-9652-63E9CF7A468D}" name="Column14526"/>
    <tableColumn id="14547" xr3:uid="{774D8A59-6D6E-4BBA-8C97-87F2F33517B5}" name="Column14527"/>
    <tableColumn id="14548" xr3:uid="{F173CD5C-060D-4963-AC43-CEC262FDEE92}" name="Column14528"/>
    <tableColumn id="14549" xr3:uid="{02100F9D-124F-4911-B515-D9BAE4B18E3F}" name="Column14529"/>
    <tableColumn id="14550" xr3:uid="{CB45961D-50F5-4763-A02D-172A3373BA6B}" name="Column14530"/>
    <tableColumn id="14551" xr3:uid="{53F1CFD2-FB5D-4004-BEE4-5BDAFD020265}" name="Column14531"/>
    <tableColumn id="14552" xr3:uid="{9510A7DC-9BE2-4D21-BB83-9A1225B5BFDA}" name="Column14532"/>
    <tableColumn id="14553" xr3:uid="{308CA17C-DE4B-4F83-83F6-D124FC641CFF}" name="Column14533"/>
    <tableColumn id="14554" xr3:uid="{C14FD3E1-FCAD-4079-BAAA-6FDFFB54CFC9}" name="Column14534"/>
    <tableColumn id="14555" xr3:uid="{067D52BF-7E1F-4BB9-8834-913E35241E4C}" name="Column14535"/>
    <tableColumn id="14556" xr3:uid="{8241D6FA-6B19-4B8B-AAAB-8BC2E9DD1549}" name="Column14536"/>
    <tableColumn id="14557" xr3:uid="{12DEC229-70CF-4F59-B565-959EFE7D4057}" name="Column14537"/>
    <tableColumn id="14558" xr3:uid="{BE23BD7A-AD4E-46F8-9F9C-C70744767044}" name="Column14538"/>
    <tableColumn id="14559" xr3:uid="{0FEEDB11-4FE8-4E78-8554-2FDE64D970B3}" name="Column14539"/>
    <tableColumn id="14560" xr3:uid="{2851A0A7-E39A-4B21-82AF-1FB2BAFBBBCC}" name="Column14540"/>
    <tableColumn id="14561" xr3:uid="{4E78647F-D222-49F2-91BD-84FCC030750E}" name="Column14541"/>
    <tableColumn id="14562" xr3:uid="{4D05116C-FF99-40AA-8983-2C649459FC88}" name="Column14542"/>
    <tableColumn id="14563" xr3:uid="{AA75BB6F-4021-4DB7-93B8-3D67EB09BE03}" name="Column14543"/>
    <tableColumn id="14564" xr3:uid="{96964C05-9F72-42FD-8DE7-292F3B5C1D3B}" name="Column14544"/>
    <tableColumn id="14565" xr3:uid="{BA98C0FA-8834-4240-B523-4C500EE00A3F}" name="Column14545"/>
    <tableColumn id="14566" xr3:uid="{EB7B1498-573A-47E3-8CA0-AC7B870FD9F7}" name="Column14546"/>
    <tableColumn id="14567" xr3:uid="{C15B477A-EF99-47DD-9636-8B7AA27C6388}" name="Column14547"/>
    <tableColumn id="14568" xr3:uid="{418FA39B-7438-433C-98C6-DE0B062A27FA}" name="Column14548"/>
    <tableColumn id="14569" xr3:uid="{297E091B-2F3D-4FD4-B35A-3E48EAC36DCA}" name="Column14549"/>
    <tableColumn id="14570" xr3:uid="{2304DEFC-BF51-481B-A5BE-9E044AB4C4B5}" name="Column14550"/>
    <tableColumn id="14571" xr3:uid="{14D99C63-FA18-44AB-B104-35D23B246A04}" name="Column14551"/>
    <tableColumn id="14572" xr3:uid="{B25E5006-8EDB-4E34-9719-72170EC7939C}" name="Column14552"/>
    <tableColumn id="14573" xr3:uid="{C8D64C9C-9EDB-4DED-93C5-CDD703DD5E5C}" name="Column14553"/>
    <tableColumn id="14574" xr3:uid="{41244C6C-58AA-4585-B251-C8C92FE7C4DB}" name="Column14554"/>
    <tableColumn id="14575" xr3:uid="{08A23067-7F27-421F-80F4-0EC55A11948C}" name="Column14555"/>
    <tableColumn id="14576" xr3:uid="{E17520EC-2E5E-4E59-A8B7-21F9FC820505}" name="Column14556"/>
    <tableColumn id="14577" xr3:uid="{A42DF334-6533-4884-B56B-518A1DAB4773}" name="Column14557"/>
    <tableColumn id="14578" xr3:uid="{008877DE-BE02-4E48-98E4-FFFD8598080B}" name="Column14558"/>
    <tableColumn id="14579" xr3:uid="{929F72B7-D38A-4F9C-A683-684B1DB21363}" name="Column14559"/>
    <tableColumn id="14580" xr3:uid="{06254C7C-7B4E-4E89-9CC7-41081CA41DE9}" name="Column14560"/>
    <tableColumn id="14581" xr3:uid="{F57F9C3D-5CA8-4797-9CD1-2625B0601B90}" name="Column14561"/>
    <tableColumn id="14582" xr3:uid="{43888EC8-6F23-43B4-98FE-B17A86EF41B4}" name="Column14562"/>
    <tableColumn id="14583" xr3:uid="{2CC0B0B7-0043-4BF0-BDD5-ED4B70DCF23D}" name="Column14563"/>
    <tableColumn id="14584" xr3:uid="{AEA478D2-EA66-44C1-87DF-9FF1373EAD4F}" name="Column14564"/>
    <tableColumn id="14585" xr3:uid="{81421B24-CE3F-4A77-ABA2-270749049880}" name="Column14565"/>
    <tableColumn id="14586" xr3:uid="{642A343E-533C-4FCE-9338-532C9CF555CF}" name="Column14566"/>
    <tableColumn id="14587" xr3:uid="{3911D1CD-654D-4C6F-A4ED-277042D54D6D}" name="Column14567"/>
    <tableColumn id="14588" xr3:uid="{55F08CEA-6D08-40DD-AA70-D92BE03B293F}" name="Column14568"/>
    <tableColumn id="14589" xr3:uid="{2DD09BE3-DD05-4D11-B44A-0EC11A7E97F6}" name="Column14569"/>
    <tableColumn id="14590" xr3:uid="{97C0EE14-5D79-446F-A338-10752A233AC3}" name="Column14570"/>
    <tableColumn id="14591" xr3:uid="{BE6500A3-7FDC-45E8-95D7-AA44433FC781}" name="Column14571"/>
    <tableColumn id="14592" xr3:uid="{71C8E927-779A-490A-8C92-A899AFB48E8F}" name="Column14572"/>
    <tableColumn id="14593" xr3:uid="{EBF392B6-DA44-48AF-B58A-94A52A6693C6}" name="Column14573"/>
    <tableColumn id="14594" xr3:uid="{215FA1BB-A010-465B-95BB-AA590753C600}" name="Column14574"/>
    <tableColumn id="14595" xr3:uid="{0CFB68F3-7BB7-48BF-9E9F-0063C61850F7}" name="Column14575"/>
    <tableColumn id="14596" xr3:uid="{7ACACF41-A8AD-4FED-BD05-8434899AC4A5}" name="Column14576"/>
    <tableColumn id="14597" xr3:uid="{282DCBD2-0F8F-43A9-A2FE-7C7143F82694}" name="Column14577"/>
    <tableColumn id="14598" xr3:uid="{2A8EB4B5-9782-4640-9B7E-2C5AB83EAED1}" name="Column14578"/>
    <tableColumn id="14599" xr3:uid="{002E1D2B-3561-4DAB-B586-CC71A447D44E}" name="Column14579"/>
    <tableColumn id="14600" xr3:uid="{A971EFF0-C0F4-4D33-9B4C-91E80FA89E1A}" name="Column14580"/>
    <tableColumn id="14601" xr3:uid="{F0832DBE-D163-4E1D-A06F-D9D6519C124E}" name="Column14581"/>
    <tableColumn id="14602" xr3:uid="{EA64DA6C-3222-4FFD-B32C-26B79E73C7C6}" name="Column14582"/>
    <tableColumn id="14603" xr3:uid="{C8A56AAD-4ACA-41AC-BC25-6F07338F951C}" name="Column14583"/>
    <tableColumn id="14604" xr3:uid="{A7CAE7D5-C009-4653-A07B-9EF04EA044C2}" name="Column14584"/>
    <tableColumn id="14605" xr3:uid="{645411E0-8290-458D-8C07-948FE4588914}" name="Column14585"/>
    <tableColumn id="14606" xr3:uid="{F949CB81-1606-4DCD-801D-E18CEE61567C}" name="Column14586"/>
    <tableColumn id="14607" xr3:uid="{14AB3955-D924-4720-91CD-C2E140D1D75F}" name="Column14587"/>
    <tableColumn id="14608" xr3:uid="{A8EA3A76-1C6C-46DF-ADEE-70AA5888CF9A}" name="Column14588"/>
    <tableColumn id="14609" xr3:uid="{C0225D5F-2FDA-497D-B3E8-31BA2EE38F76}" name="Column14589"/>
    <tableColumn id="14610" xr3:uid="{7E2CB167-FD45-4A8B-A490-4925F8EB5169}" name="Column14590"/>
    <tableColumn id="14611" xr3:uid="{93566C9A-CF3F-42F5-AD55-B0C949326024}" name="Column14591"/>
    <tableColumn id="14612" xr3:uid="{4CC6D931-910D-494D-A48F-33D75C107041}" name="Column14592"/>
    <tableColumn id="14613" xr3:uid="{30F0F433-A275-42DC-AB7C-CAD0333D9E77}" name="Column14593"/>
    <tableColumn id="14614" xr3:uid="{F5781C21-E687-48F9-972A-238E650F9D48}" name="Column14594"/>
    <tableColumn id="14615" xr3:uid="{97BC9B8A-B760-46B7-8A4D-AA0555DF7B01}" name="Column14595"/>
    <tableColumn id="14616" xr3:uid="{70493E12-0784-43F1-B8BD-AFAE3760AFE5}" name="Column14596"/>
    <tableColumn id="14617" xr3:uid="{6E4CBA15-0B60-4512-84E9-1023D24A5038}" name="Column14597"/>
    <tableColumn id="14618" xr3:uid="{9573E76E-6668-4047-997B-AEC971EA487D}" name="Column14598"/>
    <tableColumn id="14619" xr3:uid="{DD7DC047-C516-4ECD-BFD2-0A781ECE181D}" name="Column14599"/>
    <tableColumn id="14620" xr3:uid="{B1275DD6-E238-4607-9A0E-9762829657F5}" name="Column14600"/>
    <tableColumn id="14621" xr3:uid="{C8870C47-1571-4B64-80B6-CFCB7C580ECE}" name="Column14601"/>
    <tableColumn id="14622" xr3:uid="{C0155861-AF02-462C-9D11-05C8D861D6EE}" name="Column14602"/>
    <tableColumn id="14623" xr3:uid="{A61B21B9-10BE-477C-B5A3-101D9113CEB9}" name="Column14603"/>
    <tableColumn id="14624" xr3:uid="{79CFA9B1-3767-4380-9FFC-295C1D9BF999}" name="Column14604"/>
    <tableColumn id="14625" xr3:uid="{4F57A0ED-491D-4DBD-A9E2-B8162A912AAE}" name="Column14605"/>
    <tableColumn id="14626" xr3:uid="{5C642FF6-98A8-4C2D-9D9C-A0A889E377B4}" name="Column14606"/>
    <tableColumn id="14627" xr3:uid="{B781D884-A4D8-4B38-A459-C2A7F817EBB7}" name="Column14607"/>
    <tableColumn id="14628" xr3:uid="{448ABF2F-C724-4E3D-99CD-906175C6E71A}" name="Column14608"/>
    <tableColumn id="14629" xr3:uid="{37375DBD-D113-4DAD-B973-2FA9C6EEB37E}" name="Column14609"/>
    <tableColumn id="14630" xr3:uid="{1F72DD6E-92D1-4ADF-98E9-42126E2B6561}" name="Column14610"/>
    <tableColumn id="14631" xr3:uid="{7B5DE9C5-9EB0-4472-A9DB-CFEFDD922DA7}" name="Column14611"/>
    <tableColumn id="14632" xr3:uid="{84494F5A-DDB1-4F44-836A-9689DA4CBECD}" name="Column14612"/>
    <tableColumn id="14633" xr3:uid="{4D79424A-C86A-4FB2-B8CB-515D4F02DC97}" name="Column14613"/>
    <tableColumn id="14634" xr3:uid="{7A85243F-3F62-44F6-8530-995AC621F518}" name="Column14614"/>
    <tableColumn id="14635" xr3:uid="{EE452793-3126-4D7E-A498-FF645C753954}" name="Column14615"/>
    <tableColumn id="14636" xr3:uid="{95D2601C-AA60-4344-B70B-C2CAD6CA341E}" name="Column14616"/>
    <tableColumn id="14637" xr3:uid="{910BD8B4-83EC-4748-B661-9CC0CBB4B246}" name="Column14617"/>
    <tableColumn id="14638" xr3:uid="{9A284508-255D-425F-AC7D-C8065CA20725}" name="Column14618"/>
    <tableColumn id="14639" xr3:uid="{EF407E47-31B9-42AF-A7A6-D986A1A293CC}" name="Column14619"/>
    <tableColumn id="14640" xr3:uid="{06704080-2586-475B-ABF1-7D1C221975C0}" name="Column14620"/>
    <tableColumn id="14641" xr3:uid="{5311F160-40EF-45E6-B265-73BA469C9DA7}" name="Column14621"/>
    <tableColumn id="14642" xr3:uid="{44505F92-279E-4AFE-BD2C-EEEE4D6E6551}" name="Column14622"/>
    <tableColumn id="14643" xr3:uid="{1FE7947C-90E6-4C3A-8F93-870CA52BA13D}" name="Column14623"/>
    <tableColumn id="14644" xr3:uid="{EA600FC5-0DA6-46C2-93A3-E3CE4C5C9233}" name="Column14624"/>
    <tableColumn id="14645" xr3:uid="{3C88C631-E734-41DC-AA5F-EABF252E0E85}" name="Column14625"/>
    <tableColumn id="14646" xr3:uid="{E7CCD0A5-3238-4E64-9A43-CC9BFF326AC9}" name="Column14626"/>
    <tableColumn id="14647" xr3:uid="{F0061CA3-4ED2-44D3-BB7A-515B578C4C25}" name="Column14627"/>
    <tableColumn id="14648" xr3:uid="{B4DC2996-2E6B-46E5-93DD-E8CB96171256}" name="Column14628"/>
    <tableColumn id="14649" xr3:uid="{22A14311-F3EE-4618-8CF0-AD97F686B187}" name="Column14629"/>
    <tableColumn id="14650" xr3:uid="{296ED7C4-41C2-488F-B286-33545832F51B}" name="Column14630"/>
    <tableColumn id="14651" xr3:uid="{65A0ED7F-1601-44AE-A4C0-4FA9325ABA20}" name="Column14631"/>
    <tableColumn id="14652" xr3:uid="{F2DE140C-2B09-4C23-8FEC-B32C157A370D}" name="Column14632"/>
    <tableColumn id="14653" xr3:uid="{1007A57A-FA65-41A0-8AE2-ABF6B423DF71}" name="Column14633"/>
    <tableColumn id="14654" xr3:uid="{5576BC17-A73C-4217-BFFC-D537EC63792A}" name="Column14634"/>
    <tableColumn id="14655" xr3:uid="{2BCBD897-CDDC-4D47-A077-371F9D2F1AEB}" name="Column14635"/>
    <tableColumn id="14656" xr3:uid="{6093392B-5A9B-40F6-8A2A-E5023246983A}" name="Column14636"/>
    <tableColumn id="14657" xr3:uid="{2332500F-1D88-4695-A89B-A5E8475DC541}" name="Column14637"/>
    <tableColumn id="14658" xr3:uid="{9D300AA2-9809-485B-B45E-A729432C2B09}" name="Column14638"/>
    <tableColumn id="14659" xr3:uid="{319BB890-5F4A-41C0-A087-79B3E37DAA99}" name="Column14639"/>
    <tableColumn id="14660" xr3:uid="{E6A5BFBF-E377-4DEB-81A3-2D8A0AEA1072}" name="Column14640"/>
    <tableColumn id="14661" xr3:uid="{D650F68A-DE5C-48B7-B779-71DEA34179F3}" name="Column14641"/>
    <tableColumn id="14662" xr3:uid="{A53457B3-B42F-47C3-8447-7B288A36EDD7}" name="Column14642"/>
    <tableColumn id="14663" xr3:uid="{04519305-B72B-4211-818B-8EB763A48A94}" name="Column14643"/>
    <tableColumn id="14664" xr3:uid="{646A4FB0-A524-44BC-89CB-F786F7CDAEBF}" name="Column14644"/>
    <tableColumn id="14665" xr3:uid="{7C20FC0C-28FA-4515-85CF-8D1A245AE933}" name="Column14645"/>
    <tableColumn id="14666" xr3:uid="{56E6CEAE-B85F-4A45-A8BF-AC79108FBAB4}" name="Column14646"/>
    <tableColumn id="14667" xr3:uid="{0743300C-B16C-4B5A-9895-079D0CE3D7DF}" name="Column14647"/>
    <tableColumn id="14668" xr3:uid="{B737BBCF-FB84-40E3-8BC3-D47105B72496}" name="Column14648"/>
    <tableColumn id="14669" xr3:uid="{C8C5D9D3-F901-4444-82D7-A44D494B2870}" name="Column14649"/>
    <tableColumn id="14670" xr3:uid="{01B1F147-19EE-48F9-B155-5CB5E5CE0682}" name="Column14650"/>
    <tableColumn id="14671" xr3:uid="{386199A1-7321-4249-8DDE-421E83411449}" name="Column14651"/>
    <tableColumn id="14672" xr3:uid="{0DAABD15-8485-49BE-BEA7-1BC42EEBB7B8}" name="Column14652"/>
    <tableColumn id="14673" xr3:uid="{BFCAD3F0-1E9E-4D3F-B375-037C597E061D}" name="Column14653"/>
    <tableColumn id="14674" xr3:uid="{B08C9B8A-5ED3-4C0E-9BF0-E4AE33D7F57D}" name="Column14654"/>
    <tableColumn id="14675" xr3:uid="{F9526261-2740-4E74-83D0-0305A76AE772}" name="Column14655"/>
    <tableColumn id="14676" xr3:uid="{341BA7B9-6896-40BF-B844-84E4EC5FC971}" name="Column14656"/>
    <tableColumn id="14677" xr3:uid="{D56516DF-20D5-42BA-B122-A0F8012F6F1A}" name="Column14657"/>
    <tableColumn id="14678" xr3:uid="{7E51F6B7-B6BB-4F9B-AFC1-F19056583510}" name="Column14658"/>
    <tableColumn id="14679" xr3:uid="{6C90DA24-61F6-4FB6-98F4-45C0D919499C}" name="Column14659"/>
    <tableColumn id="14680" xr3:uid="{1B7BC7FF-D994-4C8F-8AC7-F5450B7E9E29}" name="Column14660"/>
    <tableColumn id="14681" xr3:uid="{5E59B276-54C0-44F1-991C-A3DB5BF39DB0}" name="Column14661"/>
    <tableColumn id="14682" xr3:uid="{8726CADA-1658-4615-8250-F03323C66251}" name="Column14662"/>
    <tableColumn id="14683" xr3:uid="{06A18FDA-A9BF-4878-9838-532152431BFD}" name="Column14663"/>
    <tableColumn id="14684" xr3:uid="{893A01E6-AE27-41C2-B1B2-CC71F511724E}" name="Column14664"/>
    <tableColumn id="14685" xr3:uid="{ACE96ADC-6E35-4E87-BC5D-B7DDB21BA5E1}" name="Column14665"/>
    <tableColumn id="14686" xr3:uid="{17D449F6-9D47-440D-9F47-7FEC090834F1}" name="Column14666"/>
    <tableColumn id="14687" xr3:uid="{B994A3E9-3884-4845-B0C1-73E6C0CCEFB3}" name="Column14667"/>
    <tableColumn id="14688" xr3:uid="{50A5BE84-FC7F-425A-B453-DA597CE0F215}" name="Column14668"/>
    <tableColumn id="14689" xr3:uid="{4FFA3106-A843-44A2-9E6D-6299055F260B}" name="Column14669"/>
    <tableColumn id="14690" xr3:uid="{529E6B70-4748-4612-B345-78D6349D38FE}" name="Column14670"/>
    <tableColumn id="14691" xr3:uid="{4EE258A5-99E3-4A15-82E6-2A3625447D16}" name="Column14671"/>
    <tableColumn id="14692" xr3:uid="{C15BB7FD-FD03-43E6-A075-1FAF05108789}" name="Column14672"/>
    <tableColumn id="14693" xr3:uid="{9053A557-B7F7-4F57-9542-757E31726864}" name="Column14673"/>
    <tableColumn id="14694" xr3:uid="{BB23BEC5-EF3F-4489-ABFC-211B69380750}" name="Column14674"/>
    <tableColumn id="14695" xr3:uid="{7A5DA6F7-5B6A-4DAB-94DE-A95CFF53A645}" name="Column14675"/>
    <tableColumn id="14696" xr3:uid="{EE130091-52CF-491F-BA05-73CBB1DAB4D0}" name="Column14676"/>
    <tableColumn id="14697" xr3:uid="{89A29D1C-9983-4069-8752-4B964EFB42CA}" name="Column14677"/>
    <tableColumn id="14698" xr3:uid="{D2E2C09F-8855-4562-BA56-F6F02FD33DE2}" name="Column14678"/>
    <tableColumn id="14699" xr3:uid="{11AFE56F-A788-414F-BA44-9C8037910979}" name="Column14679"/>
    <tableColumn id="14700" xr3:uid="{8C345883-BD68-4754-86E4-1DC42243BACC}" name="Column14680"/>
    <tableColumn id="14701" xr3:uid="{B4B82873-2EC0-456C-A130-545EF65E3BAD}" name="Column14681"/>
    <tableColumn id="14702" xr3:uid="{02806960-4B01-4D55-B325-BD31A192CB4F}" name="Column14682"/>
    <tableColumn id="14703" xr3:uid="{567A92B1-7695-4A20-BD90-50F90BFBC125}" name="Column14683"/>
    <tableColumn id="14704" xr3:uid="{C0694296-6178-4106-B5D9-F1F2D9E555AF}" name="Column14684"/>
    <tableColumn id="14705" xr3:uid="{C31078D5-DDB6-4C88-B858-5935B88BB57F}" name="Column14685"/>
    <tableColumn id="14706" xr3:uid="{1DB5CE49-C46C-4CDB-BA94-421569E871FF}" name="Column14686"/>
    <tableColumn id="14707" xr3:uid="{CB41F8FE-CA96-4986-BE8B-A60519CED4DA}" name="Column14687"/>
    <tableColumn id="14708" xr3:uid="{42C3852A-3F3C-422A-8178-B7F2E1A279B0}" name="Column14688"/>
    <tableColumn id="14709" xr3:uid="{51B39DC6-6327-49C5-8A06-C77E5273C0A3}" name="Column14689"/>
    <tableColumn id="14710" xr3:uid="{AA2F7120-4361-47D7-8681-25186EC8B67D}" name="Column14690"/>
    <tableColumn id="14711" xr3:uid="{7B1F7135-DCFF-4023-8493-9EC8050F6608}" name="Column14691"/>
    <tableColumn id="14712" xr3:uid="{166C42FD-1BDD-4A89-88CC-B540A6B155AB}" name="Column14692"/>
    <tableColumn id="14713" xr3:uid="{93C9B2E9-C4BD-41FC-9278-9FC2F1994B0E}" name="Column14693"/>
    <tableColumn id="14714" xr3:uid="{9B221017-A26F-4D1F-B178-483AD0BF2185}" name="Column14694"/>
    <tableColumn id="14715" xr3:uid="{52FD8358-473F-49D9-9046-D530AA5F4985}" name="Column14695"/>
    <tableColumn id="14716" xr3:uid="{E220047A-CB6F-4C3D-B099-93E7B501A8E2}" name="Column14696"/>
    <tableColumn id="14717" xr3:uid="{416D7E31-5A9C-40B0-80CE-BD68C5BEF7DF}" name="Column14697"/>
    <tableColumn id="14718" xr3:uid="{BEC83138-E39C-4E8B-A319-633DCD294C3F}" name="Column14698"/>
    <tableColumn id="14719" xr3:uid="{AA6A408B-9994-4A9E-8D2B-F22DF69AB88F}" name="Column14699"/>
    <tableColumn id="14720" xr3:uid="{50075AF5-5B14-4CE8-A354-037CA2FC1503}" name="Column14700"/>
    <tableColumn id="14721" xr3:uid="{78764A89-8EFF-460E-BC30-BF7F3E507361}" name="Column14701"/>
    <tableColumn id="14722" xr3:uid="{852723B7-D382-4B05-AF9E-B3DCAEDAF0BB}" name="Column14702"/>
    <tableColumn id="14723" xr3:uid="{CBA92EEB-2755-44A2-AA62-0D15906577DC}" name="Column14703"/>
    <tableColumn id="14724" xr3:uid="{5CF00483-5171-4BF0-80DC-274761866F0C}" name="Column14704"/>
    <tableColumn id="14725" xr3:uid="{06D76ED9-1BCA-4D22-877D-B3F8D2AC2BC4}" name="Column14705"/>
    <tableColumn id="14726" xr3:uid="{7B0BFBB2-F9C6-4C35-A901-4B1253264884}" name="Column14706"/>
    <tableColumn id="14727" xr3:uid="{62AC4534-1176-46D1-9EDD-36B7EB6825F2}" name="Column14707"/>
    <tableColumn id="14728" xr3:uid="{9E5B634F-7F95-4D08-B64F-4F069E01C154}" name="Column14708"/>
    <tableColumn id="14729" xr3:uid="{5257D58C-DE62-4DC1-A541-B50F11F687DB}" name="Column14709"/>
    <tableColumn id="14730" xr3:uid="{D8FD4DCB-AA01-4C3E-A8F6-9B36181E204B}" name="Column14710"/>
    <tableColumn id="14731" xr3:uid="{221146A4-D977-45C8-9B02-148083882BDE}" name="Column14711"/>
    <tableColumn id="14732" xr3:uid="{16A1BDBE-A3F2-48BD-8DA5-8B1099FAE65E}" name="Column14712"/>
    <tableColumn id="14733" xr3:uid="{1D495C09-AD06-4209-8570-D553F63D45E5}" name="Column14713"/>
    <tableColumn id="14734" xr3:uid="{3691A9E5-89D6-4CAC-99F4-CCCACE8DC2EC}" name="Column14714"/>
    <tableColumn id="14735" xr3:uid="{7B268FCF-BDAE-491E-8A81-CC5A60D98A77}" name="Column14715"/>
    <tableColumn id="14736" xr3:uid="{67213BC9-BD67-4F3A-A291-0858EB00CEE2}" name="Column14716"/>
    <tableColumn id="14737" xr3:uid="{F72012FA-2E12-4B2B-AD7D-7F16D14FE163}" name="Column14717"/>
    <tableColumn id="14738" xr3:uid="{900FF4E5-AF83-4B54-9034-375DB6DFF10E}" name="Column14718"/>
    <tableColumn id="14739" xr3:uid="{F8BA3CC9-8C9B-4BDB-87B5-1F9F9569D9FC}" name="Column14719"/>
    <tableColumn id="14740" xr3:uid="{386E8643-79E0-4A6D-8586-15386B51C4ED}" name="Column14720"/>
    <tableColumn id="14741" xr3:uid="{E0912077-FE7E-406C-A33B-1491905D59DC}" name="Column14721"/>
    <tableColumn id="14742" xr3:uid="{FB474682-1474-4060-8651-7C7BCBA0A825}" name="Column14722"/>
    <tableColumn id="14743" xr3:uid="{ECA84BED-405F-4603-8E32-D78F331EE019}" name="Column14723"/>
    <tableColumn id="14744" xr3:uid="{60D40F58-1268-4ECB-A37F-E8B37F359EB0}" name="Column14724"/>
    <tableColumn id="14745" xr3:uid="{2F465F2B-4AA7-4E2F-AAFC-FF71ABA814B4}" name="Column14725"/>
    <tableColumn id="14746" xr3:uid="{60C7C8ED-DB32-401F-8623-7849A88A4123}" name="Column14726"/>
    <tableColumn id="14747" xr3:uid="{B1D64DEE-08A0-43DC-B47F-ADA33439AA85}" name="Column14727"/>
    <tableColumn id="14748" xr3:uid="{4DF0FAF1-A009-4724-A964-07C323B58FFD}" name="Column14728"/>
    <tableColumn id="14749" xr3:uid="{13FC8BE2-D6BB-40B1-8AD7-B5000B8660DB}" name="Column14729"/>
    <tableColumn id="14750" xr3:uid="{5C1C06CE-615B-4789-B1E2-5430D5C50CC6}" name="Column14730"/>
    <tableColumn id="14751" xr3:uid="{0F1AA24E-A3BB-4C06-B0D6-720E1531212A}" name="Column14731"/>
    <tableColumn id="14752" xr3:uid="{92530487-740C-4BDC-9073-C9EC28FC2EC7}" name="Column14732"/>
    <tableColumn id="14753" xr3:uid="{DA7FBBBC-1535-4354-9941-628CF9A5EFD2}" name="Column14733"/>
    <tableColumn id="14754" xr3:uid="{7D33B02D-3EB5-4416-AF14-8F5BF91AFF59}" name="Column14734"/>
    <tableColumn id="14755" xr3:uid="{43183A0B-B480-4849-86A4-B19E10828B7D}" name="Column14735"/>
    <tableColumn id="14756" xr3:uid="{77DCA36D-D1B6-4490-B384-E5821EDFFA93}" name="Column14736"/>
    <tableColumn id="14757" xr3:uid="{7BC61A4C-8ADA-414D-BD12-CA35A25CB180}" name="Column14737"/>
    <tableColumn id="14758" xr3:uid="{E7F7F109-2419-4507-BF67-F74A93ABF92A}" name="Column14738"/>
    <tableColumn id="14759" xr3:uid="{087CB1BA-C76B-4712-A136-D2A0524AAA0A}" name="Column14739"/>
    <tableColumn id="14760" xr3:uid="{53690671-9075-486A-B90C-42383EB6B615}" name="Column14740"/>
    <tableColumn id="14761" xr3:uid="{1753810C-2CC5-4BA7-BBCD-1BFDD1E8556F}" name="Column14741"/>
    <tableColumn id="14762" xr3:uid="{41A80E1C-67AE-41D7-8CC6-03280C51F00C}" name="Column14742"/>
    <tableColumn id="14763" xr3:uid="{E746F34C-79C3-41EF-B38B-CA534583C468}" name="Column14743"/>
    <tableColumn id="14764" xr3:uid="{9382742F-6325-4039-967A-5AC4C660B8CA}" name="Column14744"/>
    <tableColumn id="14765" xr3:uid="{5632824B-4332-48E0-AB67-B4C9B96E9001}" name="Column14745"/>
    <tableColumn id="14766" xr3:uid="{8816DFC7-5281-4673-B2FA-8FF4DDE28767}" name="Column14746"/>
    <tableColumn id="14767" xr3:uid="{E3F9D430-782B-4753-8A80-F1110A4817C1}" name="Column14747"/>
    <tableColumn id="14768" xr3:uid="{877D657C-0469-423D-840C-54F687821B01}" name="Column14748"/>
    <tableColumn id="14769" xr3:uid="{DE18FCB4-D3B9-4FB7-9075-79E8DBBEE2CC}" name="Column14749"/>
    <tableColumn id="14770" xr3:uid="{1FC21ADB-6846-4564-87B9-A6729F6DC097}" name="Column14750"/>
    <tableColumn id="14771" xr3:uid="{6A537742-CACF-4E0B-9682-8CBC0420C0EF}" name="Column14751"/>
    <tableColumn id="14772" xr3:uid="{C7AD91E5-E2B8-4F21-9DFA-C110BAD0E17E}" name="Column14752"/>
    <tableColumn id="14773" xr3:uid="{823F9DBC-DEBE-4D35-9F72-779C7FF9F4BD}" name="Column14753"/>
    <tableColumn id="14774" xr3:uid="{3EFE4B6E-517D-4F5B-AC88-CDB1398AA0C6}" name="Column14754"/>
    <tableColumn id="14775" xr3:uid="{447CBDB5-4250-4D7C-AEC4-D414A174D2D7}" name="Column14755"/>
    <tableColumn id="14776" xr3:uid="{FE3AF3F3-AB04-4B35-A1DE-51A8CEAEF429}" name="Column14756"/>
    <tableColumn id="14777" xr3:uid="{7D97E127-1042-4776-82BB-9E2B82D11108}" name="Column14757"/>
    <tableColumn id="14778" xr3:uid="{4AFB906B-27D2-43B9-B87F-DB7A93E0B7F0}" name="Column14758"/>
    <tableColumn id="14779" xr3:uid="{B4E4F1C5-5622-44CB-AC12-5B976F46F65E}" name="Column14759"/>
    <tableColumn id="14780" xr3:uid="{D78722C8-AC98-4557-A28A-5E5F45DAFB7B}" name="Column14760"/>
    <tableColumn id="14781" xr3:uid="{89171E2E-D63A-41D4-8DA4-0FECDA4E7FAE}" name="Column14761"/>
    <tableColumn id="14782" xr3:uid="{AB59759D-BD96-457A-BC14-3C262CFE3F76}" name="Column14762"/>
    <tableColumn id="14783" xr3:uid="{679BA022-308E-418B-84CF-B0309DE645F0}" name="Column14763"/>
    <tableColumn id="14784" xr3:uid="{51F7C533-EFDC-44CB-944B-E6A23BF197EA}" name="Column14764"/>
    <tableColumn id="14785" xr3:uid="{114C697D-5C63-4950-A4E7-D10BAE21D67E}" name="Column14765"/>
    <tableColumn id="14786" xr3:uid="{DD8B8C77-39C5-4E5D-BC69-374011109DD2}" name="Column14766"/>
    <tableColumn id="14787" xr3:uid="{9646A43C-7B05-40AE-8FAC-92BFAAB527AF}" name="Column14767"/>
    <tableColumn id="14788" xr3:uid="{62E53233-D063-4884-AB31-3202C48631A0}" name="Column14768"/>
    <tableColumn id="14789" xr3:uid="{4104CF18-174C-4064-914C-1AD52671C1B1}" name="Column14769"/>
    <tableColumn id="14790" xr3:uid="{01B3D95F-2C82-45C8-B9F9-8809BB932CD1}" name="Column14770"/>
    <tableColumn id="14791" xr3:uid="{A2D10AA5-65AD-4CCD-BD62-E43530C38448}" name="Column14771"/>
    <tableColumn id="14792" xr3:uid="{11FD8C47-949F-4FC1-9DC3-51A6C1F88968}" name="Column14772"/>
    <tableColumn id="14793" xr3:uid="{037F836B-ED92-4F6C-99E9-D3AEA27E521B}" name="Column14773"/>
    <tableColumn id="14794" xr3:uid="{DA574EB3-7A19-4674-B9A2-787C3C35DEA7}" name="Column14774"/>
    <tableColumn id="14795" xr3:uid="{2834E9F5-41C5-4BB4-8DCB-FF518B0BE32D}" name="Column14775"/>
    <tableColumn id="14796" xr3:uid="{2BD2A664-29E6-43ED-BBB4-F14681C21E30}" name="Column14776"/>
    <tableColumn id="14797" xr3:uid="{6ECA256A-9FE7-4C72-A4B7-7642BBD8D367}" name="Column14777"/>
    <tableColumn id="14798" xr3:uid="{0C28D1C4-1B7F-4C8A-B1FB-A6A308554563}" name="Column14778"/>
    <tableColumn id="14799" xr3:uid="{906BCFE7-FA89-4094-8E22-602A8E51A851}" name="Column14779"/>
    <tableColumn id="14800" xr3:uid="{43F3DFEC-B710-494F-A9A2-24CCD657B315}" name="Column14780"/>
    <tableColumn id="14801" xr3:uid="{E8F2E93D-26E4-47F7-90BA-AD38573E6B73}" name="Column14781"/>
    <tableColumn id="14802" xr3:uid="{F6D19B6F-8191-4CF4-9BF3-016A251F6782}" name="Column14782"/>
    <tableColumn id="14803" xr3:uid="{34AD50D9-3CCA-4263-B83F-58AD099CF76A}" name="Column14783"/>
    <tableColumn id="14804" xr3:uid="{093C4DFE-1971-405C-9B28-5C0A107E7488}" name="Column14784"/>
    <tableColumn id="14805" xr3:uid="{9F69AAA6-9F53-4DE0-A317-A1190F940BC4}" name="Column14785"/>
    <tableColumn id="14806" xr3:uid="{596AC7EE-4C93-408D-9B26-42E0B169E91F}" name="Column14786"/>
    <tableColumn id="14807" xr3:uid="{D47EA527-7934-48AC-8E4B-6E6BA91D6B97}" name="Column14787"/>
    <tableColumn id="14808" xr3:uid="{7AA6188E-D93C-45E9-9B36-F6A4DBAC9FDC}" name="Column14788"/>
    <tableColumn id="14809" xr3:uid="{37761511-EB3E-41F3-8514-0882AE7171F7}" name="Column14789"/>
    <tableColumn id="14810" xr3:uid="{A69E4F20-7810-4EA2-8257-C1852D37CBDD}" name="Column14790"/>
    <tableColumn id="14811" xr3:uid="{9C4B8AC9-3026-40FC-9F25-3F1F2C3D181F}" name="Column14791"/>
    <tableColumn id="14812" xr3:uid="{77E3D10F-E359-444D-91E2-85A8104F4C8E}" name="Column14792"/>
    <tableColumn id="14813" xr3:uid="{69B09F30-2B8E-47F1-802B-2C55D10AA7A9}" name="Column14793"/>
    <tableColumn id="14814" xr3:uid="{74E2FA1C-2BFA-4974-B0E9-130A36467F58}" name="Column14794"/>
    <tableColumn id="14815" xr3:uid="{C5CDB605-0ACC-4286-9CA2-C63FF5E2A24C}" name="Column14795"/>
    <tableColumn id="14816" xr3:uid="{660CDDB9-7580-4A6B-9859-3FB163A5A473}" name="Column14796"/>
    <tableColumn id="14817" xr3:uid="{87D04EA8-3000-47CC-9858-70161CD98E2F}" name="Column14797"/>
    <tableColumn id="14818" xr3:uid="{C0FF04D2-76E0-4A35-909E-3AB193C646A5}" name="Column14798"/>
    <tableColumn id="14819" xr3:uid="{B7C0A7EC-C6EB-47B7-8B13-01CD6E01E7F9}" name="Column14799"/>
    <tableColumn id="14820" xr3:uid="{C4F61AAB-B124-44A6-8AD9-F27C9EC80AA8}" name="Column14800"/>
    <tableColumn id="14821" xr3:uid="{2133200B-D698-4346-9EF8-2A0DEA2FBA8C}" name="Column14801"/>
    <tableColumn id="14822" xr3:uid="{F9B28CFA-92D7-4C0C-A16E-DCFF38519C3F}" name="Column14802"/>
    <tableColumn id="14823" xr3:uid="{4ADA8F9A-1E50-4BBA-B74E-D4BDBFC72565}" name="Column14803"/>
    <tableColumn id="14824" xr3:uid="{9CDF2B31-F20F-4BE5-B6A3-3778DCCAB4F8}" name="Column14804"/>
    <tableColumn id="14825" xr3:uid="{058D2F79-046F-4983-88D6-A6329BD06ADD}" name="Column14805"/>
    <tableColumn id="14826" xr3:uid="{ECAC031B-E172-4140-8E0D-911C0965FA75}" name="Column14806"/>
    <tableColumn id="14827" xr3:uid="{4527A1E2-D200-4B76-B7A2-EB27A33859FA}" name="Column14807"/>
    <tableColumn id="14828" xr3:uid="{2F38EFFD-29F4-4DE6-B22F-1CD85E29DAB7}" name="Column14808"/>
    <tableColumn id="14829" xr3:uid="{C7B67EFD-8F1E-45B9-89A1-74350B81B4F7}" name="Column14809"/>
    <tableColumn id="14830" xr3:uid="{E1F2FF6D-E722-415F-990D-F80793E30106}" name="Column14810"/>
    <tableColumn id="14831" xr3:uid="{120ADFA4-DD29-431B-AA1D-DB568E6AB61B}" name="Column14811"/>
    <tableColumn id="14832" xr3:uid="{27F86537-7510-4D80-9B39-E3C2AB429606}" name="Column14812"/>
    <tableColumn id="14833" xr3:uid="{48BF733F-088F-4E0E-A840-E2BE3BEA105C}" name="Column14813"/>
    <tableColumn id="14834" xr3:uid="{20C59146-B023-4F06-8925-A3FC61FDF13D}" name="Column14814"/>
    <tableColumn id="14835" xr3:uid="{970BA85D-8045-462A-9B06-69505248294A}" name="Column14815"/>
    <tableColumn id="14836" xr3:uid="{7B61396C-9594-4B89-B2F3-9D5F0FFDF763}" name="Column14816"/>
    <tableColumn id="14837" xr3:uid="{278B5EF2-5F59-48A3-AD4C-4FC1CB469F16}" name="Column14817"/>
    <tableColumn id="14838" xr3:uid="{A9EF6A21-73D4-4055-B36F-B3B022816225}" name="Column14818"/>
    <tableColumn id="14839" xr3:uid="{F6C35373-C459-417D-9A21-344ACA57253C}" name="Column14819"/>
    <tableColumn id="14840" xr3:uid="{AB8EC3C4-8CD7-46A6-B7EC-3EE0B71A4E34}" name="Column14820"/>
    <tableColumn id="14841" xr3:uid="{B1FA43D8-B4B9-4DEB-A786-DCB9B6CF9D46}" name="Column14821"/>
    <tableColumn id="14842" xr3:uid="{EF67813D-4B5A-4EA4-9E3D-DF9A398E3904}" name="Column14822"/>
    <tableColumn id="14843" xr3:uid="{6B25BF52-AE3A-4347-8EF9-466E8674E01D}" name="Column14823"/>
    <tableColumn id="14844" xr3:uid="{B189397E-DA43-41EA-83FC-DDEBCE9BE766}" name="Column14824"/>
    <tableColumn id="14845" xr3:uid="{4F0FC229-9FED-44AF-A666-C849E96FAD48}" name="Column14825"/>
    <tableColumn id="14846" xr3:uid="{7C57D665-9F36-491D-92ED-A3FED0CE77F4}" name="Column14826"/>
    <tableColumn id="14847" xr3:uid="{96C0C7A5-CD6D-4491-96F3-4D0A795F67C0}" name="Column14827"/>
    <tableColumn id="14848" xr3:uid="{17014B3E-4247-48BB-B276-1C0376F183B2}" name="Column14828"/>
    <tableColumn id="14849" xr3:uid="{5D9AC1BB-2998-40EB-BB3B-27B97AD2A0F5}" name="Column14829"/>
    <tableColumn id="14850" xr3:uid="{FB5AB2B4-C51B-476C-9D4C-4D7507BEE4AC}" name="Column14830"/>
    <tableColumn id="14851" xr3:uid="{545AC0CB-D867-423C-814E-FD1E5BBD6A3F}" name="Column14831"/>
    <tableColumn id="14852" xr3:uid="{5FDFC914-F80A-44B8-B38A-BC4E11C1032F}" name="Column14832"/>
    <tableColumn id="14853" xr3:uid="{5A679A5A-9A37-4F3A-9C1F-F817B798EC8A}" name="Column14833"/>
    <tableColumn id="14854" xr3:uid="{AE95341C-0907-40A7-8673-7A9F994E3D7D}" name="Column14834"/>
    <tableColumn id="14855" xr3:uid="{C737F958-F080-48DA-A336-367E3001C724}" name="Column14835"/>
    <tableColumn id="14856" xr3:uid="{C4FF2F49-E7E8-46A6-8A3F-7BEA3AC1EA1A}" name="Column14836"/>
    <tableColumn id="14857" xr3:uid="{3332B114-0AE2-44D3-80F1-65FAF8E8DE24}" name="Column14837"/>
    <tableColumn id="14858" xr3:uid="{6133F4BB-BF9D-4DCA-B2D4-9AC415565939}" name="Column14838"/>
    <tableColumn id="14859" xr3:uid="{6FB21E9A-CF01-4985-BA00-F7B0CFA6C82F}" name="Column14839"/>
    <tableColumn id="14860" xr3:uid="{EDD22A22-8883-47F5-ABD6-685DE33F923C}" name="Column14840"/>
    <tableColumn id="14861" xr3:uid="{5195F354-5499-4BE7-9325-0AC355DDAF8D}" name="Column14841"/>
    <tableColumn id="14862" xr3:uid="{6369F0EB-32AF-4559-8671-F884F6023412}" name="Column14842"/>
    <tableColumn id="14863" xr3:uid="{6CED0091-AF17-41A9-BD7A-F485476E0532}" name="Column14843"/>
    <tableColumn id="14864" xr3:uid="{3676F517-CD7C-446B-BC96-907DFC0FD960}" name="Column14844"/>
    <tableColumn id="14865" xr3:uid="{C1EBE3FF-9E98-4AF8-BA02-1CB9B6A07036}" name="Column14845"/>
    <tableColumn id="14866" xr3:uid="{87FCE846-A5D4-47B6-B499-AA89657FC328}" name="Column14846"/>
    <tableColumn id="14867" xr3:uid="{87A0F0F4-5904-41D7-B2C6-4986B35B16F0}" name="Column14847"/>
    <tableColumn id="14868" xr3:uid="{381BFAB1-83FC-49C1-84B1-4739B5444861}" name="Column14848"/>
    <tableColumn id="14869" xr3:uid="{273E24B6-3485-4E01-82F8-58C455F8E48E}" name="Column14849"/>
    <tableColumn id="14870" xr3:uid="{92BBB974-707C-4888-ABA4-B43575C4ACA4}" name="Column14850"/>
    <tableColumn id="14871" xr3:uid="{810B8C76-0D9A-4416-BE13-EDA4807D9511}" name="Column14851"/>
    <tableColumn id="14872" xr3:uid="{BD3E22A8-1E4B-4753-9AEA-C56DBAA4AFA6}" name="Column14852"/>
    <tableColumn id="14873" xr3:uid="{01FBB1B7-771D-40E1-9A52-52F12B0A85CD}" name="Column14853"/>
    <tableColumn id="14874" xr3:uid="{2B747DC8-2A74-4173-9974-90DCF938F50F}" name="Column14854"/>
    <tableColumn id="14875" xr3:uid="{60420E9C-DC2D-49A6-AED1-19A184374A5A}" name="Column14855"/>
    <tableColumn id="14876" xr3:uid="{F582AFBE-59EB-4ADD-BF9D-0E6D4A171AC2}" name="Column14856"/>
    <tableColumn id="14877" xr3:uid="{2B9BDA6E-154A-4B2C-B159-9A3043242A53}" name="Column14857"/>
    <tableColumn id="14878" xr3:uid="{FF1A5309-55E2-481A-B837-08E946E71431}" name="Column14858"/>
    <tableColumn id="14879" xr3:uid="{A7310B4F-4621-486A-9AB4-694D4448E1D9}" name="Column14859"/>
    <tableColumn id="14880" xr3:uid="{B18E234D-D3A5-4EEE-B51F-3CF1EC20BCAF}" name="Column14860"/>
    <tableColumn id="14881" xr3:uid="{AE228003-F24E-49CE-AAF8-EA23E4242A32}" name="Column14861"/>
    <tableColumn id="14882" xr3:uid="{656C7CEA-16D4-49A5-98C5-941A94C18D59}" name="Column14862"/>
    <tableColumn id="14883" xr3:uid="{526558C8-BA11-44C0-A334-1111D9A747D5}" name="Column14863"/>
    <tableColumn id="14884" xr3:uid="{003ED524-4087-4BDD-9BF0-9761542E0B51}" name="Column14864"/>
    <tableColumn id="14885" xr3:uid="{CA198FBF-89DE-40F9-B7CA-F969E5E1C097}" name="Column14865"/>
    <tableColumn id="14886" xr3:uid="{2DE89CBC-29E7-414E-B6DC-F70D68F57BC2}" name="Column14866"/>
    <tableColumn id="14887" xr3:uid="{3CE2C8FD-F911-4248-BFA6-EA0728C1A857}" name="Column14867"/>
    <tableColumn id="14888" xr3:uid="{55133F9F-83A1-4F6F-ACEE-4F394A002FE3}" name="Column14868"/>
    <tableColumn id="14889" xr3:uid="{5ED74545-3415-4D8C-B76C-C5A1D60E4AD2}" name="Column14869"/>
    <tableColumn id="14890" xr3:uid="{4D52DD1E-F437-48E0-A842-1AFB6DBC958A}" name="Column14870"/>
    <tableColumn id="14891" xr3:uid="{99D09E15-07D3-4794-A515-F1963EF2C4DD}" name="Column14871"/>
    <tableColumn id="14892" xr3:uid="{286BA24E-68A7-42AB-95BB-0C2745728E3A}" name="Column14872"/>
    <tableColumn id="14893" xr3:uid="{69FBF06D-1EB4-4F4B-8B95-1ACB417CEF56}" name="Column14873"/>
    <tableColumn id="14894" xr3:uid="{68D7C673-FD58-4773-BC4B-37D4BC2583DF}" name="Column14874"/>
    <tableColumn id="14895" xr3:uid="{648409C4-11DF-488C-A08F-F1CC72CFF0F7}" name="Column14875"/>
    <tableColumn id="14896" xr3:uid="{B09B3864-92A0-4727-9DB3-574895DE157C}" name="Column14876"/>
    <tableColumn id="14897" xr3:uid="{567435C5-EE87-4A48-84C2-0A1C8AD0E010}" name="Column14877"/>
    <tableColumn id="14898" xr3:uid="{DAF7A918-8AB4-4283-A8ED-C39C15B5944A}" name="Column14878"/>
    <tableColumn id="14899" xr3:uid="{2D8496E6-4519-44E2-A372-074343CFE4F9}" name="Column14879"/>
    <tableColumn id="14900" xr3:uid="{2244FE2A-06D5-4482-95CB-4E32CB5FB6EA}" name="Column14880"/>
    <tableColumn id="14901" xr3:uid="{E6379A43-A511-4A59-8928-665D36EDA0AF}" name="Column14881"/>
    <tableColumn id="14902" xr3:uid="{AE6D6E17-DA5B-46A5-A771-4108D27784C2}" name="Column14882"/>
    <tableColumn id="14903" xr3:uid="{691CB920-673D-4E14-8743-99F20D603A61}" name="Column14883"/>
    <tableColumn id="14904" xr3:uid="{42DADDF9-24A6-4A49-99BD-2470E4DE03EB}" name="Column14884"/>
    <tableColumn id="14905" xr3:uid="{C9E66084-0D4C-4AD3-814C-D32B4CBCCFC1}" name="Column14885"/>
    <tableColumn id="14906" xr3:uid="{92CA9BB4-781F-43D6-BEBD-FE18A4D4B1E5}" name="Column14886"/>
    <tableColumn id="14907" xr3:uid="{EA898388-293D-43D7-9226-91E9387CDB8E}" name="Column14887"/>
    <tableColumn id="14908" xr3:uid="{8F87DF34-F3FE-4708-8352-2D39B2CDC2CC}" name="Column14888"/>
    <tableColumn id="14909" xr3:uid="{38D3880A-937C-4B80-8D64-6EBFE44BD4EF}" name="Column14889"/>
    <tableColumn id="14910" xr3:uid="{86FAE210-CA2E-4D02-97B6-940AAA99F894}" name="Column14890"/>
    <tableColumn id="14911" xr3:uid="{8616BBCD-B95D-45D5-BB63-7B9BA1EFE534}" name="Column14891"/>
    <tableColumn id="14912" xr3:uid="{D6F11CF6-607A-4AEE-95A7-0BD0CE51A724}" name="Column14892"/>
    <tableColumn id="14913" xr3:uid="{EFC8BA6A-6CAA-48F7-AE78-19E86FA01E7D}" name="Column14893"/>
    <tableColumn id="14914" xr3:uid="{0E068951-E7D4-4F6A-9A9E-85EEC101E3D5}" name="Column14894"/>
    <tableColumn id="14915" xr3:uid="{B843DA7D-2697-405D-9E4A-D3AA3DE58FAB}" name="Column14895"/>
    <tableColumn id="14916" xr3:uid="{0C7E0EFA-5FDE-4E59-A5A5-A5716893A36E}" name="Column14896"/>
    <tableColumn id="14917" xr3:uid="{81E76F67-C665-46DB-B98F-BFD960DB5AA2}" name="Column14897"/>
    <tableColumn id="14918" xr3:uid="{506F1C11-F830-4FB2-8326-3FD43765E7C7}" name="Column14898"/>
    <tableColumn id="14919" xr3:uid="{FC03E007-08B4-4318-9E3A-FB1055B51B66}" name="Column14899"/>
    <tableColumn id="14920" xr3:uid="{B98ABD7F-20DD-46B5-BDB9-F5931648CD13}" name="Column14900"/>
    <tableColumn id="14921" xr3:uid="{793C497F-1AD9-4317-A70D-F6BFB1B41B06}" name="Column14901"/>
    <tableColumn id="14922" xr3:uid="{188CBDF8-EB72-464F-94DF-8977BB0DEAAB}" name="Column14902"/>
    <tableColumn id="14923" xr3:uid="{F0E53CF3-8837-43FB-8A81-F21DA3F901D2}" name="Column14903"/>
    <tableColumn id="14924" xr3:uid="{4E0E721D-267A-4768-86EA-87AB740F13BC}" name="Column14904"/>
    <tableColumn id="14925" xr3:uid="{0FDD6423-D31A-47DA-ACA7-82154C13BC54}" name="Column14905"/>
    <tableColumn id="14926" xr3:uid="{692F4D7B-4734-49C3-B7DB-FC9A205E7D79}" name="Column14906"/>
    <tableColumn id="14927" xr3:uid="{624129F8-6A58-4362-B31D-060F89C50A7A}" name="Column14907"/>
    <tableColumn id="14928" xr3:uid="{76F61957-F9B5-4206-9D84-62C0BF9B8F83}" name="Column14908"/>
    <tableColumn id="14929" xr3:uid="{FC1F847E-7B8F-46C4-AB57-913E9B8501E4}" name="Column14909"/>
    <tableColumn id="14930" xr3:uid="{940AF219-B4C7-4242-93B0-D4C0C341B2EE}" name="Column14910"/>
    <tableColumn id="14931" xr3:uid="{C1E65126-CA94-4959-9A6D-2F0D360B52AD}" name="Column14911"/>
    <tableColumn id="14932" xr3:uid="{6ABB9F76-87F4-48ED-8CF9-7BEDBD0322E0}" name="Column14912"/>
    <tableColumn id="14933" xr3:uid="{A85A5852-B911-4882-BB13-0CF951D05F75}" name="Column14913"/>
    <tableColumn id="14934" xr3:uid="{DB11F4E2-5D41-491B-94A6-2218B6E06FFB}" name="Column14914"/>
    <tableColumn id="14935" xr3:uid="{F579665F-FD6D-4FEA-8D84-54425AAE6768}" name="Column14915"/>
    <tableColumn id="14936" xr3:uid="{B90D6B3B-8AB8-4621-9825-D8147AFF7E7B}" name="Column14916"/>
    <tableColumn id="14937" xr3:uid="{5AB83B93-F1D7-4CE3-8F22-B29A10E3FD19}" name="Column14917"/>
    <tableColumn id="14938" xr3:uid="{72B6A8D3-16E3-4C58-88FA-CC1903FC032B}" name="Column14918"/>
    <tableColumn id="14939" xr3:uid="{93C25E4A-54EA-4387-A5C5-721A5F8CEB69}" name="Column14919"/>
    <tableColumn id="14940" xr3:uid="{9C36435B-F846-4266-89DB-7F4AD32CDEAF}" name="Column14920"/>
    <tableColumn id="14941" xr3:uid="{53AFA16C-4254-492A-87EE-F5DACCD666EB}" name="Column14921"/>
    <tableColumn id="14942" xr3:uid="{CDFE1153-0603-4033-9C48-71628B430E61}" name="Column14922"/>
    <tableColumn id="14943" xr3:uid="{A01F10FE-81CF-476B-8BDF-9305FC6B50CB}" name="Column14923"/>
    <tableColumn id="14944" xr3:uid="{7057AB92-65E3-4DAC-BAA8-83710B5D7187}" name="Column14924"/>
    <tableColumn id="14945" xr3:uid="{8169A254-A5B7-4410-A05C-37C7538D4ED5}" name="Column14925"/>
    <tableColumn id="14946" xr3:uid="{46A63D6D-60C8-4385-BE91-6F5C1674A292}" name="Column14926"/>
    <tableColumn id="14947" xr3:uid="{0CCE6E71-7E3D-4F8E-B82B-910BC9E87C69}" name="Column14927"/>
    <tableColumn id="14948" xr3:uid="{BFABCD8E-D686-4768-8326-0266B544B5C4}" name="Column14928"/>
    <tableColumn id="14949" xr3:uid="{6B53756C-8663-48CD-AB97-A7C411B272D8}" name="Column14929"/>
    <tableColumn id="14950" xr3:uid="{67E9666F-0DE1-49DB-9D89-463DACA98E80}" name="Column14930"/>
    <tableColumn id="14951" xr3:uid="{7FF77FE4-BFA2-4F98-9360-143CDBD6F30B}" name="Column14931"/>
    <tableColumn id="14952" xr3:uid="{110C025B-268F-48BC-855E-11CE01C23168}" name="Column14932"/>
    <tableColumn id="14953" xr3:uid="{9BC760F3-17E8-4C39-8872-83949C88DBDC}" name="Column14933"/>
    <tableColumn id="14954" xr3:uid="{BD6E19F1-2435-4D64-9CF6-8A98F402B757}" name="Column14934"/>
    <tableColumn id="14955" xr3:uid="{4477488A-096D-45E1-95EF-8E20EB5BF9CB}" name="Column14935"/>
    <tableColumn id="14956" xr3:uid="{76488D86-E315-4521-A4E1-8322DE398CFA}" name="Column14936"/>
    <tableColumn id="14957" xr3:uid="{68C240B1-C1C9-4E3B-8EDB-D1EF1EDC29DA}" name="Column14937"/>
    <tableColumn id="14958" xr3:uid="{5AA29565-962D-4B5C-B743-1A1E4B9551CF}" name="Column14938"/>
    <tableColumn id="14959" xr3:uid="{09FE64D8-9969-449D-9928-D432CB327532}" name="Column14939"/>
    <tableColumn id="14960" xr3:uid="{9A6179D7-9FAD-4F35-A9C5-7AEE5E1231C4}" name="Column14940"/>
    <tableColumn id="14961" xr3:uid="{23C72985-7187-4C3F-85EE-A8F2C942DA44}" name="Column14941"/>
    <tableColumn id="14962" xr3:uid="{60C2BC34-7E82-4C64-80E6-FFD9A9AE5EFE}" name="Column14942"/>
    <tableColumn id="14963" xr3:uid="{746E6013-37AE-427D-BDE6-59EAF3097D9B}" name="Column14943"/>
    <tableColumn id="14964" xr3:uid="{DB27778A-7DA2-4279-9813-0C6DE22BB8B7}" name="Column14944"/>
    <tableColumn id="14965" xr3:uid="{DA93EBCF-CEED-43A0-9E60-BEC93D413F2E}" name="Column14945"/>
    <tableColumn id="14966" xr3:uid="{882B2FF1-3C79-47BA-8873-B5E9F8845FA0}" name="Column14946"/>
    <tableColumn id="14967" xr3:uid="{F7548911-AAFE-4511-B95D-276D22E4324A}" name="Column14947"/>
    <tableColumn id="14968" xr3:uid="{CA55D6D4-D5AA-46D4-B864-CBADFC9593D4}" name="Column14948"/>
    <tableColumn id="14969" xr3:uid="{BA00F692-B107-43FA-9C69-8FF970A1E575}" name="Column14949"/>
    <tableColumn id="14970" xr3:uid="{DA7A5407-B239-4DF8-931C-6FFB259BE585}" name="Column14950"/>
    <tableColumn id="14971" xr3:uid="{3104D986-B855-4C03-A61D-0C1F116A4B05}" name="Column14951"/>
    <tableColumn id="14972" xr3:uid="{5218025C-D100-4627-B3FE-FBE9DC6881B4}" name="Column14952"/>
    <tableColumn id="14973" xr3:uid="{E43507D0-C872-4599-ADF2-C30FC09E0DB2}" name="Column14953"/>
    <tableColumn id="14974" xr3:uid="{1B33DD10-2624-49E4-9804-E04E0C0531D0}" name="Column14954"/>
    <tableColumn id="14975" xr3:uid="{1F970785-C0FD-4C7E-B370-1602D99E1966}" name="Column14955"/>
    <tableColumn id="14976" xr3:uid="{D8D25CEF-678C-443A-8532-96601288864B}" name="Column14956"/>
    <tableColumn id="14977" xr3:uid="{58BF6602-9A44-4F13-B7FC-34E09B3F6E8C}" name="Column14957"/>
    <tableColumn id="14978" xr3:uid="{DE79646A-73C3-4D7C-9AD7-12BF6EEDBE36}" name="Column14958"/>
    <tableColumn id="14979" xr3:uid="{3EBC4FD6-FB35-4DC5-9390-824431E56927}" name="Column14959"/>
    <tableColumn id="14980" xr3:uid="{5072F48F-4AC2-43BC-BDAF-2D697911FE80}" name="Column14960"/>
    <tableColumn id="14981" xr3:uid="{D90D1AF2-EC58-43AB-A5CC-C443B954EBB7}" name="Column14961"/>
    <tableColumn id="14982" xr3:uid="{9255621E-0FC1-41BB-9E84-C27FABAE40A1}" name="Column14962"/>
    <tableColumn id="14983" xr3:uid="{462F5FC8-C914-456D-8C2F-EAA5778136C6}" name="Column14963"/>
    <tableColumn id="14984" xr3:uid="{2602DFF3-381E-40FD-9750-B009D9BC4DA7}" name="Column14964"/>
    <tableColumn id="14985" xr3:uid="{18EA1047-8D49-45B1-9EF0-6B7F1B5EE757}" name="Column14965"/>
    <tableColumn id="14986" xr3:uid="{A2466A76-8582-475E-8258-DB3961FB8BD9}" name="Column14966"/>
    <tableColumn id="14987" xr3:uid="{9C1384C9-D4B5-4C1A-8A2E-351FA0660029}" name="Column14967"/>
    <tableColumn id="14988" xr3:uid="{FEFB4EA1-10C4-46D9-B1F3-56212AF6FA37}" name="Column14968"/>
    <tableColumn id="14989" xr3:uid="{FE32BDB5-914B-46CA-8718-C549D2D8AEAB}" name="Column14969"/>
    <tableColumn id="14990" xr3:uid="{B366CD92-658F-447D-A456-4497006CDCE7}" name="Column14970"/>
    <tableColumn id="14991" xr3:uid="{BDB67BFB-53A3-4CCD-824C-B2AF48318713}" name="Column14971"/>
    <tableColumn id="14992" xr3:uid="{E26562F4-7372-4935-9A30-BBF8139BC92A}" name="Column14972"/>
    <tableColumn id="14993" xr3:uid="{FF5E8592-9924-4365-98FA-CD6102EB4BD8}" name="Column14973"/>
    <tableColumn id="14994" xr3:uid="{238B68C0-A330-4CC1-8357-9D06BE2ADA3C}" name="Column14974"/>
    <tableColumn id="14995" xr3:uid="{C194A1E3-67F3-4EE0-AE08-19906733B34E}" name="Column14975"/>
    <tableColumn id="14996" xr3:uid="{7E324209-3774-4F17-B767-0D7E02B8B404}" name="Column14976"/>
    <tableColumn id="14997" xr3:uid="{3A330D2B-9B9C-4E2C-BC25-608E8560AA55}" name="Column14977"/>
    <tableColumn id="14998" xr3:uid="{DB61193E-D441-4C69-BACA-9024E70E76B8}" name="Column14978"/>
    <tableColumn id="14999" xr3:uid="{32D354FA-9BA5-4B6A-BE15-86AB779A6C81}" name="Column14979"/>
    <tableColumn id="15000" xr3:uid="{25988B0C-5A35-43F7-B7DE-E22EDD81E256}" name="Column14980"/>
    <tableColumn id="15001" xr3:uid="{7AD3EF67-D855-4B30-ABAA-B897E71954C6}" name="Column14981"/>
    <tableColumn id="15002" xr3:uid="{3EABF099-D594-4924-ABB4-470E3BCF24CA}" name="Column14982"/>
    <tableColumn id="15003" xr3:uid="{2000471F-8586-4D4C-96F6-56B5A8BDA1A5}" name="Column14983"/>
    <tableColumn id="15004" xr3:uid="{A7A0D65E-9C66-4334-89C3-8219225029FB}" name="Column14984"/>
    <tableColumn id="15005" xr3:uid="{650E20DF-0F80-489F-96E4-081188D9A679}" name="Column14985"/>
    <tableColumn id="15006" xr3:uid="{577E703C-6F5F-429B-B027-CA047C7021C7}" name="Column14986"/>
    <tableColumn id="15007" xr3:uid="{29989B11-E2C6-472E-BF47-7AC5CD880722}" name="Column14987"/>
    <tableColumn id="15008" xr3:uid="{CD8C9C19-819F-43E9-BA7E-671F3084BE9D}" name="Column14988"/>
    <tableColumn id="15009" xr3:uid="{8B4B9110-DA51-4B8B-B3C5-9A5C31F2CBBB}" name="Column14989"/>
    <tableColumn id="15010" xr3:uid="{830D3A15-2482-485B-B40F-21560FB62DEB}" name="Column14990"/>
    <tableColumn id="15011" xr3:uid="{DD1A145C-A73C-4046-8094-0D112BC376FF}" name="Column14991"/>
    <tableColumn id="15012" xr3:uid="{98DEF4A5-5F63-498C-AB30-0749D04141F0}" name="Column14992"/>
    <tableColumn id="15013" xr3:uid="{785613C8-AE29-4C41-86B1-87075629C3D1}" name="Column14993"/>
    <tableColumn id="15014" xr3:uid="{E2C268F9-B07D-4D1E-9911-4F654F9784F2}" name="Column14994"/>
    <tableColumn id="15015" xr3:uid="{EF476509-C8B1-4FB6-9622-171F8530EAFD}" name="Column14995"/>
    <tableColumn id="15016" xr3:uid="{0E593382-9DAE-4DEF-9FE1-4B051CB95C23}" name="Column14996"/>
    <tableColumn id="15017" xr3:uid="{BD72C504-9AB5-4BB0-AD2B-8CAA69AAD957}" name="Column14997"/>
    <tableColumn id="15018" xr3:uid="{D09CAC13-F316-4FAC-BD1B-D0ED39E993F4}" name="Column14998"/>
    <tableColumn id="15019" xr3:uid="{A51373C3-AD5D-496C-90FA-4F49D7DD98A8}" name="Column14999"/>
    <tableColumn id="15020" xr3:uid="{8FD7873B-8190-4D44-9366-DDCC6D91FCBF}" name="Column15000"/>
    <tableColumn id="15021" xr3:uid="{40FD5487-02E6-4A08-9C49-C174D9B2E0B1}" name="Column15001"/>
    <tableColumn id="15022" xr3:uid="{1170EF69-A368-43F4-9522-82C0E29565AC}" name="Column15002"/>
    <tableColumn id="15023" xr3:uid="{1650FE88-149B-4236-AEA6-CE9ECAF89379}" name="Column15003"/>
    <tableColumn id="15024" xr3:uid="{F8AAB445-506E-4C88-A0D4-85E296CF66D2}" name="Column15004"/>
    <tableColumn id="15025" xr3:uid="{3790EF57-10CA-4235-AAA0-81882E5AEC0C}" name="Column15005"/>
    <tableColumn id="15026" xr3:uid="{CD128A2A-1F35-4152-A35E-B84DA09A16BB}" name="Column15006"/>
    <tableColumn id="15027" xr3:uid="{02A5F1D9-3859-44FD-9C70-05AAE14835E4}" name="Column15007"/>
    <tableColumn id="15028" xr3:uid="{4B3F63D7-E7DD-4C38-B540-DCFDBE3345D1}" name="Column15008"/>
    <tableColumn id="15029" xr3:uid="{4D03904A-4B04-4B11-AE60-846675709303}" name="Column15009"/>
    <tableColumn id="15030" xr3:uid="{83EB2FE7-BA6A-4115-B189-1218FB48A70C}" name="Column15010"/>
    <tableColumn id="15031" xr3:uid="{30E0571C-78D2-4412-932A-19C1AB9A5E6F}" name="Column15011"/>
    <tableColumn id="15032" xr3:uid="{45A58138-5214-4A2B-829D-35D9E6C255AC}" name="Column15012"/>
    <tableColumn id="15033" xr3:uid="{B7F01BB1-991F-4DFA-9B06-803DFDD405DA}" name="Column15013"/>
    <tableColumn id="15034" xr3:uid="{424A0B53-E828-4C26-BD83-5A8E9D5DBFAD}" name="Column15014"/>
    <tableColumn id="15035" xr3:uid="{8B14EFC2-D219-4212-B1A9-956AECAC897E}" name="Column15015"/>
    <tableColumn id="15036" xr3:uid="{44042A90-233F-464D-8AF7-49B7E435A5CA}" name="Column15016"/>
    <tableColumn id="15037" xr3:uid="{3DF97F0C-50B8-46B5-A432-F06312DF0468}" name="Column15017"/>
    <tableColumn id="15038" xr3:uid="{9A575DA0-FF16-4174-A4F0-E56495799186}" name="Column15018"/>
    <tableColumn id="15039" xr3:uid="{067ABEFB-E649-4787-A038-8B03371FDD65}" name="Column15019"/>
    <tableColumn id="15040" xr3:uid="{34953BDA-C5F2-4CE3-BD4E-EA9276E87536}" name="Column15020"/>
    <tableColumn id="15041" xr3:uid="{C780AE07-88CE-4EDB-8A90-FD1D904C894F}" name="Column15021"/>
    <tableColumn id="15042" xr3:uid="{DE7373AC-0C78-49F0-BB4D-E95774850F2E}" name="Column15022"/>
    <tableColumn id="15043" xr3:uid="{BB413FCC-14F0-4F11-AB85-CCAB09D39BB4}" name="Column15023"/>
    <tableColumn id="15044" xr3:uid="{1BA84EA9-0C68-4E78-9B8E-9C28A4E89B39}" name="Column15024"/>
    <tableColumn id="15045" xr3:uid="{297C1816-B0DD-4C56-A62A-DDEB09198D54}" name="Column15025"/>
    <tableColumn id="15046" xr3:uid="{C578110B-7319-4117-96AD-5F11275EBECE}" name="Column15026"/>
    <tableColumn id="15047" xr3:uid="{50ABBA6C-5705-4E89-B9F7-E373DC8C5B51}" name="Column15027"/>
    <tableColumn id="15048" xr3:uid="{E787E8AE-C9B3-4839-9A72-2B1E2D75583B}" name="Column15028"/>
    <tableColumn id="15049" xr3:uid="{87839BAC-C811-4AF9-A484-1C441AC1451E}" name="Column15029"/>
    <tableColumn id="15050" xr3:uid="{02334858-6296-49B9-A589-130C790A0907}" name="Column15030"/>
    <tableColumn id="15051" xr3:uid="{589C6A13-4FD5-405C-A3AC-D7B89DDAE0DF}" name="Column15031"/>
    <tableColumn id="15052" xr3:uid="{F4E5A055-91A5-4DC1-91D6-4B154A32CDD6}" name="Column15032"/>
    <tableColumn id="15053" xr3:uid="{981A6A52-13E6-4DA0-929E-25C38BCADF60}" name="Column15033"/>
    <tableColumn id="15054" xr3:uid="{57427A33-E443-4B30-87E3-34D3E38079D9}" name="Column15034"/>
    <tableColumn id="15055" xr3:uid="{6383703E-E29A-400A-9020-F0DF715F7E8A}" name="Column15035"/>
    <tableColumn id="15056" xr3:uid="{00E3277D-DB6F-474A-BCAB-DCD71B308858}" name="Column15036"/>
    <tableColumn id="15057" xr3:uid="{9DD6CAD6-FFBE-4A08-A063-2F0CC04294C7}" name="Column15037"/>
    <tableColumn id="15058" xr3:uid="{ADBFBBD9-F224-45A4-8C67-038191BBF2A2}" name="Column15038"/>
    <tableColumn id="15059" xr3:uid="{1CEF6D57-FFE9-47A2-A7E8-B8BE5C2873D0}" name="Column15039"/>
    <tableColumn id="15060" xr3:uid="{2632D9E6-3017-4A2E-997B-5AC1E940B3AC}" name="Column15040"/>
    <tableColumn id="15061" xr3:uid="{EEEBD0EB-AEA4-4AFA-9527-05F4E8AB170D}" name="Column15041"/>
    <tableColumn id="15062" xr3:uid="{29DDFC84-A613-47CC-937D-CBDA2FFD1AC3}" name="Column15042"/>
    <tableColumn id="15063" xr3:uid="{E3A48F9D-0C7D-44BC-A8DE-C4F411F61DCE}" name="Column15043"/>
    <tableColumn id="15064" xr3:uid="{CEBE07B1-3DF8-402F-BD62-0C039ED3E1F2}" name="Column15044"/>
    <tableColumn id="15065" xr3:uid="{2C7F9106-D13F-4108-A08F-1D5E72269A7B}" name="Column15045"/>
    <tableColumn id="15066" xr3:uid="{D68D89A0-4E76-455E-8028-2B262516C855}" name="Column15046"/>
    <tableColumn id="15067" xr3:uid="{DFEDBE5F-D12E-4E1D-AFE1-86AA6119A3B3}" name="Column15047"/>
    <tableColumn id="15068" xr3:uid="{9774D872-0275-48C7-9777-6B98CCCF4C1B}" name="Column15048"/>
    <tableColumn id="15069" xr3:uid="{BBB5F3C7-CC66-4A63-B7CA-9C4766AEA7A9}" name="Column15049"/>
    <tableColumn id="15070" xr3:uid="{E348251C-EFC6-4EA4-8F17-F57B894A2125}" name="Column15050"/>
    <tableColumn id="15071" xr3:uid="{CDB606CD-77A9-40F3-A41C-6C532A58D105}" name="Column15051"/>
    <tableColumn id="15072" xr3:uid="{FEB7A8D6-66B8-4738-9D6A-629D9E4F621F}" name="Column15052"/>
    <tableColumn id="15073" xr3:uid="{B5BF0666-15FE-4C98-9412-09E326D0E429}" name="Column15053"/>
    <tableColumn id="15074" xr3:uid="{3BAEBBBA-0AAF-4618-B023-7E0C99E3C5D1}" name="Column15054"/>
    <tableColumn id="15075" xr3:uid="{4BDCF586-3D43-4315-A16F-ADB635BDCF9F}" name="Column15055"/>
    <tableColumn id="15076" xr3:uid="{D013982A-6A96-48F1-941E-CDA8FB47B5B7}" name="Column15056"/>
    <tableColumn id="15077" xr3:uid="{500C06B8-F0CB-4788-8053-BF4AA5FB82AC}" name="Column15057"/>
    <tableColumn id="15078" xr3:uid="{F5ABB4C0-EFD4-412B-96A2-DB7651EABEF7}" name="Column15058"/>
    <tableColumn id="15079" xr3:uid="{F4A19B3A-21B6-4611-9985-D7D0D41746B1}" name="Column15059"/>
    <tableColumn id="15080" xr3:uid="{7AF3E488-4FE7-46F0-9DA3-BF559AC8495A}" name="Column15060"/>
    <tableColumn id="15081" xr3:uid="{DA571F42-826E-42C6-84BA-B500E34FA7F3}" name="Column15061"/>
    <tableColumn id="15082" xr3:uid="{F0B73D0A-CFE2-4954-8261-381EA0F9B212}" name="Column15062"/>
    <tableColumn id="15083" xr3:uid="{2A5A95C1-2018-402D-9BF2-F3A36A4293F3}" name="Column15063"/>
    <tableColumn id="15084" xr3:uid="{0F000F2D-2805-4F41-B0F2-251AA690FBF3}" name="Column15064"/>
    <tableColumn id="15085" xr3:uid="{E5BF2126-F875-4EBE-AEE2-552882EBE7A4}" name="Column15065"/>
    <tableColumn id="15086" xr3:uid="{6CD059B0-205B-4CD9-A755-CB514AC6C2EE}" name="Column15066"/>
    <tableColumn id="15087" xr3:uid="{4A485C03-2DCB-407C-868B-446B21013F58}" name="Column15067"/>
    <tableColumn id="15088" xr3:uid="{7A2EC724-A763-4F00-9615-98E8F2B72959}" name="Column15068"/>
    <tableColumn id="15089" xr3:uid="{E697C755-26E9-43FD-A2F6-F35F9DB06773}" name="Column15069"/>
    <tableColumn id="15090" xr3:uid="{A191D2CF-7195-49EC-978B-99C0C0FDE3AD}" name="Column15070"/>
    <tableColumn id="15091" xr3:uid="{65B67113-88D4-4BB8-A38C-B0648295A839}" name="Column15071"/>
    <tableColumn id="15092" xr3:uid="{44B0FAA8-38DF-49B6-8979-AF25369BB101}" name="Column15072"/>
    <tableColumn id="15093" xr3:uid="{D2EF0968-E605-4CE1-AF33-FF1E317C4494}" name="Column15073"/>
    <tableColumn id="15094" xr3:uid="{6931B96C-3E55-4FAE-8DEA-088643DFB91F}" name="Column15074"/>
    <tableColumn id="15095" xr3:uid="{E504583B-8450-44FD-8542-5595EC94AEEF}" name="Column15075"/>
    <tableColumn id="15096" xr3:uid="{42B14780-2398-4F1C-9ABE-6F724AEA9BEE}" name="Column15076"/>
    <tableColumn id="15097" xr3:uid="{ADC52094-0308-4921-8E03-61CAEBBDE121}" name="Column15077"/>
    <tableColumn id="15098" xr3:uid="{C8F4801B-0718-449D-A253-0D1CFCDD0984}" name="Column15078"/>
    <tableColumn id="15099" xr3:uid="{FA783DFF-656C-4435-ABAD-D4C6EA3FD355}" name="Column15079"/>
    <tableColumn id="15100" xr3:uid="{D3B10D89-81C0-4E2D-B4C1-07DF22DBC596}" name="Column15080"/>
    <tableColumn id="15101" xr3:uid="{3C328BFA-41FB-4BBF-9FC2-1906269B4EED}" name="Column15081"/>
    <tableColumn id="15102" xr3:uid="{C8A42FA1-DC2B-4405-B296-D0F25C6AED0F}" name="Column15082"/>
    <tableColumn id="15103" xr3:uid="{454C5B98-1C36-4C4B-9211-FA26E0141168}" name="Column15083"/>
    <tableColumn id="15104" xr3:uid="{2330AAA9-4DF9-49FA-96CE-8AF4ECB99C3C}" name="Column15084"/>
    <tableColumn id="15105" xr3:uid="{6A9EC36B-28A8-44DD-805B-D235EDF230EA}" name="Column15085"/>
    <tableColumn id="15106" xr3:uid="{0FC53FFB-3FEB-4342-A9BD-A1A1F1332EB4}" name="Column15086"/>
    <tableColumn id="15107" xr3:uid="{258684C5-608B-404C-BD55-43EB5BA26B24}" name="Column15087"/>
    <tableColumn id="15108" xr3:uid="{A8869A15-6BEB-4589-A275-4845A2171D53}" name="Column15088"/>
    <tableColumn id="15109" xr3:uid="{0A466144-1BB9-4AB2-BF69-AEDFBEA7AEFC}" name="Column15089"/>
    <tableColumn id="15110" xr3:uid="{E96EA9F6-4159-4A90-906A-B3108569CEC1}" name="Column15090"/>
    <tableColumn id="15111" xr3:uid="{AE4F6D23-E20C-4E51-80FF-62B227A1ADEA}" name="Column15091"/>
    <tableColumn id="15112" xr3:uid="{AB655BD4-2958-4C27-A25C-F34ED74E7844}" name="Column15092"/>
    <tableColumn id="15113" xr3:uid="{0A388712-7087-4133-9664-F457EA14DB8C}" name="Column15093"/>
    <tableColumn id="15114" xr3:uid="{B64F37A6-125D-42E4-B649-5E596BA17ABE}" name="Column15094"/>
    <tableColumn id="15115" xr3:uid="{AA15BC42-ED08-414C-A3CF-EE0C0F249C46}" name="Column15095"/>
    <tableColumn id="15116" xr3:uid="{F86FD29E-78EC-4D2D-8524-683936EA6887}" name="Column15096"/>
    <tableColumn id="15117" xr3:uid="{C80F102F-4485-4E95-9834-FC339191ECE2}" name="Column15097"/>
    <tableColumn id="15118" xr3:uid="{122E6AC0-EACE-432C-B11D-8B7BADD86972}" name="Column15098"/>
    <tableColumn id="15119" xr3:uid="{3F3C89C5-8D8A-4DB8-B777-7CCB87D8C63F}" name="Column15099"/>
    <tableColumn id="15120" xr3:uid="{CB7F6633-5DC9-46D8-93A7-EBBD2849AFE0}" name="Column15100"/>
    <tableColumn id="15121" xr3:uid="{15565046-8892-416A-B0D3-D43ADB94038C}" name="Column15101"/>
    <tableColumn id="15122" xr3:uid="{8C4D493C-651D-4760-8B78-66EA8D45E8A9}" name="Column15102"/>
    <tableColumn id="15123" xr3:uid="{74E35509-8C77-4A75-82CC-3CBC29800012}" name="Column15103"/>
    <tableColumn id="15124" xr3:uid="{76DCF08F-DDA9-4EF8-A7FF-251FAB5D2C69}" name="Column15104"/>
    <tableColumn id="15125" xr3:uid="{237D21A4-FE9D-4666-9AFC-AE3D70FF4620}" name="Column15105"/>
    <tableColumn id="15126" xr3:uid="{76936DE7-AAAA-4AF0-81D6-A16B3A14EEFC}" name="Column15106"/>
    <tableColumn id="15127" xr3:uid="{81A9169C-DF08-4A81-AF66-C24B95683771}" name="Column15107"/>
    <tableColumn id="15128" xr3:uid="{E1550B10-6039-495E-8E2F-635727548797}" name="Column15108"/>
    <tableColumn id="15129" xr3:uid="{AFAE280E-3F41-405D-A343-4C3AF1D4A0DE}" name="Column15109"/>
    <tableColumn id="15130" xr3:uid="{8DE31374-1744-48BC-A5F5-9C33301F3321}" name="Column15110"/>
    <tableColumn id="15131" xr3:uid="{90A146DE-B75F-4B43-BB6B-49CD0B99500D}" name="Column15111"/>
    <tableColumn id="15132" xr3:uid="{EC9806BC-60A3-43AF-A5F9-0BA5FD441984}" name="Column15112"/>
    <tableColumn id="15133" xr3:uid="{5CB624F9-86D8-45DA-9F03-164917AEFD27}" name="Column15113"/>
    <tableColumn id="15134" xr3:uid="{5CA35D05-7B56-442F-B3BE-D2ECB7C8CF7F}" name="Column15114"/>
    <tableColumn id="15135" xr3:uid="{B9CD4518-744F-4A91-8319-22760CF21761}" name="Column15115"/>
    <tableColumn id="15136" xr3:uid="{5DCB24A6-D2A5-4230-AC97-B5B8C79A5E71}" name="Column15116"/>
    <tableColumn id="15137" xr3:uid="{DFDF1F14-BFF5-4BD6-B943-4A4388183F04}" name="Column15117"/>
    <tableColumn id="15138" xr3:uid="{B3E68C03-ED39-4712-A244-7D2CE179504C}" name="Column15118"/>
    <tableColumn id="15139" xr3:uid="{0AAFB9AD-3FFF-4207-B197-1322F83484FB}" name="Column15119"/>
    <tableColumn id="15140" xr3:uid="{0C2FB8C6-8936-4C55-9242-88C6FD33E25A}" name="Column15120"/>
    <tableColumn id="15141" xr3:uid="{33DC5160-DB1E-4BF1-B6C2-15651F1D95E7}" name="Column15121"/>
    <tableColumn id="15142" xr3:uid="{1C20D9BE-0042-47F8-82E1-BD1E13E453CD}" name="Column15122"/>
    <tableColumn id="15143" xr3:uid="{4595E4ED-96D3-4D5C-A87A-561165C8D018}" name="Column15123"/>
    <tableColumn id="15144" xr3:uid="{8A8126A4-0F95-480C-8FA3-CEC73AFA07A0}" name="Column15124"/>
    <tableColumn id="15145" xr3:uid="{D56AC210-6BED-44A0-AA05-CF51E33D8A9F}" name="Column15125"/>
    <tableColumn id="15146" xr3:uid="{5EFF05D8-110E-4AC4-9002-948AAD5F3FFB}" name="Column15126"/>
    <tableColumn id="15147" xr3:uid="{64001752-B587-4CAE-AD6F-35355D0B50CC}" name="Column15127"/>
    <tableColumn id="15148" xr3:uid="{AE9F4934-5E1B-4FD8-A3E2-83401930E45A}" name="Column15128"/>
    <tableColumn id="15149" xr3:uid="{13F4B13B-51E9-43FE-B85D-686082D73ED8}" name="Column15129"/>
    <tableColumn id="15150" xr3:uid="{6185B360-41B8-4A0B-BE7D-C9568B02B921}" name="Column15130"/>
    <tableColumn id="15151" xr3:uid="{2560A26F-79B0-4257-A698-404DB1B4C5FE}" name="Column15131"/>
    <tableColumn id="15152" xr3:uid="{2675A8A4-021D-4736-9D83-FA534877DCAB}" name="Column15132"/>
    <tableColumn id="15153" xr3:uid="{C602B777-175E-406E-A7AC-4CCB34D53473}" name="Column15133"/>
    <tableColumn id="15154" xr3:uid="{7F8818A8-FAE5-4A9F-9A5D-FA3EE25BE922}" name="Column15134"/>
    <tableColumn id="15155" xr3:uid="{9356F695-D7C9-4F4E-B923-17BBE1C741A5}" name="Column15135"/>
    <tableColumn id="15156" xr3:uid="{8818278A-EC63-4FA3-AE63-FE9D581A91CA}" name="Column15136"/>
    <tableColumn id="15157" xr3:uid="{05C6D5EA-C424-439A-AC2D-9183644E1EB9}" name="Column15137"/>
    <tableColumn id="15158" xr3:uid="{B5D64E2D-57E2-4DC4-8D7D-4B272C2DEF37}" name="Column15138"/>
    <tableColumn id="15159" xr3:uid="{E789D6F9-65E7-459F-BBE3-EB4AC02EA97A}" name="Column15139"/>
    <tableColumn id="15160" xr3:uid="{1CC79A7E-D2DA-4438-8463-F3B3EEF5F151}" name="Column15140"/>
    <tableColumn id="15161" xr3:uid="{B866B595-6810-401A-BC4A-C48FA8C6C023}" name="Column15141"/>
    <tableColumn id="15162" xr3:uid="{6BF2F174-87F3-48E0-8561-43612D0B5C98}" name="Column15142"/>
    <tableColumn id="15163" xr3:uid="{25FCD1AC-1719-4159-A55A-76F15D5AD39A}" name="Column15143"/>
    <tableColumn id="15164" xr3:uid="{438A8E35-48E2-46CC-9DD2-48FAD90E92D0}" name="Column15144"/>
    <tableColumn id="15165" xr3:uid="{8EEB6DF3-1458-4391-B6B0-95D7ED465113}" name="Column15145"/>
    <tableColumn id="15166" xr3:uid="{4B89CC9A-5412-45F6-AEF0-2E40A529BC96}" name="Column15146"/>
    <tableColumn id="15167" xr3:uid="{EDA7FDD0-F296-49B2-8084-87FBF4EAA8D4}" name="Column15147"/>
    <tableColumn id="15168" xr3:uid="{596C1D2F-69DD-4D0F-8D56-792C022058F5}" name="Column15148"/>
    <tableColumn id="15169" xr3:uid="{D2CD86F2-FBB1-41B4-AC82-C469BBCFE077}" name="Column15149"/>
    <tableColumn id="15170" xr3:uid="{11EA5B8A-227E-4392-9F0E-5C6A747A83AA}" name="Column15150"/>
    <tableColumn id="15171" xr3:uid="{187851B2-1368-4DF5-8FCC-AC3F80D99F4F}" name="Column15151"/>
    <tableColumn id="15172" xr3:uid="{64CA8E2E-AC27-4621-9C41-379A14951BF9}" name="Column15152"/>
    <tableColumn id="15173" xr3:uid="{D012FB41-7C2E-424D-B8E1-6F015905A84A}" name="Column15153"/>
    <tableColumn id="15174" xr3:uid="{62870502-1875-43DA-81B2-29F0B97308A0}" name="Column15154"/>
    <tableColumn id="15175" xr3:uid="{7CF08042-BDAF-4411-B139-D5D3B0475A53}" name="Column15155"/>
    <tableColumn id="15176" xr3:uid="{44E31DB5-119A-46F1-88BB-5357681630C9}" name="Column15156"/>
    <tableColumn id="15177" xr3:uid="{4E69FA77-E141-4D22-823D-2B234C21142E}" name="Column15157"/>
    <tableColumn id="15178" xr3:uid="{1FF0041C-98B8-4448-B5F6-2E86D4F68E23}" name="Column15158"/>
    <tableColumn id="15179" xr3:uid="{5D6B2DC0-7BA1-4A1F-A311-CE8871840F92}" name="Column15159"/>
    <tableColumn id="15180" xr3:uid="{B575C2CD-533F-462E-89A0-D3E05FF71708}" name="Column15160"/>
    <tableColumn id="15181" xr3:uid="{6B3448FD-E6EB-4EE9-AF0B-028721926822}" name="Column15161"/>
    <tableColumn id="15182" xr3:uid="{96B5ABF8-124E-4355-8F5A-189820817533}" name="Column15162"/>
    <tableColumn id="15183" xr3:uid="{DAA49CA6-15CF-4538-90FA-D3D9AAAB2367}" name="Column15163"/>
    <tableColumn id="15184" xr3:uid="{43118091-9075-4F71-BE63-692ED4243FF3}" name="Column15164"/>
    <tableColumn id="15185" xr3:uid="{A04EF128-EC5B-4A01-9C49-765A6071E443}" name="Column15165"/>
    <tableColumn id="15186" xr3:uid="{7659CF9F-6165-463F-BDF9-D25A86AD2389}" name="Column15166"/>
    <tableColumn id="15187" xr3:uid="{E02A4BA5-72A1-4D3F-8A18-6172A8EDD8B4}" name="Column15167"/>
    <tableColumn id="15188" xr3:uid="{8AEAA8FE-03C7-4C9A-BE39-2F1E195C9FF1}" name="Column15168"/>
    <tableColumn id="15189" xr3:uid="{B0FB9E41-23FB-4FEA-9F1C-FA353AC35141}" name="Column15169"/>
    <tableColumn id="15190" xr3:uid="{3F0FCC28-AD8E-4C17-AFFE-084E8BAFDFCA}" name="Column15170"/>
    <tableColumn id="15191" xr3:uid="{FB1B047A-586C-4EE1-A42E-231F4176EE27}" name="Column15171"/>
    <tableColumn id="15192" xr3:uid="{AC539E7D-13ED-499F-BA9F-0E9EAFEA2F75}" name="Column15172"/>
    <tableColumn id="15193" xr3:uid="{0AC3B88D-3BC2-4767-A2C0-AA3307CB14F9}" name="Column15173"/>
    <tableColumn id="15194" xr3:uid="{FD66C3E1-72D1-4935-905D-489E37BCFFD7}" name="Column15174"/>
    <tableColumn id="15195" xr3:uid="{F482C699-BC1C-4ACE-B574-81A6BE5742D5}" name="Column15175"/>
    <tableColumn id="15196" xr3:uid="{5C23E552-2619-4055-85D7-7B8CE2DEAD49}" name="Column15176"/>
    <tableColumn id="15197" xr3:uid="{B578C0E8-8808-456E-9417-4224A6AEAF57}" name="Column15177"/>
    <tableColumn id="15198" xr3:uid="{E868C6BB-C472-4E60-989A-A239279FA2D4}" name="Column15178"/>
    <tableColumn id="15199" xr3:uid="{C9A70417-E0F1-464A-98DA-89F468FC6622}" name="Column15179"/>
    <tableColumn id="15200" xr3:uid="{647492AC-24E3-4CB5-B704-6C8D4EBA6152}" name="Column15180"/>
    <tableColumn id="15201" xr3:uid="{C9F9FCEB-DCAF-4103-8363-4026C8905A99}" name="Column15181"/>
    <tableColumn id="15202" xr3:uid="{A2834D58-23BB-4B59-B956-6862D7A63123}" name="Column15182"/>
    <tableColumn id="15203" xr3:uid="{D098CDA2-CA1C-4BBA-8AA5-03C8D48BC70E}" name="Column15183"/>
    <tableColumn id="15204" xr3:uid="{A2E0616A-A544-421A-9E46-32B630B8D1D4}" name="Column15184"/>
    <tableColumn id="15205" xr3:uid="{D67CC6B4-79C0-4B6F-9C20-38F897731B8A}" name="Column15185"/>
    <tableColumn id="15206" xr3:uid="{90BD2BE1-0EF8-4C86-929F-4AC21B84E9D8}" name="Column15186"/>
    <tableColumn id="15207" xr3:uid="{939D6A12-4329-4B2D-8565-E7B2F54AA013}" name="Column15187"/>
    <tableColumn id="15208" xr3:uid="{09771B01-0A23-4144-9E61-32D33B61ABC2}" name="Column15188"/>
    <tableColumn id="15209" xr3:uid="{9E22F51A-150C-446A-91DD-5A89A2FAF7AD}" name="Column15189"/>
    <tableColumn id="15210" xr3:uid="{05AAB54A-606F-49A4-A482-1E3C68E399F5}" name="Column15190"/>
    <tableColumn id="15211" xr3:uid="{70C4F8A5-93E5-4B07-964B-8BE5F79E33C8}" name="Column15191"/>
    <tableColumn id="15212" xr3:uid="{63021867-91EC-451D-A33A-0B12DB39A5EA}" name="Column15192"/>
    <tableColumn id="15213" xr3:uid="{64F4D926-4F18-470B-88A7-D52E54974E54}" name="Column15193"/>
    <tableColumn id="15214" xr3:uid="{6EC7B5AE-6B5A-4B7E-96B5-FBCE0AF6893D}" name="Column15194"/>
    <tableColumn id="15215" xr3:uid="{678318E1-D3EF-4EB8-A5BF-0C7D73590021}" name="Column15195"/>
    <tableColumn id="15216" xr3:uid="{A337BD61-1591-47D2-8D22-04CEACB16444}" name="Column15196"/>
    <tableColumn id="15217" xr3:uid="{6CA40BB9-63BC-4210-9D57-85379D0E38B2}" name="Column15197"/>
    <tableColumn id="15218" xr3:uid="{AF2F16EB-F442-4E33-981A-AFDA0D28E328}" name="Column15198"/>
    <tableColumn id="15219" xr3:uid="{D48206F5-0DAE-4C69-A893-C9E709D019AE}" name="Column15199"/>
    <tableColumn id="15220" xr3:uid="{81008475-63AB-45F8-BE60-6797DE73348B}" name="Column15200"/>
    <tableColumn id="15221" xr3:uid="{59342808-9B0F-474A-BF17-7A82AD34DF45}" name="Column15201"/>
    <tableColumn id="15222" xr3:uid="{62598056-F225-4974-A26B-470AD74DC33B}" name="Column15202"/>
    <tableColumn id="15223" xr3:uid="{4C327E02-1DFF-4882-9E7A-EC7954230AF6}" name="Column15203"/>
    <tableColumn id="15224" xr3:uid="{233AD784-E895-4886-8514-3328C94705D8}" name="Column15204"/>
    <tableColumn id="15225" xr3:uid="{786E9D3D-B4D9-4417-8297-BC79B060246E}" name="Column15205"/>
    <tableColumn id="15226" xr3:uid="{E90B622A-C352-4922-BF0D-8A77339328A8}" name="Column15206"/>
    <tableColumn id="15227" xr3:uid="{EDD16BB7-8C23-4EE6-8223-98C6268AF6C5}" name="Column15207"/>
    <tableColumn id="15228" xr3:uid="{87E537C8-F062-4754-AAC4-7C8AE17B12BA}" name="Column15208"/>
    <tableColumn id="15229" xr3:uid="{DFC98087-1AD8-4216-83F2-58E2236CC184}" name="Column15209"/>
    <tableColumn id="15230" xr3:uid="{1AE13A8D-D597-40AE-89CC-8ADE62942152}" name="Column15210"/>
    <tableColumn id="15231" xr3:uid="{221894B2-3686-4E69-9947-EF5E9131288E}" name="Column15211"/>
    <tableColumn id="15232" xr3:uid="{45BDE2D1-7AAF-4321-BF39-377CB8A99868}" name="Column15212"/>
    <tableColumn id="15233" xr3:uid="{B9128C07-7490-401A-8739-B517C6211A40}" name="Column15213"/>
    <tableColumn id="15234" xr3:uid="{1124C7E5-C1FA-437F-B8FD-21F5F2E98B0A}" name="Column15214"/>
    <tableColumn id="15235" xr3:uid="{3EC3B8C2-C30C-4A76-81FC-23F43E43B527}" name="Column15215"/>
    <tableColumn id="15236" xr3:uid="{5EBD20B0-1B14-4437-A6AE-481199563F6B}" name="Column15216"/>
    <tableColumn id="15237" xr3:uid="{2D1E7A5D-CB50-4D93-9305-8AF07E89E863}" name="Column15217"/>
    <tableColumn id="15238" xr3:uid="{AA31ED5D-D76F-46C6-8C63-E37EA2FA6436}" name="Column15218"/>
    <tableColumn id="15239" xr3:uid="{4A13F25E-13FB-408E-808A-4633B1DFAA88}" name="Column15219"/>
    <tableColumn id="15240" xr3:uid="{92D37782-2B2C-466D-AAF2-3D2C21EBA142}" name="Column15220"/>
    <tableColumn id="15241" xr3:uid="{97B4CF9A-AE1D-438C-9690-80DAAF952051}" name="Column15221"/>
    <tableColumn id="15242" xr3:uid="{04AB9B35-4F61-444C-9EB9-3A44265E4681}" name="Column15222"/>
    <tableColumn id="15243" xr3:uid="{584D7D14-3F5E-4F03-9417-2E22500C44C6}" name="Column15223"/>
    <tableColumn id="15244" xr3:uid="{3244299A-B204-4189-B50B-0978972810AF}" name="Column15224"/>
    <tableColumn id="15245" xr3:uid="{2EF68134-1A5A-4353-8F86-272D75877625}" name="Column15225"/>
    <tableColumn id="15246" xr3:uid="{E0672416-BEDA-4EF0-9099-6E4B6E682C04}" name="Column15226"/>
    <tableColumn id="15247" xr3:uid="{A5E57B76-ABA1-462F-84D4-535AF7CE8762}" name="Column15227"/>
    <tableColumn id="15248" xr3:uid="{989C077F-8F87-4EB7-8B9B-CD6911ECAB3F}" name="Column15228"/>
    <tableColumn id="15249" xr3:uid="{52DF1BF5-5E09-4803-88BA-12148397393D}" name="Column15229"/>
    <tableColumn id="15250" xr3:uid="{89B9384A-1C10-4D07-A847-B9B6525D499D}" name="Column15230"/>
    <tableColumn id="15251" xr3:uid="{0021C1C5-3FB6-410D-8267-75C338DEC265}" name="Column15231"/>
    <tableColumn id="15252" xr3:uid="{3652A730-BDAD-4317-B1C2-71E187A1C72A}" name="Column15232"/>
    <tableColumn id="15253" xr3:uid="{5DBBF696-3B29-4088-9A6D-DE6073641FCA}" name="Column15233"/>
    <tableColumn id="15254" xr3:uid="{53FB3943-8F2F-4991-9A6F-57AAF1328C06}" name="Column15234"/>
    <tableColumn id="15255" xr3:uid="{D7F69A6F-D2AF-43CA-A15E-909982B60A34}" name="Column15235"/>
    <tableColumn id="15256" xr3:uid="{866C869D-0605-4CBB-BE33-A6FD3550DDEE}" name="Column15236"/>
    <tableColumn id="15257" xr3:uid="{692D8463-AC26-4336-BDBA-BFD9CED206E0}" name="Column15237"/>
    <tableColumn id="15258" xr3:uid="{58B6CC37-F3D6-4D1C-98D4-77FBC38E442B}" name="Column15238"/>
    <tableColumn id="15259" xr3:uid="{3EF4D248-976A-407D-AC23-DE3A1F5BB24C}" name="Column15239"/>
    <tableColumn id="15260" xr3:uid="{E4702DA8-96EC-4DAD-ACE5-1146A7A916CE}" name="Column15240"/>
    <tableColumn id="15261" xr3:uid="{B82819FA-CEC4-4CFE-B70A-23D8BF6FA0E4}" name="Column15241"/>
    <tableColumn id="15262" xr3:uid="{2E13A72E-898C-4A6E-80B3-BF618A2ADBBF}" name="Column15242"/>
    <tableColumn id="15263" xr3:uid="{1DFA0FC9-0948-406A-81FA-E55E73B9A981}" name="Column15243"/>
    <tableColumn id="15264" xr3:uid="{2891E86E-24B0-432D-872F-BB6311BB77E6}" name="Column15244"/>
    <tableColumn id="15265" xr3:uid="{407B029E-83AF-4AAC-AA69-53C6771E2525}" name="Column15245"/>
    <tableColumn id="15266" xr3:uid="{644BBCDF-4A23-4034-9C9D-75B18B5D569A}" name="Column15246"/>
    <tableColumn id="15267" xr3:uid="{06AA69BC-2132-4248-8CA7-9F29DE429F50}" name="Column15247"/>
    <tableColumn id="15268" xr3:uid="{326E4A36-DCD0-4077-AA60-17CB23DF7A35}" name="Column15248"/>
    <tableColumn id="15269" xr3:uid="{2803531B-74C6-49CE-AFEF-005A54B83E9F}" name="Column15249"/>
    <tableColumn id="15270" xr3:uid="{E0C870FC-E353-4563-9F83-70FDBB3DA76A}" name="Column15250"/>
    <tableColumn id="15271" xr3:uid="{FB0D94ED-BB7A-46EF-8DD9-7F8E27745B24}" name="Column15251"/>
    <tableColumn id="15272" xr3:uid="{A30B9304-1527-4E78-9915-1576FE59F105}" name="Column15252"/>
    <tableColumn id="15273" xr3:uid="{A386601A-4BE7-4735-A36A-A672C9B93EF5}" name="Column15253"/>
    <tableColumn id="15274" xr3:uid="{F2212FA3-9027-407C-BC8A-0F2B944F77BB}" name="Column15254"/>
    <tableColumn id="15275" xr3:uid="{5C9B46FC-D239-46BE-8E03-8BC08B7EA07C}" name="Column15255"/>
    <tableColumn id="15276" xr3:uid="{4197D058-AD32-450F-AEFF-4AEFAD07AC38}" name="Column15256"/>
    <tableColumn id="15277" xr3:uid="{7BF734C0-198A-47D6-AEF1-568D7D38F319}" name="Column15257"/>
    <tableColumn id="15278" xr3:uid="{EB5D0F3D-7714-42C5-8D98-3CD481ADD5F9}" name="Column15258"/>
    <tableColumn id="15279" xr3:uid="{ACB4BA66-48AB-486F-A6B9-2F204E18C867}" name="Column15259"/>
    <tableColumn id="15280" xr3:uid="{3CD8D522-7A1A-4A66-B75B-101C0AC62135}" name="Column15260"/>
    <tableColumn id="15281" xr3:uid="{D655733C-121D-42C1-BF92-9C0F6A521610}" name="Column15261"/>
    <tableColumn id="15282" xr3:uid="{9BC16A34-D18C-4D21-829F-45F77F2A6A02}" name="Column15262"/>
    <tableColumn id="15283" xr3:uid="{B446934E-3A58-4A1F-99A3-15D17ADFC101}" name="Column15263"/>
    <tableColumn id="15284" xr3:uid="{20D50CE8-D466-4246-97D1-FE7488E1CC51}" name="Column15264"/>
    <tableColumn id="15285" xr3:uid="{87374729-F4CE-4650-8144-358E1FB72111}" name="Column15265"/>
    <tableColumn id="15286" xr3:uid="{600ACC4B-F23A-4716-95F3-E02F651E019E}" name="Column15266"/>
    <tableColumn id="15287" xr3:uid="{AB600331-1A6D-48F4-9047-D95B8F2A3B0B}" name="Column15267"/>
    <tableColumn id="15288" xr3:uid="{3B25D858-EBA3-42A7-9B4E-3783B8441487}" name="Column15268"/>
    <tableColumn id="15289" xr3:uid="{2E3FEEE0-1570-4F2A-8D15-1B9251142343}" name="Column15269"/>
    <tableColumn id="15290" xr3:uid="{8C4DFEB4-C955-48A9-8208-8BE5A7285EF6}" name="Column15270"/>
    <tableColumn id="15291" xr3:uid="{F398A586-F998-42F0-9C95-3DEB60C3F782}" name="Column15271"/>
    <tableColumn id="15292" xr3:uid="{BAF6430A-CC59-4CDC-845E-2DB6615269AB}" name="Column15272"/>
    <tableColumn id="15293" xr3:uid="{56CF2191-E6F9-4CA8-8735-B6A59722120B}" name="Column15273"/>
    <tableColumn id="15294" xr3:uid="{57D3548E-264E-4C04-9A76-C5AB00BB9833}" name="Column15274"/>
    <tableColumn id="15295" xr3:uid="{CACBAD77-4215-4343-88F3-358074B2C996}" name="Column15275"/>
    <tableColumn id="15296" xr3:uid="{3694521F-1984-4886-8502-22DEF4D4973C}" name="Column15276"/>
    <tableColumn id="15297" xr3:uid="{B191D402-6AAF-4155-A034-95CDEB6E705D}" name="Column15277"/>
    <tableColumn id="15298" xr3:uid="{5DE81067-6322-4ACC-9149-E53079DDE4C1}" name="Column15278"/>
    <tableColumn id="15299" xr3:uid="{824B554A-261F-480D-9D16-D1B6269A8E97}" name="Column15279"/>
    <tableColumn id="15300" xr3:uid="{261D31DE-530B-4A0A-89D7-6CB09219A978}" name="Column15280"/>
    <tableColumn id="15301" xr3:uid="{746D2D36-0423-416E-BA4F-F4C41935BD32}" name="Column15281"/>
    <tableColumn id="15302" xr3:uid="{B7B3CD10-B974-43BB-A118-7F80475D85DE}" name="Column15282"/>
    <tableColumn id="15303" xr3:uid="{EF2772A6-0D12-4E0C-939A-3922BE7C55C6}" name="Column15283"/>
    <tableColumn id="15304" xr3:uid="{14173316-9FD7-4112-AF15-359771D0844F}" name="Column15284"/>
    <tableColumn id="15305" xr3:uid="{16544B52-FAB2-4DCF-A17F-50A564EABB29}" name="Column15285"/>
    <tableColumn id="15306" xr3:uid="{99C192ED-F7BA-41CA-BBF1-4BFD7A952659}" name="Column15286"/>
    <tableColumn id="15307" xr3:uid="{B57B007A-452F-4CA6-9D4E-7508F85C57C8}" name="Column15287"/>
    <tableColumn id="15308" xr3:uid="{4249C229-F4AB-4A9E-845F-AFB17C14F3B6}" name="Column15288"/>
    <tableColumn id="15309" xr3:uid="{83B47256-204E-4DC5-ABD4-3333CF0F5C07}" name="Column15289"/>
    <tableColumn id="15310" xr3:uid="{6F67B990-0C76-4146-AFB3-B268F9E246AC}" name="Column15290"/>
    <tableColumn id="15311" xr3:uid="{FF44DF0E-FC60-4B7A-8A40-8B795399A9F7}" name="Column15291"/>
    <tableColumn id="15312" xr3:uid="{DA4B81E8-D75F-4D19-B897-EC1D48CC25CB}" name="Column15292"/>
    <tableColumn id="15313" xr3:uid="{632FD140-A1F9-4FF7-8650-CEF94FF47CD9}" name="Column15293"/>
    <tableColumn id="15314" xr3:uid="{7F444735-E4B8-4993-9538-6DEC9385A101}" name="Column15294"/>
    <tableColumn id="15315" xr3:uid="{14AF8178-E919-47CD-B8B2-D000BEEC8782}" name="Column15295"/>
    <tableColumn id="15316" xr3:uid="{8B978017-1087-4AEA-8EC4-90E42DAB23AA}" name="Column15296"/>
    <tableColumn id="15317" xr3:uid="{4AFB357E-0198-48FD-A8B0-8604FB47D9DE}" name="Column15297"/>
    <tableColumn id="15318" xr3:uid="{2EA7ECC7-35DC-4CE4-8EAD-EB5064303B1A}" name="Column15298"/>
    <tableColumn id="15319" xr3:uid="{90855654-EF6C-4C12-96EC-3CB3C30976A2}" name="Column15299"/>
    <tableColumn id="15320" xr3:uid="{397B4B2D-B7F0-425A-8C4F-C75E323FAB52}" name="Column15300"/>
    <tableColumn id="15321" xr3:uid="{1F4F8E9D-CFA0-4977-94EE-B8209EAD0864}" name="Column15301"/>
    <tableColumn id="15322" xr3:uid="{CB80933C-B951-4A3B-ADC1-42BA471B3D98}" name="Column15302"/>
    <tableColumn id="15323" xr3:uid="{FB3AF7A9-2858-4913-8242-DD7A436831CF}" name="Column15303"/>
    <tableColumn id="15324" xr3:uid="{D9773C93-2B7E-45A3-AAB8-EE0FCA18AFFC}" name="Column15304"/>
    <tableColumn id="15325" xr3:uid="{157FE98F-C082-4109-AA1E-749388754C96}" name="Column15305"/>
    <tableColumn id="15326" xr3:uid="{EBC98C08-102A-4FF6-ADD1-F72D3C4CDFB9}" name="Column15306"/>
    <tableColumn id="15327" xr3:uid="{AA6151A9-FFD8-48C9-940A-AB66638EECB9}" name="Column15307"/>
    <tableColumn id="15328" xr3:uid="{9CC738DE-7249-4954-8DC0-2B7DDB776A38}" name="Column15308"/>
    <tableColumn id="15329" xr3:uid="{17203668-9FC4-4DF1-B94D-3E4D6450D3E8}" name="Column15309"/>
    <tableColumn id="15330" xr3:uid="{0BECA554-C333-47E4-BED7-3FF9E395D6A4}" name="Column15310"/>
    <tableColumn id="15331" xr3:uid="{D522BA48-B8F7-45F3-837F-722BABFB74E6}" name="Column15311"/>
    <tableColumn id="15332" xr3:uid="{28B2C28A-E8B1-4E2C-8EFA-EC39965ED8E6}" name="Column15312"/>
    <tableColumn id="15333" xr3:uid="{857C0159-8777-4F91-AB38-B08FCE5930DA}" name="Column15313"/>
    <tableColumn id="15334" xr3:uid="{AF71EB83-5E2D-427D-9690-23F55F84DAE2}" name="Column15314"/>
    <tableColumn id="15335" xr3:uid="{2C600BA1-E5FF-497D-9892-EE233AFC48AB}" name="Column15315"/>
    <tableColumn id="15336" xr3:uid="{042900C8-85A5-4F8B-8367-CC8B72024F8A}" name="Column15316"/>
    <tableColumn id="15337" xr3:uid="{E3001356-D91E-4E1D-9238-05CB252227C4}" name="Column15317"/>
    <tableColumn id="15338" xr3:uid="{1F8C2787-5EF3-4207-B47E-B18D86413992}" name="Column15318"/>
    <tableColumn id="15339" xr3:uid="{BA173869-E2ED-4ABF-A5E9-A1B3C38AE21E}" name="Column15319"/>
    <tableColumn id="15340" xr3:uid="{DDC9750A-3437-44E7-98AD-576C9DE191EF}" name="Column15320"/>
    <tableColumn id="15341" xr3:uid="{F8D619C1-907A-49B9-B734-71B7E40D8EF3}" name="Column15321"/>
    <tableColumn id="15342" xr3:uid="{CAC292B6-C498-43C4-8E27-D36080A7A286}" name="Column15322"/>
    <tableColumn id="15343" xr3:uid="{9A8658D5-8729-4F03-87C0-C09DA6CADB8B}" name="Column15323"/>
    <tableColumn id="15344" xr3:uid="{87EFC322-F0C6-4F28-B125-1EC497550C48}" name="Column15324"/>
    <tableColumn id="15345" xr3:uid="{245CBF70-78A1-4FA7-B681-3BC7F1EA86A8}" name="Column15325"/>
    <tableColumn id="15346" xr3:uid="{9763F31C-29D8-4A4C-AE9A-3BDAB96C7207}" name="Column15326"/>
    <tableColumn id="15347" xr3:uid="{CD8F211F-2B78-4E27-BCF4-BD301BECBFEE}" name="Column15327"/>
    <tableColumn id="15348" xr3:uid="{D4ED6940-085A-4994-AC27-E235633B3120}" name="Column15328"/>
    <tableColumn id="15349" xr3:uid="{490BDF9E-D38A-4544-91C6-DCCB2B97BB54}" name="Column15329"/>
    <tableColumn id="15350" xr3:uid="{8280C70D-4415-43A5-86E5-ED40681B35B1}" name="Column15330"/>
    <tableColumn id="15351" xr3:uid="{12C9612C-7A4C-4511-BB8C-B4724D9AAB9F}" name="Column15331"/>
    <tableColumn id="15352" xr3:uid="{09B6C0D0-6FEA-4805-BDA4-DFD34143E8EA}" name="Column15332"/>
    <tableColumn id="15353" xr3:uid="{E4013875-D418-4912-910D-2F154FBDD853}" name="Column15333"/>
    <tableColumn id="15354" xr3:uid="{110AA05E-5E1F-4B15-95D8-6D0FB6921728}" name="Column15334"/>
    <tableColumn id="15355" xr3:uid="{94D37780-F25D-44F6-804E-859BE95A4060}" name="Column15335"/>
    <tableColumn id="15356" xr3:uid="{29165EC8-3F2E-4C3E-BC5B-45B1BFC7D760}" name="Column15336"/>
    <tableColumn id="15357" xr3:uid="{E1E38508-6A57-403B-96F6-C97C2421E705}" name="Column15337"/>
    <tableColumn id="15358" xr3:uid="{5392E9AC-CDA3-4E4A-B2F8-87518C0F62E8}" name="Column15338"/>
    <tableColumn id="15359" xr3:uid="{295B347A-0766-417D-8558-5A161F34B2C9}" name="Column15339"/>
    <tableColumn id="15360" xr3:uid="{07B295CC-8172-463F-90B1-CE2571CAE24A}" name="Column15340"/>
    <tableColumn id="15361" xr3:uid="{609C8C36-16C2-4A5C-8F23-4BAFE4A0D3DC}" name="Column15341"/>
    <tableColumn id="15362" xr3:uid="{3F970A4C-4A0D-4C42-8571-A9344ABF85F1}" name="Column15342"/>
    <tableColumn id="15363" xr3:uid="{0A8989E4-BD5A-489C-810E-4AE7CBC79848}" name="Column15343"/>
    <tableColumn id="15364" xr3:uid="{EC0FA0CE-D362-4466-B890-F139A621659D}" name="Column15344"/>
    <tableColumn id="15365" xr3:uid="{1F299CB3-6ACC-4A2E-91DE-AA4569017269}" name="Column15345"/>
    <tableColumn id="15366" xr3:uid="{6BD1D049-4843-41A8-A4E5-E0BEFAB0DBD1}" name="Column15346"/>
    <tableColumn id="15367" xr3:uid="{D899B015-CC75-4BC7-9672-B0BABED7B9B5}" name="Column15347"/>
    <tableColumn id="15368" xr3:uid="{1977595C-F06A-44BE-85AC-0AB34D4F3D35}" name="Column15348"/>
    <tableColumn id="15369" xr3:uid="{DF1F43BB-EA6C-4A86-8502-A53262ADA11C}" name="Column15349"/>
    <tableColumn id="15370" xr3:uid="{6AB8A543-ED3F-44EC-B301-8EFC61E1D22C}" name="Column15350"/>
    <tableColumn id="15371" xr3:uid="{333CA632-289D-470D-B031-B5B34E3A2E20}" name="Column15351"/>
    <tableColumn id="15372" xr3:uid="{F3B8AB96-11AA-4BD9-B483-14ABDCB19F92}" name="Column15352"/>
    <tableColumn id="15373" xr3:uid="{CCCD7190-982C-4BE5-BE1C-BA848570337A}" name="Column15353"/>
    <tableColumn id="15374" xr3:uid="{47FE37EC-0FF9-4CEF-971E-0B6818800793}" name="Column15354"/>
    <tableColumn id="15375" xr3:uid="{0B55CBD4-DA97-4F7F-BE84-8737A3A7267C}" name="Column15355"/>
    <tableColumn id="15376" xr3:uid="{69BDB63B-79BD-4EE5-B1B3-864DA023943E}" name="Column15356"/>
    <tableColumn id="15377" xr3:uid="{C25A55D2-FA9A-40CE-86C1-68324C2347D9}" name="Column15357"/>
    <tableColumn id="15378" xr3:uid="{06B2664B-1C14-4FC2-B14D-EF0EBF9E0B06}" name="Column15358"/>
    <tableColumn id="15379" xr3:uid="{1E5720A9-5C5F-4927-8881-F07A66E3BDE2}" name="Column15359"/>
    <tableColumn id="15380" xr3:uid="{1447C5D9-A1D7-4D98-B06C-63E2DBF3AC1C}" name="Column15360"/>
    <tableColumn id="15381" xr3:uid="{F0559CD2-0271-40F5-8CCA-35ED792396C1}" name="Column15361"/>
    <tableColumn id="15382" xr3:uid="{107BC379-B006-4927-AC2B-EEA21AAADD3B}" name="Column15362"/>
    <tableColumn id="15383" xr3:uid="{5F02C74E-7886-48AC-AC95-A6928758E43C}" name="Column15363"/>
    <tableColumn id="15384" xr3:uid="{0FE15067-50A3-4838-8C56-844207679B22}" name="Column15364"/>
    <tableColumn id="15385" xr3:uid="{C0D1940E-2AE6-4E20-9ECB-B2FE2A62C2D9}" name="Column15365"/>
    <tableColumn id="15386" xr3:uid="{0FD46FBF-CF62-41E0-941E-BDA8045F6C02}" name="Column15366"/>
    <tableColumn id="15387" xr3:uid="{080D90C8-6FAC-4B65-8BF8-F685C099E07E}" name="Column15367"/>
    <tableColumn id="15388" xr3:uid="{51E78D17-B466-42BE-9605-F2D98581529F}" name="Column15368"/>
    <tableColumn id="15389" xr3:uid="{82AA7C1B-0B84-46AD-A599-A5AFD622DB83}" name="Column15369"/>
    <tableColumn id="15390" xr3:uid="{BF34D911-21D5-4B85-8705-85CF5C01D264}" name="Column15370"/>
    <tableColumn id="15391" xr3:uid="{A5EE696E-ECB1-4531-9688-91558B95213F}" name="Column15371"/>
    <tableColumn id="15392" xr3:uid="{14DF9445-2F3A-4D11-A3D8-323D211B2C1B}" name="Column15372"/>
    <tableColumn id="15393" xr3:uid="{16DBEF1E-C955-4FC4-BF23-197903ED428D}" name="Column15373"/>
    <tableColumn id="15394" xr3:uid="{E35FE341-8FE9-4AAC-A3E0-317A56462F8A}" name="Column15374"/>
    <tableColumn id="15395" xr3:uid="{AA35C474-5641-47E8-84B0-6969372C84F8}" name="Column15375"/>
    <tableColumn id="15396" xr3:uid="{6284DE6D-20A3-4194-A971-9D6F005905B9}" name="Column15376"/>
    <tableColumn id="15397" xr3:uid="{F365AFC0-6CF2-4A09-864A-70E4D10F6AE8}" name="Column15377"/>
    <tableColumn id="15398" xr3:uid="{11D97F00-FFF3-4718-8E1E-38EA5668CC08}" name="Column15378"/>
    <tableColumn id="15399" xr3:uid="{FAF633F6-3662-424E-9D3C-CD2427DAE510}" name="Column15379"/>
    <tableColumn id="15400" xr3:uid="{AD905021-3798-4DE4-8E39-9A18FAADE578}" name="Column15380"/>
    <tableColumn id="15401" xr3:uid="{D8A57BCB-C5FC-4200-A757-470080BEC170}" name="Column15381"/>
    <tableColumn id="15402" xr3:uid="{1E231DF6-4DC6-44BC-A505-659CCE4C4C8B}" name="Column15382"/>
    <tableColumn id="15403" xr3:uid="{76DE0AA7-A76D-410F-8B32-50E245A9FD5F}" name="Column15383"/>
    <tableColumn id="15404" xr3:uid="{BCBE8F1B-9A26-4631-A4BE-F92553249D27}" name="Column15384"/>
    <tableColumn id="15405" xr3:uid="{42AF3B86-F609-4BA8-9611-7E09A8D4C3CD}" name="Column15385"/>
    <tableColumn id="15406" xr3:uid="{98CBA4D6-D168-477F-80C7-F79C8A50BC31}" name="Column15386"/>
    <tableColumn id="15407" xr3:uid="{CE64873A-74FC-4FDE-85F5-3A74DFA0430B}" name="Column15387"/>
    <tableColumn id="15408" xr3:uid="{55E7C110-BF78-4E16-AC7D-0859C502F881}" name="Column15388"/>
    <tableColumn id="15409" xr3:uid="{42D177A6-608C-42E3-86B2-10D073FD98C7}" name="Column15389"/>
    <tableColumn id="15410" xr3:uid="{B7309BAB-5046-402A-BC4B-5A04532CD650}" name="Column15390"/>
    <tableColumn id="15411" xr3:uid="{6EC74131-5AF1-485B-B9B4-722BD62D80A6}" name="Column15391"/>
    <tableColumn id="15412" xr3:uid="{68A2DB81-F3C5-43B7-80E2-B2A45FC13D11}" name="Column15392"/>
    <tableColumn id="15413" xr3:uid="{4D669654-93FE-4DE2-8210-89A9A4F33DA3}" name="Column15393"/>
    <tableColumn id="15414" xr3:uid="{942F0CDB-F663-4DB8-A050-4F9760931FC3}" name="Column15394"/>
    <tableColumn id="15415" xr3:uid="{ADAA3D81-7240-4E96-A612-DE1D1A5508D2}" name="Column15395"/>
    <tableColumn id="15416" xr3:uid="{FF1CD24C-B8A8-4402-994A-2A0D56334AB3}" name="Column15396"/>
    <tableColumn id="15417" xr3:uid="{67489E94-7C62-45D2-992B-C01D6BF15914}" name="Column15397"/>
    <tableColumn id="15418" xr3:uid="{0F1C0A15-23F8-40B7-BEA5-D5A2BD6EA08D}" name="Column15398"/>
    <tableColumn id="15419" xr3:uid="{4C3E50E0-C7C9-4C41-85DD-95F38B1B3377}" name="Column15399"/>
    <tableColumn id="15420" xr3:uid="{2E53C8FC-99D3-4143-951D-9CF742180646}" name="Column15400"/>
    <tableColumn id="15421" xr3:uid="{748651B7-0C2C-4F2C-A1D4-881D19517D03}" name="Column15401"/>
    <tableColumn id="15422" xr3:uid="{5C90D77A-2ABB-49E3-9606-74472F500C46}" name="Column15402"/>
    <tableColumn id="15423" xr3:uid="{3DFF5362-554A-4DD4-BC8D-289D557EA15C}" name="Column15403"/>
    <tableColumn id="15424" xr3:uid="{AA493FC1-5493-44E0-A50F-367D54CB8A9B}" name="Column15404"/>
    <tableColumn id="15425" xr3:uid="{8140FFE2-A73F-426C-A278-0AEA98159FB5}" name="Column15405"/>
    <tableColumn id="15426" xr3:uid="{EF628055-308C-45F9-9003-FE89ED1B9F1E}" name="Column15406"/>
    <tableColumn id="15427" xr3:uid="{282BDAC2-FAC9-4EB8-BE02-3D279AC682C1}" name="Column15407"/>
    <tableColumn id="15428" xr3:uid="{DA6C7F2A-AB03-4826-B202-1EB59FF424F3}" name="Column15408"/>
    <tableColumn id="15429" xr3:uid="{969C8FA9-9900-4CB0-8A60-A696EC92D6EF}" name="Column15409"/>
    <tableColumn id="15430" xr3:uid="{231C352B-9109-4603-AE95-88DA549B6282}" name="Column15410"/>
    <tableColumn id="15431" xr3:uid="{84B87A9D-CC7C-4481-9908-1604C5B472BF}" name="Column15411"/>
    <tableColumn id="15432" xr3:uid="{1D559441-E15F-4288-AD6C-5A5A2AF1422F}" name="Column15412"/>
    <tableColumn id="15433" xr3:uid="{4254F210-4BED-42C4-A368-78EC22794173}" name="Column15413"/>
    <tableColumn id="15434" xr3:uid="{CEDF8FF2-3FF0-44C9-ADDD-661CF3E6A622}" name="Column15414"/>
    <tableColumn id="15435" xr3:uid="{147E0593-4993-4ED5-9D53-2976960A822F}" name="Column15415"/>
    <tableColumn id="15436" xr3:uid="{8F14CD08-6A3B-47B0-B453-DBB859B13396}" name="Column15416"/>
    <tableColumn id="15437" xr3:uid="{F226366B-794C-4E04-AAEF-CFB3E478FAF2}" name="Column15417"/>
    <tableColumn id="15438" xr3:uid="{39C26E43-55E8-41C3-8B73-EFC600346285}" name="Column15418"/>
    <tableColumn id="15439" xr3:uid="{0C8B6B59-6F8F-4E40-BC31-86E0E63C6E03}" name="Column15419"/>
    <tableColumn id="15440" xr3:uid="{14462669-3807-4149-A26D-418D03318ED8}" name="Column15420"/>
    <tableColumn id="15441" xr3:uid="{B76911D0-9B0D-4CAB-8D1D-8058B39EC501}" name="Column15421"/>
    <tableColumn id="15442" xr3:uid="{BC8A5089-316C-424E-AEBB-709303F6D05D}" name="Column15422"/>
    <tableColumn id="15443" xr3:uid="{2AB3F2B8-D9CE-41D9-B2BC-D44A9BD7594D}" name="Column15423"/>
    <tableColumn id="15444" xr3:uid="{2386454E-B8C1-4590-B954-A0E534146CB2}" name="Column15424"/>
    <tableColumn id="15445" xr3:uid="{EF64B28A-C263-4F95-BC3A-74A399CB4FA7}" name="Column15425"/>
    <tableColumn id="15446" xr3:uid="{6BFD12D5-C110-404D-94CE-8C2A53704F91}" name="Column15426"/>
    <tableColumn id="15447" xr3:uid="{E713BC19-BACD-4F15-A6F3-6A517C9A0D7D}" name="Column15427"/>
    <tableColumn id="15448" xr3:uid="{33DB2C40-8B25-486E-A00D-41751C09D5B0}" name="Column15428"/>
    <tableColumn id="15449" xr3:uid="{458822D2-ABAB-48B7-B8B2-DD6D1C57431B}" name="Column15429"/>
    <tableColumn id="15450" xr3:uid="{F73F0125-C2F8-43E9-A6D2-3E2A3E838680}" name="Column15430"/>
    <tableColumn id="15451" xr3:uid="{943D8796-71E3-40B9-9803-9F66F70227F6}" name="Column15431"/>
    <tableColumn id="15452" xr3:uid="{371A3143-0408-4EF1-AFA5-EDAAED830F82}" name="Column15432"/>
    <tableColumn id="15453" xr3:uid="{13E59CB8-6D47-4053-82B2-D5801CD9A68C}" name="Column15433"/>
    <tableColumn id="15454" xr3:uid="{E89939E7-C7D5-43CC-8E45-85F53CF4D349}" name="Column15434"/>
    <tableColumn id="15455" xr3:uid="{8ECE28C4-6D9F-48A3-90DE-9CE03572276B}" name="Column15435"/>
    <tableColumn id="15456" xr3:uid="{D730DC28-9E86-4FAE-816D-ADB20CC1310B}" name="Column15436"/>
    <tableColumn id="15457" xr3:uid="{6F287D9F-59BD-4785-B615-EFED144BE832}" name="Column15437"/>
    <tableColumn id="15458" xr3:uid="{34D0F5D6-57D0-4E39-9482-09F3C7C37B5F}" name="Column15438"/>
    <tableColumn id="15459" xr3:uid="{8B99DA59-B86C-4255-AB67-D6C0B5EDA8F3}" name="Column15439"/>
    <tableColumn id="15460" xr3:uid="{865D59C7-3BD5-4003-B842-EE8C3997ED4F}" name="Column15440"/>
    <tableColumn id="15461" xr3:uid="{25BDEF1D-C2C3-48F8-BAF8-0DBF191CE7DE}" name="Column15441"/>
    <tableColumn id="15462" xr3:uid="{148437A5-DDE1-4BEA-AEA5-4A3B1C800A0F}" name="Column15442"/>
    <tableColumn id="15463" xr3:uid="{00945636-FB13-4666-9BF2-2615F0B1ACDF}" name="Column15443"/>
    <tableColumn id="15464" xr3:uid="{2D1F7A83-B1BF-4261-8BF2-3B615E031F04}" name="Column15444"/>
    <tableColumn id="15465" xr3:uid="{CF6686B7-E314-4D16-8B1D-9B89B046FD69}" name="Column15445"/>
    <tableColumn id="15466" xr3:uid="{F01C01FF-BDE9-4A70-B1EB-428BEED3962B}" name="Column15446"/>
    <tableColumn id="15467" xr3:uid="{B1FF4583-222F-4E77-8FFD-4271E45D10C4}" name="Column15447"/>
    <tableColumn id="15468" xr3:uid="{84C52037-A75C-4F54-9E7D-A7862F634727}" name="Column15448"/>
    <tableColumn id="15469" xr3:uid="{C30A36B0-E880-4948-BEBC-D8B2B164FE4C}" name="Column15449"/>
    <tableColumn id="15470" xr3:uid="{2DFCA9CA-006A-4B17-9FDF-3B49882B59F8}" name="Column15450"/>
    <tableColumn id="15471" xr3:uid="{B4840B0E-AE58-494E-BD05-EC3DB4C7FF0F}" name="Column15451"/>
    <tableColumn id="15472" xr3:uid="{8DF7AB99-2E27-4F37-B9C3-5F32E60CC8DF}" name="Column15452"/>
    <tableColumn id="15473" xr3:uid="{77572511-CBC7-4ED6-AAFE-3E9B77B72E35}" name="Column15453"/>
    <tableColumn id="15474" xr3:uid="{78BA873F-FBD5-47C0-9F99-BCA965839995}" name="Column15454"/>
    <tableColumn id="15475" xr3:uid="{8AD01562-748B-42AF-AD1F-8F654C9EB66B}" name="Column15455"/>
    <tableColumn id="15476" xr3:uid="{57272797-977D-453C-B969-3DD4EB074BE3}" name="Column15456"/>
    <tableColumn id="15477" xr3:uid="{4DA9647B-C21B-47EE-B29C-ADF5E6BF1E3C}" name="Column15457"/>
    <tableColumn id="15478" xr3:uid="{A5F1DBB9-80B1-4F6D-9AE2-6FFF2CC528C3}" name="Column15458"/>
    <tableColumn id="15479" xr3:uid="{55FEC78C-F554-4374-B4FF-06EB1322A9BC}" name="Column15459"/>
    <tableColumn id="15480" xr3:uid="{3551D26B-8198-4E1E-B6F1-6CB0D87D32E5}" name="Column15460"/>
    <tableColumn id="15481" xr3:uid="{0D611A74-EA02-406B-8D3F-5B17C7AB2584}" name="Column15461"/>
    <tableColumn id="15482" xr3:uid="{39F4B088-A655-4098-9BFB-28E2B5F427FC}" name="Column15462"/>
    <tableColumn id="15483" xr3:uid="{6A105393-F508-4462-A27D-5EFACDB5619F}" name="Column15463"/>
    <tableColumn id="15484" xr3:uid="{9EAAA159-1B73-4761-A894-8CCCC53990A2}" name="Column15464"/>
    <tableColumn id="15485" xr3:uid="{4FD70E0E-966B-43B7-91C8-3D04B23458DE}" name="Column15465"/>
    <tableColumn id="15486" xr3:uid="{B3AE7A23-69D1-412C-BB42-0BCE7A249219}" name="Column15466"/>
    <tableColumn id="15487" xr3:uid="{0A532189-2F76-4D49-830E-C47423BBEB53}" name="Column15467"/>
    <tableColumn id="15488" xr3:uid="{5156A221-163E-47E5-8C81-01D0999CCF77}" name="Column15468"/>
    <tableColumn id="15489" xr3:uid="{E22AB9A4-07C5-49EF-9D15-13F5876C1EFE}" name="Column15469"/>
    <tableColumn id="15490" xr3:uid="{E718813E-8FD3-42D6-AA55-4747D9B72B24}" name="Column15470"/>
    <tableColumn id="15491" xr3:uid="{780B6601-390D-4A15-BE12-7FEBEBE1A9F6}" name="Column15471"/>
    <tableColumn id="15492" xr3:uid="{0BB58CB4-A795-4FDB-BCA9-9B2B59F5CF12}" name="Column15472"/>
    <tableColumn id="15493" xr3:uid="{CA17F30F-4534-4DEA-974A-D2DEB63A1388}" name="Column15473"/>
    <tableColumn id="15494" xr3:uid="{E4082FB1-D6C6-44FE-A81E-5E2CF5934688}" name="Column15474"/>
    <tableColumn id="15495" xr3:uid="{2D64C7EC-30BD-4C15-90D6-CE472CCD6A8D}" name="Column15475"/>
    <tableColumn id="15496" xr3:uid="{071EB8C3-3E83-4708-810F-6D14F6D6AAF0}" name="Column15476"/>
    <tableColumn id="15497" xr3:uid="{24EB72AA-4906-471A-B13B-56A8B51AD5E3}" name="Column15477"/>
    <tableColumn id="15498" xr3:uid="{AE67BA35-E290-44CD-A518-0D57A50E5770}" name="Column15478"/>
    <tableColumn id="15499" xr3:uid="{D3BA7B4E-4AFB-4D88-B26D-0257F2260C7C}" name="Column15479"/>
    <tableColumn id="15500" xr3:uid="{51AE797A-DDB4-4FB3-A056-9D2D8E0C530C}" name="Column15480"/>
    <tableColumn id="15501" xr3:uid="{A2E7764F-4DCB-49DE-A216-0560B6FE9B54}" name="Column15481"/>
    <tableColumn id="15502" xr3:uid="{76A33AC7-0324-4714-A7EC-245F31B6CE09}" name="Column15482"/>
    <tableColumn id="15503" xr3:uid="{F49D80C7-ABA3-4EC7-BDE0-2107597FB928}" name="Column15483"/>
    <tableColumn id="15504" xr3:uid="{44CE10ED-18C8-4AB5-ACF4-0266257A6025}" name="Column15484"/>
    <tableColumn id="15505" xr3:uid="{7290C5DA-99B8-4888-8236-8758FAE9B775}" name="Column15485"/>
    <tableColumn id="15506" xr3:uid="{E9DDC1DB-8F63-4C0F-9693-5858A5FF4E54}" name="Column15486"/>
    <tableColumn id="15507" xr3:uid="{065AAB8C-9DCE-4363-8791-2901B1558D81}" name="Column15487"/>
    <tableColumn id="15508" xr3:uid="{2C263F60-F50B-4104-89F0-C269DA25136D}" name="Column15488"/>
    <tableColumn id="15509" xr3:uid="{F618CC74-E843-48DC-BA82-7B046CAC4F94}" name="Column15489"/>
    <tableColumn id="15510" xr3:uid="{4ADE9AE9-1023-482D-9D7D-6E00DA8B0233}" name="Column15490"/>
    <tableColumn id="15511" xr3:uid="{48A4DC12-EC5B-48B1-A1EF-B8F00EBC6C8D}" name="Column15491"/>
    <tableColumn id="15512" xr3:uid="{ACF202B6-A6A2-467A-83A5-EE979A8F72EE}" name="Column15492"/>
    <tableColumn id="15513" xr3:uid="{96279806-9802-46CD-9BD2-8D05F9C7E5F4}" name="Column15493"/>
    <tableColumn id="15514" xr3:uid="{D8C68AF1-1927-4380-8E56-643E30B411AB}" name="Column15494"/>
    <tableColumn id="15515" xr3:uid="{F192B2D2-C2A6-403D-AA90-F1791D8EA618}" name="Column15495"/>
    <tableColumn id="15516" xr3:uid="{C24784C0-67AA-4505-BE77-89F637FB7E4C}" name="Column15496"/>
    <tableColumn id="15517" xr3:uid="{378A5004-F20E-4318-AF04-6ECC2C07D010}" name="Column15497"/>
    <tableColumn id="15518" xr3:uid="{788F78EF-978F-46F9-B0E5-CA9D8CF45C8D}" name="Column15498"/>
    <tableColumn id="15519" xr3:uid="{347E0B75-096E-4C3E-89B6-7ED513DEF7B8}" name="Column15499"/>
    <tableColumn id="15520" xr3:uid="{CBB6041B-48E9-422C-B645-1064E84A6AAA}" name="Column15500"/>
    <tableColumn id="15521" xr3:uid="{23421C28-D69A-4BA8-B040-0281371DA57F}" name="Column15501"/>
    <tableColumn id="15522" xr3:uid="{095FBA75-6909-40A7-BB4B-76D3E58D7D05}" name="Column15502"/>
    <tableColumn id="15523" xr3:uid="{7ACDA3E2-1A28-41C8-B716-E654EA5F95A1}" name="Column15503"/>
    <tableColumn id="15524" xr3:uid="{4A631149-CC46-4CD6-B8E6-95377C23EF7D}" name="Column15504"/>
    <tableColumn id="15525" xr3:uid="{904D87ED-C377-4A54-B0DE-205975A68D22}" name="Column15505"/>
    <tableColumn id="15526" xr3:uid="{38D7970E-BBE8-42EB-AD2E-39D1BAA400C3}" name="Column15506"/>
    <tableColumn id="15527" xr3:uid="{71DCA76D-189E-4E24-ADBA-E88B9FED5236}" name="Column15507"/>
    <tableColumn id="15528" xr3:uid="{02658182-7941-4E62-B6A2-AF336D2A0789}" name="Column15508"/>
    <tableColumn id="15529" xr3:uid="{32FA4D53-9C48-485E-880E-C8A341C3FD82}" name="Column15509"/>
    <tableColumn id="15530" xr3:uid="{85BD7B57-2467-49A2-8405-F5F7E728DCD2}" name="Column15510"/>
    <tableColumn id="15531" xr3:uid="{6FABA0EE-A3E8-4CBE-9AB6-F306A427AE7F}" name="Column15511"/>
    <tableColumn id="15532" xr3:uid="{37436F36-6966-44C1-BEB0-D120731E8B88}" name="Column15512"/>
    <tableColumn id="15533" xr3:uid="{6E6FED22-A6A9-4296-868B-9B487A1651F3}" name="Column15513"/>
    <tableColumn id="15534" xr3:uid="{AE2BF813-4EB1-4D67-96EC-1C9471E94279}" name="Column15514"/>
    <tableColumn id="15535" xr3:uid="{3978AB56-1DC8-40D2-A045-A58CF664D68F}" name="Column15515"/>
    <tableColumn id="15536" xr3:uid="{63ABDB47-8741-4F61-B1FD-AE8BBC5B7CCA}" name="Column15516"/>
    <tableColumn id="15537" xr3:uid="{1F6646A3-C776-4776-8459-64B01E66063D}" name="Column15517"/>
    <tableColumn id="15538" xr3:uid="{30038500-B961-47E7-A6FF-8E726D0BB020}" name="Column15518"/>
    <tableColumn id="15539" xr3:uid="{1680BD39-71E4-41BB-A366-0CAE67439226}" name="Column15519"/>
    <tableColumn id="15540" xr3:uid="{2A121D64-3CB6-4AE1-97B3-DDB1AD1DA7E0}" name="Column15520"/>
    <tableColumn id="15541" xr3:uid="{084FF042-EA58-44D0-AF3C-EBE875C8D2EF}" name="Column15521"/>
    <tableColumn id="15542" xr3:uid="{C6029A94-23F6-4C86-89C9-884501563A01}" name="Column15522"/>
    <tableColumn id="15543" xr3:uid="{9298000F-4C85-4907-B3EF-AC69D968B9C7}" name="Column15523"/>
    <tableColumn id="15544" xr3:uid="{338AB3A2-C592-4995-8507-C3F5FA98AF08}" name="Column15524"/>
    <tableColumn id="15545" xr3:uid="{C30B36F0-0A06-4DC4-8495-CC1C8B139BBD}" name="Column15525"/>
    <tableColumn id="15546" xr3:uid="{77E16289-75EC-4452-8BE1-7304C52269AA}" name="Column15526"/>
    <tableColumn id="15547" xr3:uid="{E572444D-AB2C-401F-B139-B6A8C8D9BAE2}" name="Column15527"/>
    <tableColumn id="15548" xr3:uid="{CACD0672-1D8B-4E59-BA8A-138CB77D365E}" name="Column15528"/>
    <tableColumn id="15549" xr3:uid="{3A686A7A-C673-4850-953A-9F6D11D58F7E}" name="Column15529"/>
    <tableColumn id="15550" xr3:uid="{DC287F51-9744-454A-8647-B728CB3078F6}" name="Column15530"/>
    <tableColumn id="15551" xr3:uid="{FE23E634-4E56-4CBC-8463-E722CD838D4A}" name="Column15531"/>
    <tableColumn id="15552" xr3:uid="{10E69BF7-3CC8-4EED-8494-529E9403C42B}" name="Column15532"/>
    <tableColumn id="15553" xr3:uid="{A63E323B-FDA8-4324-A019-ABB21DC1235A}" name="Column15533"/>
    <tableColumn id="15554" xr3:uid="{88EE3999-0092-4B87-B156-C44ECD79A4DB}" name="Column15534"/>
    <tableColumn id="15555" xr3:uid="{4F9E1D22-7A15-42D7-98EA-54BC8B59D975}" name="Column15535"/>
    <tableColumn id="15556" xr3:uid="{E15EF1B1-3E35-47CE-A6D8-F18DF52A8999}" name="Column15536"/>
    <tableColumn id="15557" xr3:uid="{3ADA6972-B279-4C7D-A08F-4E95B1F812BB}" name="Column15537"/>
    <tableColumn id="15558" xr3:uid="{3BB36DDD-823E-446E-8236-AA928C252EAE}" name="Column15538"/>
    <tableColumn id="15559" xr3:uid="{3E2953C3-2F49-4EA8-B636-5DD94C40C718}" name="Column15539"/>
    <tableColumn id="15560" xr3:uid="{3F476E9C-BE86-4A43-B63E-96D7C2CA95A4}" name="Column15540"/>
    <tableColumn id="15561" xr3:uid="{6A75EFD8-7361-4224-BDED-A70084685E87}" name="Column15541"/>
    <tableColumn id="15562" xr3:uid="{A4158BB1-346B-4B3F-85BE-EC326B643CFD}" name="Column15542"/>
    <tableColumn id="15563" xr3:uid="{6789DD31-2AFD-4391-92F9-3F51E82C288C}" name="Column15543"/>
    <tableColumn id="15564" xr3:uid="{D139FADE-4567-4713-B0A1-CB6D8F88CA28}" name="Column15544"/>
    <tableColumn id="15565" xr3:uid="{2B1E1F72-3698-488C-8B16-EC5915231467}" name="Column15545"/>
    <tableColumn id="15566" xr3:uid="{BEE10285-34A0-4C86-B681-0AB8AA22BB94}" name="Column15546"/>
    <tableColumn id="15567" xr3:uid="{36503426-D335-4EC9-AE77-4E8330F39454}" name="Column15547"/>
    <tableColumn id="15568" xr3:uid="{2EDC94A3-E144-40BE-94B3-C987102532AB}" name="Column15548"/>
    <tableColumn id="15569" xr3:uid="{5EF0EA5A-5C40-4E5F-8A42-890CD5CCFAE2}" name="Column15549"/>
    <tableColumn id="15570" xr3:uid="{CC67BF13-59B7-4096-B488-FB2DA95BF1B8}" name="Column15550"/>
    <tableColumn id="15571" xr3:uid="{7FFFD7AA-F648-42FF-BE33-CB6A0621EEF6}" name="Column15551"/>
    <tableColumn id="15572" xr3:uid="{DA9B90D1-8C69-4D3C-BF49-4CF5FED22AE3}" name="Column15552"/>
    <tableColumn id="15573" xr3:uid="{258A87EB-9645-4C86-8653-9356915E7900}" name="Column15553"/>
    <tableColumn id="15574" xr3:uid="{BBBCA3A6-06F6-43EE-8DC8-B36BDF14167E}" name="Column15554"/>
    <tableColumn id="15575" xr3:uid="{9C88BE2E-4A45-4CBF-B4E0-4F17DB67AB00}" name="Column15555"/>
    <tableColumn id="15576" xr3:uid="{E535EE6B-3D09-4D3D-893D-66C4B591B1C4}" name="Column15556"/>
    <tableColumn id="15577" xr3:uid="{EAA3507E-0BAA-481C-A21C-DC5EEEB7968B}" name="Column15557"/>
    <tableColumn id="15578" xr3:uid="{7886AE9D-AFD2-42E1-948A-CCC1276AC22C}" name="Column15558"/>
    <tableColumn id="15579" xr3:uid="{4856D7C3-04D6-436C-BF8F-45749FAE0B2E}" name="Column15559"/>
    <tableColumn id="15580" xr3:uid="{1B183888-5818-442A-A927-6F26EBC5CAF0}" name="Column15560"/>
    <tableColumn id="15581" xr3:uid="{C0260273-6EB0-4CC3-A310-CDB6FD5BFD8C}" name="Column15561"/>
    <tableColumn id="15582" xr3:uid="{463EC464-85B2-4812-9034-1973EF9D7D5B}" name="Column15562"/>
    <tableColumn id="15583" xr3:uid="{D81DD298-FB1F-4E21-9618-E7BB01BE22B2}" name="Column15563"/>
    <tableColumn id="15584" xr3:uid="{C60C1C73-0CEF-424A-BF2C-45D6D915D524}" name="Column15564"/>
    <tableColumn id="15585" xr3:uid="{6A55C2D6-9A7C-4CBF-AD7D-5FC40C1A1D30}" name="Column15565"/>
    <tableColumn id="15586" xr3:uid="{0DB1018B-B814-4348-A9C6-95F6B0ABF171}" name="Column15566"/>
    <tableColumn id="15587" xr3:uid="{9C88F626-AD63-4301-8A58-CA2FEC627952}" name="Column15567"/>
    <tableColumn id="15588" xr3:uid="{ABA9EE12-2293-46EC-885B-6EFC14AA942A}" name="Column15568"/>
    <tableColumn id="15589" xr3:uid="{9FBCC69A-F571-40C6-8D43-771BA8CBDE5E}" name="Column15569"/>
    <tableColumn id="15590" xr3:uid="{9BAAA219-D4C1-484D-A0E7-23316E91BB4D}" name="Column15570"/>
    <tableColumn id="15591" xr3:uid="{0A7B4AB0-B6EE-4879-B8B9-D94C0675F4B1}" name="Column15571"/>
    <tableColumn id="15592" xr3:uid="{A6DB3C70-540B-4F1B-8E29-0024F9F531FC}" name="Column15572"/>
    <tableColumn id="15593" xr3:uid="{A62D87AD-8FF8-4305-95F0-03E2BCE4050D}" name="Column15573"/>
    <tableColumn id="15594" xr3:uid="{FB2A5E24-AD78-4691-A53D-C5D5DC50E80A}" name="Column15574"/>
    <tableColumn id="15595" xr3:uid="{DEF1838F-ABB0-4384-858C-A43C82FF3710}" name="Column15575"/>
    <tableColumn id="15596" xr3:uid="{703EC051-6CBD-473B-B23B-EA7CA9D2DFE3}" name="Column15576"/>
    <tableColumn id="15597" xr3:uid="{851F749D-D7C6-4C02-8572-F91ADEC9614B}" name="Column15577"/>
    <tableColumn id="15598" xr3:uid="{1BEB6584-C0DC-40EA-86A2-C580BF25BD2F}" name="Column15578"/>
    <tableColumn id="15599" xr3:uid="{8ECE4A2D-D0C4-43E7-BBDF-CEBF8A8007B7}" name="Column15579"/>
    <tableColumn id="15600" xr3:uid="{D37B7578-5A61-43F3-A4D2-6E14C47E566C}" name="Column15580"/>
    <tableColumn id="15601" xr3:uid="{00F882E4-78E0-40AC-8045-6B7C97CDDC1C}" name="Column15581"/>
    <tableColumn id="15602" xr3:uid="{A884B709-B31C-4DD2-9EE1-E7418ED5A68D}" name="Column15582"/>
    <tableColumn id="15603" xr3:uid="{1CE1E507-A36E-4D39-B3DF-19056B166D73}" name="Column15583"/>
    <tableColumn id="15604" xr3:uid="{96E42477-6CC5-49CF-BB4F-95A18A53576B}" name="Column15584"/>
    <tableColumn id="15605" xr3:uid="{79F3D46C-DEC9-4D8E-A2E6-4D9F2BD3BEC3}" name="Column15585"/>
    <tableColumn id="15606" xr3:uid="{55B8A8A8-DE50-4D26-B84F-B1E513DFDD13}" name="Column15586"/>
    <tableColumn id="15607" xr3:uid="{6CC88C71-6695-4391-B365-99C69DA639CE}" name="Column15587"/>
    <tableColumn id="15608" xr3:uid="{1F2FBB14-140A-4EEC-9FA9-4D9D44388E8D}" name="Column15588"/>
    <tableColumn id="15609" xr3:uid="{FF39F50B-AB10-4936-876A-B97D57C0772F}" name="Column15589"/>
    <tableColumn id="15610" xr3:uid="{C9320DC0-7845-4D65-BAAE-604018A285E0}" name="Column15590"/>
    <tableColumn id="15611" xr3:uid="{10C352EF-47FE-4DC0-AB88-AAF447C08758}" name="Column15591"/>
    <tableColumn id="15612" xr3:uid="{70C2D8C3-D10A-4060-A81A-BD5730F1D563}" name="Column15592"/>
    <tableColumn id="15613" xr3:uid="{812F5F97-00E5-42FE-8273-D4A1559979E9}" name="Column15593"/>
    <tableColumn id="15614" xr3:uid="{D08E6703-5F5E-461B-874B-B0294AF91E5E}" name="Column15594"/>
    <tableColumn id="15615" xr3:uid="{D51A2AC2-22B4-41D1-B857-4C805C6B5CFB}" name="Column15595"/>
    <tableColumn id="15616" xr3:uid="{E3CBD714-4085-428B-A08C-0FDB2692C9AB}" name="Column15596"/>
    <tableColumn id="15617" xr3:uid="{2B8204CE-DD18-454E-B95F-19062B48F888}" name="Column15597"/>
    <tableColumn id="15618" xr3:uid="{E05B5714-7F69-4740-ACAB-14A942C081D3}" name="Column15598"/>
    <tableColumn id="15619" xr3:uid="{AB081417-AFE0-4432-B481-B26AB5B8BD84}" name="Column15599"/>
    <tableColumn id="15620" xr3:uid="{89A02A65-9DF0-4C4F-99C4-89ED37B03663}" name="Column15600"/>
    <tableColumn id="15621" xr3:uid="{7ADAAD22-C88A-4359-A549-25994FD96B91}" name="Column15601"/>
    <tableColumn id="15622" xr3:uid="{35EDE34C-08FC-4E43-BD88-ADBE2B96ED1C}" name="Column15602"/>
    <tableColumn id="15623" xr3:uid="{6C70AA69-90FF-4BC3-B891-5405B1419D6B}" name="Column15603"/>
    <tableColumn id="15624" xr3:uid="{68C884F8-4BC0-4C2D-9637-FAD53A575522}" name="Column15604"/>
    <tableColumn id="15625" xr3:uid="{9E362820-2879-4931-BE71-FDBFB5FBFBAA}" name="Column15605"/>
    <tableColumn id="15626" xr3:uid="{4CD0BFFD-9C05-445F-B1A8-5A554C0DE8CA}" name="Column15606"/>
    <tableColumn id="15627" xr3:uid="{009A7B79-8ADE-4EFB-B99D-F4956ECAB653}" name="Column15607"/>
    <tableColumn id="15628" xr3:uid="{6F8DA1C4-FE9C-4826-B72A-C7AB91991DF9}" name="Column15608"/>
    <tableColumn id="15629" xr3:uid="{2E48E90A-FEB2-46EF-BA20-2C94409437A3}" name="Column15609"/>
    <tableColumn id="15630" xr3:uid="{257A3043-116C-4107-87B3-75FED2366BBD}" name="Column15610"/>
    <tableColumn id="15631" xr3:uid="{C289B3AE-7D40-4919-80BF-9A1BAD53BCA4}" name="Column15611"/>
    <tableColumn id="15632" xr3:uid="{B2148C8D-F5B0-40F1-AAFF-094E76009AF7}" name="Column15612"/>
    <tableColumn id="15633" xr3:uid="{D4676349-248D-45CA-A719-2061B7D74F75}" name="Column15613"/>
    <tableColumn id="15634" xr3:uid="{0469C047-BD22-4F7B-A693-9374367FE5B3}" name="Column15614"/>
    <tableColumn id="15635" xr3:uid="{232C7AF6-3EFA-43B0-BD72-D0DAE05FA3C4}" name="Column15615"/>
    <tableColumn id="15636" xr3:uid="{98888E49-C6D0-4AE9-AFB0-E7B149FBB989}" name="Column15616"/>
    <tableColumn id="15637" xr3:uid="{BFCF278F-3281-4E46-B318-F6AB40BD1DF4}" name="Column15617"/>
    <tableColumn id="15638" xr3:uid="{2AC19EEC-46FD-4F36-8014-84998D614F7A}" name="Column15618"/>
    <tableColumn id="15639" xr3:uid="{664B98E1-CD42-420E-B05E-D22A78E3FCE0}" name="Column15619"/>
    <tableColumn id="15640" xr3:uid="{0F13E094-1EE0-49CA-8C18-366A207D3D9B}" name="Column15620"/>
    <tableColumn id="15641" xr3:uid="{353A9547-B12D-4DE4-AD05-37358A59F073}" name="Column15621"/>
    <tableColumn id="15642" xr3:uid="{4D091F14-E5F3-4201-A83F-85E6DF8C21D4}" name="Column15622"/>
    <tableColumn id="15643" xr3:uid="{18543F0E-FC2F-4A6D-8EBB-60E7797D4290}" name="Column15623"/>
    <tableColumn id="15644" xr3:uid="{C287EEFB-D06C-4ADD-99C6-5267659CD04A}" name="Column15624"/>
    <tableColumn id="15645" xr3:uid="{26FB1690-9A47-4503-AB7D-264107F1D901}" name="Column15625"/>
    <tableColumn id="15646" xr3:uid="{29D3073A-5805-4977-B3F7-3C7A601865F6}" name="Column15626"/>
    <tableColumn id="15647" xr3:uid="{AC02DAD9-2FBF-4A64-ABB0-461EE376470B}" name="Column15627"/>
    <tableColumn id="15648" xr3:uid="{93748015-FF35-4C0D-8D75-5659908BF4FE}" name="Column15628"/>
    <tableColumn id="15649" xr3:uid="{A1B2834B-DA78-420F-85CB-05B141B6EA31}" name="Column15629"/>
    <tableColumn id="15650" xr3:uid="{AA6DD050-1056-4839-B661-00F76FBA6A35}" name="Column15630"/>
    <tableColumn id="15651" xr3:uid="{37A61B12-25B1-4BB5-9D7A-B97FA0594E39}" name="Column15631"/>
    <tableColumn id="15652" xr3:uid="{D9AD00D2-B742-4B38-99F7-886A819AFD7C}" name="Column15632"/>
    <tableColumn id="15653" xr3:uid="{3BBE2EE6-3813-4A48-A3D1-E1F5F72832C9}" name="Column15633"/>
    <tableColumn id="15654" xr3:uid="{DBF83CFD-19AE-4214-8087-8AD326B561B8}" name="Column15634"/>
    <tableColumn id="15655" xr3:uid="{206F4335-1CAA-4B3D-880B-043BAE0A78E4}" name="Column15635"/>
    <tableColumn id="15656" xr3:uid="{DA722F9C-2D12-46C1-A1AF-94FED3AB305A}" name="Column15636"/>
    <tableColumn id="15657" xr3:uid="{75C25108-BF23-474B-BD6A-F23EA5439776}" name="Column15637"/>
    <tableColumn id="15658" xr3:uid="{0CA1D27B-932B-48E6-9D0A-86202F8C8796}" name="Column15638"/>
    <tableColumn id="15659" xr3:uid="{CA8FA213-5495-4463-B143-F4AE5C72BBEC}" name="Column15639"/>
    <tableColumn id="15660" xr3:uid="{521E2DE4-6E27-4F56-938A-67338FCA3F7B}" name="Column15640"/>
    <tableColumn id="15661" xr3:uid="{1B0E55C1-D560-4F54-9583-4FD9F41D0E79}" name="Column15641"/>
    <tableColumn id="15662" xr3:uid="{BBBB8340-5D02-46BA-A163-FBB7B4574E18}" name="Column15642"/>
    <tableColumn id="15663" xr3:uid="{6D4854E6-B77A-4F5C-B65C-311E92C94F0E}" name="Column15643"/>
    <tableColumn id="15664" xr3:uid="{A07FDCCB-0C81-417A-9105-2ACF0D4BAA2A}" name="Column15644"/>
    <tableColumn id="15665" xr3:uid="{C82BBA61-7C37-45D5-81A7-61FA71ADD265}" name="Column15645"/>
    <tableColumn id="15666" xr3:uid="{1946BE48-24DC-44CC-B63F-1A8664995331}" name="Column15646"/>
    <tableColumn id="15667" xr3:uid="{552E748E-47D2-4D59-AA47-7A830A1D72EE}" name="Column15647"/>
    <tableColumn id="15668" xr3:uid="{8338AA94-C10A-41AD-8EDE-14DCC6C92448}" name="Column15648"/>
    <tableColumn id="15669" xr3:uid="{12C914CA-C788-479A-9AAB-C5A7312DEE0B}" name="Column15649"/>
    <tableColumn id="15670" xr3:uid="{09FC57A1-1AD7-459D-AF7F-DFD5A7500CF3}" name="Column15650"/>
    <tableColumn id="15671" xr3:uid="{89D474AF-E5D8-4167-8215-067C29633A62}" name="Column15651"/>
    <tableColumn id="15672" xr3:uid="{96151AE7-8FB6-4EDC-855C-80C2554BE8F8}" name="Column15652"/>
    <tableColumn id="15673" xr3:uid="{C9397555-3140-424A-83AE-430D6F149F23}" name="Column15653"/>
    <tableColumn id="15674" xr3:uid="{38D1036C-ED60-4A2B-80C6-30BE09D88716}" name="Column15654"/>
    <tableColumn id="15675" xr3:uid="{51595619-3629-43E9-B065-C46692026A90}" name="Column15655"/>
    <tableColumn id="15676" xr3:uid="{8D013727-53EF-44D8-AE28-B145462E8194}" name="Column15656"/>
    <tableColumn id="15677" xr3:uid="{C40FED0A-9DE0-4F90-ACAC-319255312BD3}" name="Column15657"/>
    <tableColumn id="15678" xr3:uid="{322FD9F4-D570-4891-A5E3-58C340C7D2AF}" name="Column15658"/>
    <tableColumn id="15679" xr3:uid="{02BDB629-D9D5-4267-AF4F-D53E83DA848F}" name="Column15659"/>
    <tableColumn id="15680" xr3:uid="{F1E1A0B3-2EF3-481A-9BE2-86CFA1A42A24}" name="Column15660"/>
    <tableColumn id="15681" xr3:uid="{18A479F1-D4AD-4E1A-ADD0-984F77802747}" name="Column15661"/>
    <tableColumn id="15682" xr3:uid="{CB428B17-787A-4CB3-9F00-211F620D890A}" name="Column15662"/>
    <tableColumn id="15683" xr3:uid="{A86AC8EF-2058-4AA6-84B8-1193E6EF9C06}" name="Column15663"/>
    <tableColumn id="15684" xr3:uid="{2DE66283-055C-40C7-AC34-35574DA61033}" name="Column15664"/>
    <tableColumn id="15685" xr3:uid="{5911FAAC-7A1A-42A2-8D1B-791362B98FF9}" name="Column15665"/>
    <tableColumn id="15686" xr3:uid="{9EB0A2EF-9915-48D3-9032-F210643098B8}" name="Column15666"/>
    <tableColumn id="15687" xr3:uid="{A58DFDB6-1EAE-4599-84B8-446D14890FC1}" name="Column15667"/>
    <tableColumn id="15688" xr3:uid="{BE6CD1C7-7A51-4FDE-B86F-1AE7BA5FEF8B}" name="Column15668"/>
    <tableColumn id="15689" xr3:uid="{D80279C5-D162-4069-936C-47E9AE0B8DD4}" name="Column15669"/>
    <tableColumn id="15690" xr3:uid="{E3A96C60-842A-40F4-9BFA-9531A3A1F63F}" name="Column15670"/>
    <tableColumn id="15691" xr3:uid="{0F30597D-2633-4CA3-98BB-CF78AD99A544}" name="Column15671"/>
    <tableColumn id="15692" xr3:uid="{117B1522-0FAC-4EC8-A7A8-58DC16F32593}" name="Column15672"/>
    <tableColumn id="15693" xr3:uid="{0D6806F3-19D4-4389-89AE-443ACB887205}" name="Column15673"/>
    <tableColumn id="15694" xr3:uid="{7DE6F96C-A807-4DAC-BF0E-6BA12F15CE0F}" name="Column15674"/>
    <tableColumn id="15695" xr3:uid="{7B987BEF-45B4-4396-963D-2FF11A982AF4}" name="Column15675"/>
    <tableColumn id="15696" xr3:uid="{11512443-E20A-49E5-9B7F-7D1BBF3BA521}" name="Column15676"/>
    <tableColumn id="15697" xr3:uid="{1BAE266E-A361-44F0-BECB-C847B4723215}" name="Column15677"/>
    <tableColumn id="15698" xr3:uid="{9D74178D-4428-40A1-B239-22166ED098C7}" name="Column15678"/>
    <tableColumn id="15699" xr3:uid="{E0321257-A192-4480-A09E-71A0535F598C}" name="Column15679"/>
    <tableColumn id="15700" xr3:uid="{4B153AAA-AF67-48DE-B17D-998701F0C824}" name="Column15680"/>
    <tableColumn id="15701" xr3:uid="{E38D568D-8DC5-477B-BCD6-C6576279DAF0}" name="Column15681"/>
    <tableColumn id="15702" xr3:uid="{47909112-DC73-496A-BB54-9B56C1260A13}" name="Column15682"/>
    <tableColumn id="15703" xr3:uid="{DA4F6BD1-17D6-412D-A468-AE4ED24EE30C}" name="Column15683"/>
    <tableColumn id="15704" xr3:uid="{8BD279F2-0D2B-4362-8ACF-F15C0128D558}" name="Column15684"/>
    <tableColumn id="15705" xr3:uid="{7E8E9155-79A4-4D34-B3F4-F6C3940A2618}" name="Column15685"/>
    <tableColumn id="15706" xr3:uid="{EB6D3855-3868-448B-8326-7F20AE7A1C89}" name="Column15686"/>
    <tableColumn id="15707" xr3:uid="{211378DC-9C79-40C0-BA55-8ACD5095A2B1}" name="Column15687"/>
    <tableColumn id="15708" xr3:uid="{D66BE42D-AED1-42A4-A1C2-7F439A817BF7}" name="Column15688"/>
    <tableColumn id="15709" xr3:uid="{101C5421-9122-4581-B444-D71794FE160C}" name="Column15689"/>
    <tableColumn id="15710" xr3:uid="{F3BCD055-71C1-4236-B37F-362BBD2F00FA}" name="Column15690"/>
    <tableColumn id="15711" xr3:uid="{3300057D-222E-414A-8C2C-76F0C729D05E}" name="Column15691"/>
    <tableColumn id="15712" xr3:uid="{7BB550D8-E4D6-4AF3-A468-3569FAFE127F}" name="Column15692"/>
    <tableColumn id="15713" xr3:uid="{3BA93146-789C-448E-9E02-CB1D2A7B0584}" name="Column15693"/>
    <tableColumn id="15714" xr3:uid="{CB9DAA5E-78DD-4910-9F42-33868FC7235F}" name="Column15694"/>
    <tableColumn id="15715" xr3:uid="{99875CBD-009A-4CE5-B1B8-066DA209A6BA}" name="Column15695"/>
    <tableColumn id="15716" xr3:uid="{85FE72F2-18BB-44DE-BFC5-FC703E7D0C2C}" name="Column15696"/>
    <tableColumn id="15717" xr3:uid="{84585FA7-A7A6-4F75-93F3-590B78BDAB6C}" name="Column15697"/>
    <tableColumn id="15718" xr3:uid="{F6E5161E-A90E-4225-B07A-B7FEEAC3416F}" name="Column15698"/>
    <tableColumn id="15719" xr3:uid="{B1540BD3-D685-4FCF-A462-36157A0FF04F}" name="Column15699"/>
    <tableColumn id="15720" xr3:uid="{6EF71F05-4F0F-44D0-8F34-31891905A78A}" name="Column15700"/>
    <tableColumn id="15721" xr3:uid="{2CCDCF1F-20BA-454C-B52C-66FB96753679}" name="Column15701"/>
    <tableColumn id="15722" xr3:uid="{6A61ABA1-8E54-44A9-BE99-0FADFDD25A11}" name="Column15702"/>
    <tableColumn id="15723" xr3:uid="{18BBF67D-D8A0-4A49-B0AC-DBA405A8FB4A}" name="Column15703"/>
    <tableColumn id="15724" xr3:uid="{725B059E-1198-4348-9B61-F70F6881CB9F}" name="Column15704"/>
    <tableColumn id="15725" xr3:uid="{77CFCC41-DCB2-4F5F-BBF5-4FF4CFD5A781}" name="Column15705"/>
    <tableColumn id="15726" xr3:uid="{7CF8125F-673D-4B6E-90D1-D07B61A39CE4}" name="Column15706"/>
    <tableColumn id="15727" xr3:uid="{D096D768-6B26-4A59-91E9-425C70C2FEA7}" name="Column15707"/>
    <tableColumn id="15728" xr3:uid="{7959B200-AA57-48F8-A848-207734D5F107}" name="Column15708"/>
    <tableColumn id="15729" xr3:uid="{B5451E95-77CE-4B75-A11A-7EA2401A32A9}" name="Column15709"/>
    <tableColumn id="15730" xr3:uid="{D04FA9A8-004E-4DBB-9ECE-9EB19F2180E3}" name="Column15710"/>
    <tableColumn id="15731" xr3:uid="{1A81FEAC-6743-4C61-878E-4509C99680A5}" name="Column15711"/>
    <tableColumn id="15732" xr3:uid="{F38D8924-FE3C-4696-B300-581D1BEDD33C}" name="Column15712"/>
    <tableColumn id="15733" xr3:uid="{96FB9202-9E8B-42A7-A494-3DD35C403B82}" name="Column15713"/>
    <tableColumn id="15734" xr3:uid="{CA461E61-80E0-4B67-A88B-15136A28D621}" name="Column15714"/>
    <tableColumn id="15735" xr3:uid="{B4472FBD-F3AD-4A8D-9648-156E34FDB251}" name="Column15715"/>
    <tableColumn id="15736" xr3:uid="{1FCB2310-7AFB-4CFF-A1B6-C667DA247020}" name="Column15716"/>
    <tableColumn id="15737" xr3:uid="{1455BB24-6655-4D26-991C-ACF736E38B49}" name="Column15717"/>
    <tableColumn id="15738" xr3:uid="{88E4FD96-0DF5-42F8-809D-7B85C5E2C452}" name="Column15718"/>
    <tableColumn id="15739" xr3:uid="{EE98BFA0-4E33-44E8-92C3-E739EE87FC2A}" name="Column15719"/>
    <tableColumn id="15740" xr3:uid="{3B373868-0CE6-4F12-BDF1-41FBC5B0898B}" name="Column15720"/>
    <tableColumn id="15741" xr3:uid="{F0DAB426-686C-4EF7-8E12-9E0C5C791BB5}" name="Column15721"/>
    <tableColumn id="15742" xr3:uid="{227E93CA-7E89-4B51-9352-557EDE1C3AE1}" name="Column15722"/>
    <tableColumn id="15743" xr3:uid="{BA77CF01-A3F7-4ECF-A9D2-9D36091C5067}" name="Column15723"/>
    <tableColumn id="15744" xr3:uid="{954469C2-5CB5-47EF-BA68-A765DA83F905}" name="Column15724"/>
    <tableColumn id="15745" xr3:uid="{F0AE74D1-5C99-41CC-81EC-0DBC5C7CC699}" name="Column15725"/>
    <tableColumn id="15746" xr3:uid="{1713F348-E379-442C-9456-661EB9A063E0}" name="Column15726"/>
    <tableColumn id="15747" xr3:uid="{9AA2D0E4-22E9-47AB-997E-8D2EF881749F}" name="Column15727"/>
    <tableColumn id="15748" xr3:uid="{8C68445D-5E96-4833-B60D-DE3893FC46F2}" name="Column15728"/>
    <tableColumn id="15749" xr3:uid="{B6A6EB57-7E16-4C74-9E28-F099CB6081FB}" name="Column15729"/>
    <tableColumn id="15750" xr3:uid="{083B05F6-DBC5-4F20-AAD3-B20C38BEE4A2}" name="Column15730"/>
    <tableColumn id="15751" xr3:uid="{DD354C7D-190A-4467-B563-A4CAF0C1FC50}" name="Column15731"/>
    <tableColumn id="15752" xr3:uid="{FAD20DDA-8B46-4EE8-9818-7D66347B76AA}" name="Column15732"/>
    <tableColumn id="15753" xr3:uid="{5F7C0943-8BB7-41B0-831B-9F11F610B8BF}" name="Column15733"/>
    <tableColumn id="15754" xr3:uid="{27973C36-7E4F-451E-A4F3-ACD0EB0DFA74}" name="Column15734"/>
    <tableColumn id="15755" xr3:uid="{7D91B9B2-885C-45FE-B9D6-C7AF59BC23A4}" name="Column15735"/>
    <tableColumn id="15756" xr3:uid="{A79FFEAB-1D86-43D4-A5B0-76E8069245C0}" name="Column15736"/>
    <tableColumn id="15757" xr3:uid="{3FB5FDD6-669F-4B94-8F4A-C5C56CE88E24}" name="Column15737"/>
    <tableColumn id="15758" xr3:uid="{11BEB6C7-F455-4C9D-923E-82CF7B5AED4B}" name="Column15738"/>
    <tableColumn id="15759" xr3:uid="{25380A14-AD62-42EB-9736-CDE5929C13A3}" name="Column15739"/>
    <tableColumn id="15760" xr3:uid="{094B5747-2508-4DAA-B68B-3CB8AF31829C}" name="Column15740"/>
    <tableColumn id="15761" xr3:uid="{54C7ADB2-73AF-4D48-B2A3-A027B8D82332}" name="Column15741"/>
    <tableColumn id="15762" xr3:uid="{B99AD32C-2788-4E76-BA24-C6BA8D0F1A3F}" name="Column15742"/>
    <tableColumn id="15763" xr3:uid="{C855418E-6EE3-420E-8C5A-055B6A79C10E}" name="Column15743"/>
    <tableColumn id="15764" xr3:uid="{DE0430A0-1340-4B8E-9B59-AEEE1F358E91}" name="Column15744"/>
    <tableColumn id="15765" xr3:uid="{543833FD-93DA-414F-B24B-B869EE98DC82}" name="Column15745"/>
    <tableColumn id="15766" xr3:uid="{8478B208-0376-47F3-947A-07A2594594C3}" name="Column15746"/>
    <tableColumn id="15767" xr3:uid="{76A489E2-BE08-43EE-A017-DCE44547CA10}" name="Column15747"/>
    <tableColumn id="15768" xr3:uid="{427C7F0F-31B0-4861-9867-9AB2ADD4F829}" name="Column15748"/>
    <tableColumn id="15769" xr3:uid="{9D497EDD-4C06-42A8-9F55-3FED05B4B575}" name="Column15749"/>
    <tableColumn id="15770" xr3:uid="{969C41A4-BBAB-4D61-BC0B-10E3B86865B0}" name="Column15750"/>
    <tableColumn id="15771" xr3:uid="{1A3CBB05-EFC7-49AD-BA41-F01DA04C58A1}" name="Column15751"/>
    <tableColumn id="15772" xr3:uid="{718E8BEA-5E07-4DD5-8C90-5BD70A326676}" name="Column15752"/>
    <tableColumn id="15773" xr3:uid="{AF7DE113-85B3-4B60-86F8-577FBD444337}" name="Column15753"/>
    <tableColumn id="15774" xr3:uid="{7ED80A3B-0885-4B0B-B2E3-A79C6262A75B}" name="Column15754"/>
    <tableColumn id="15775" xr3:uid="{A0522F38-57E3-4D64-89E0-21DB5C5ACDDC}" name="Column15755"/>
    <tableColumn id="15776" xr3:uid="{4915E3CC-AA03-4926-AF74-B69B57CC40B5}" name="Column15756"/>
    <tableColumn id="15777" xr3:uid="{297314CB-EE6A-4B0F-9A54-043AF72747AE}" name="Column15757"/>
    <tableColumn id="15778" xr3:uid="{4F173748-6BAD-4EB4-B95C-8C9B07AA1B95}" name="Column15758"/>
    <tableColumn id="15779" xr3:uid="{EC266320-B191-4D6F-8E3E-94BF76D00B9A}" name="Column15759"/>
    <tableColumn id="15780" xr3:uid="{3A341BFA-53A1-41BF-9B57-47C7E820C3B5}" name="Column15760"/>
    <tableColumn id="15781" xr3:uid="{FF3FD5DA-EDAF-47E1-8A63-9134FF2EB4D9}" name="Column15761"/>
    <tableColumn id="15782" xr3:uid="{19D92465-5FB8-4C7D-A915-BD721D822F16}" name="Column15762"/>
    <tableColumn id="15783" xr3:uid="{E762BF1F-BD5E-4645-AB9C-656D087A8889}" name="Column15763"/>
    <tableColumn id="15784" xr3:uid="{B7B661FD-5C7A-4481-9499-A0E204034A66}" name="Column15764"/>
    <tableColumn id="15785" xr3:uid="{FA5EA061-A58E-4D8F-B65B-A3668401B9DD}" name="Column15765"/>
    <tableColumn id="15786" xr3:uid="{DABB30C4-B219-4155-8091-8185D4F3C0C0}" name="Column15766"/>
    <tableColumn id="15787" xr3:uid="{20081C49-BBBC-432E-9579-51E2407C8F53}" name="Column15767"/>
    <tableColumn id="15788" xr3:uid="{08980EF5-7876-4D98-9DC2-7A56FC606859}" name="Column15768"/>
    <tableColumn id="15789" xr3:uid="{2DDF3FBF-24A3-4DAC-B57A-AC376D318BFF}" name="Column15769"/>
    <tableColumn id="15790" xr3:uid="{AF059AED-7499-4D44-BAFB-B28BFDB144FF}" name="Column15770"/>
    <tableColumn id="15791" xr3:uid="{D3F4AE2D-F914-4DB2-A679-17235150E33A}" name="Column15771"/>
    <tableColumn id="15792" xr3:uid="{A006D512-64AF-4D6D-AC79-0B0A5B8034BF}" name="Column15772"/>
    <tableColumn id="15793" xr3:uid="{CDCBA194-CF00-43D5-8AF7-BA19418052C7}" name="Column15773"/>
    <tableColumn id="15794" xr3:uid="{3C267426-1949-4510-9ED5-B22206015446}" name="Column15774"/>
    <tableColumn id="15795" xr3:uid="{1F6D106D-162E-4C91-935F-ACB0D8FA2FAF}" name="Column15775"/>
    <tableColumn id="15796" xr3:uid="{CE1DD64B-386B-4B63-8293-620EB259BE30}" name="Column15776"/>
    <tableColumn id="15797" xr3:uid="{1E8DEFC0-228F-4A82-AEBF-5FDDBF6C2449}" name="Column15777"/>
    <tableColumn id="15798" xr3:uid="{A68EE3E4-36D0-46D8-A982-6E331374935F}" name="Column15778"/>
    <tableColumn id="15799" xr3:uid="{EBCE1DA7-CF32-4FD1-B0B0-F392D850FE75}" name="Column15779"/>
    <tableColumn id="15800" xr3:uid="{00863406-1CC0-4179-B538-E14E7F966104}" name="Column15780"/>
    <tableColumn id="15801" xr3:uid="{9B843F6B-3C3B-40DD-9492-D4B98B724895}" name="Column15781"/>
    <tableColumn id="15802" xr3:uid="{1CD3AD1E-3508-4A1D-84C2-032AFDDE59EF}" name="Column15782"/>
    <tableColumn id="15803" xr3:uid="{C577161F-D66D-405B-B3A8-635B583E39A1}" name="Column15783"/>
    <tableColumn id="15804" xr3:uid="{465C26BF-7378-4B21-9276-280E7A3FC93E}" name="Column15784"/>
    <tableColumn id="15805" xr3:uid="{79132659-4C28-477D-A1C0-0DC97E8CCCE0}" name="Column15785"/>
    <tableColumn id="15806" xr3:uid="{D96634ED-609B-4D7D-996D-94670C59D079}" name="Column15786"/>
    <tableColumn id="15807" xr3:uid="{4BD55E0E-6327-4598-8456-E1F246049063}" name="Column15787"/>
    <tableColumn id="15808" xr3:uid="{DF99983D-217A-46B1-8199-BF1DBEC5087A}" name="Column15788"/>
    <tableColumn id="15809" xr3:uid="{D15DF72E-6463-4D2A-B68F-4FE787B77003}" name="Column15789"/>
    <tableColumn id="15810" xr3:uid="{64E93189-2984-4C45-8760-3AA3F3463390}" name="Column15790"/>
    <tableColumn id="15811" xr3:uid="{E68DE4A6-C1C5-45D8-8D22-D8FF9BAA04D0}" name="Column15791"/>
    <tableColumn id="15812" xr3:uid="{F6650A05-8E87-4859-95B4-0303CA2FF4A6}" name="Column15792"/>
    <tableColumn id="15813" xr3:uid="{C8E78D98-6178-42B0-BFA6-C5A4D9CED084}" name="Column15793"/>
    <tableColumn id="15814" xr3:uid="{4B74DE67-94D8-4A52-9252-9F41B6D32F3B}" name="Column15794"/>
    <tableColumn id="15815" xr3:uid="{232D37DE-0C15-4200-BB19-FDD9FA685EC0}" name="Column15795"/>
    <tableColumn id="15816" xr3:uid="{25BFB5AB-D79B-4376-B300-1057456A450F}" name="Column15796"/>
    <tableColumn id="15817" xr3:uid="{41C6FE4D-E136-474C-81DF-1B16420122CB}" name="Column15797"/>
    <tableColumn id="15818" xr3:uid="{C228B69F-0BD3-4BC9-8158-1C8FB57B8C87}" name="Column15798"/>
    <tableColumn id="15819" xr3:uid="{19F1524C-948C-4F91-95B7-98E7C2C9BCB4}" name="Column15799"/>
    <tableColumn id="15820" xr3:uid="{7DF053AB-267F-420F-A1CA-0D76CE2250C2}" name="Column15800"/>
    <tableColumn id="15821" xr3:uid="{6E5AAB21-747C-49D0-A5D1-884880118C1A}" name="Column15801"/>
    <tableColumn id="15822" xr3:uid="{08FA8898-E151-4CFD-AF44-17D358A9D58C}" name="Column15802"/>
    <tableColumn id="15823" xr3:uid="{CE7B23F2-8287-4322-9361-CBE1D8E1D1DD}" name="Column15803"/>
    <tableColumn id="15824" xr3:uid="{530F3101-337D-428D-A01F-E4106A89F037}" name="Column15804"/>
    <tableColumn id="15825" xr3:uid="{4C0F69E4-C7FD-4545-8E0C-4BFAE9F7E1F4}" name="Column15805"/>
    <tableColumn id="15826" xr3:uid="{7C126E50-8FA8-479B-AC3A-2E419D9A6C67}" name="Column15806"/>
    <tableColumn id="15827" xr3:uid="{F466AE1A-126D-40CF-9434-C9A45C0CC0E9}" name="Column15807"/>
    <tableColumn id="15828" xr3:uid="{D3850CE8-B34E-438D-B2C5-E57926C24A34}" name="Column15808"/>
    <tableColumn id="15829" xr3:uid="{EF6492A8-1FC8-4088-8F09-A4834A8B67D8}" name="Column15809"/>
    <tableColumn id="15830" xr3:uid="{F8992F74-77B4-4960-B70C-C24955B106BF}" name="Column15810"/>
    <tableColumn id="15831" xr3:uid="{A84021E7-CC69-4AC6-8EB7-ADB412D97792}" name="Column15811"/>
    <tableColumn id="15832" xr3:uid="{2373DCF2-8104-4486-A180-E7E3C5DA68FB}" name="Column15812"/>
    <tableColumn id="15833" xr3:uid="{11A405AB-8133-4F3F-8FD4-D278D2561E4A}" name="Column15813"/>
    <tableColumn id="15834" xr3:uid="{5A90477C-1855-44D0-9994-5D6A29205047}" name="Column15814"/>
    <tableColumn id="15835" xr3:uid="{61C66CF7-D665-492E-80CF-F75E498C0236}" name="Column15815"/>
    <tableColumn id="15836" xr3:uid="{155C66AB-6306-49EC-AFDC-9CA7A13B4C3F}" name="Column15816"/>
    <tableColumn id="15837" xr3:uid="{4B7AD8A2-5CA7-4A56-B4C5-3607F1BB6410}" name="Column15817"/>
    <tableColumn id="15838" xr3:uid="{513C1A72-BF61-42C6-B8B7-CF0576732F6C}" name="Column15818"/>
    <tableColumn id="15839" xr3:uid="{6D7AEB0C-3412-4933-88C0-58565EC72B64}" name="Column15819"/>
    <tableColumn id="15840" xr3:uid="{773D9DB4-3DB8-41B5-A436-6202B2ADA9B6}" name="Column15820"/>
    <tableColumn id="15841" xr3:uid="{14E55A3D-DB54-48A8-8C8A-B82C18E55BEE}" name="Column15821"/>
    <tableColumn id="15842" xr3:uid="{0463A29F-8076-460F-B49A-312AE98846FF}" name="Column15822"/>
    <tableColumn id="15843" xr3:uid="{A7A50170-9528-4B3E-AE5A-6E29A3DF04CA}" name="Column15823"/>
    <tableColumn id="15844" xr3:uid="{DCFEB7CE-7F69-4442-B8A6-986123138EF4}" name="Column15824"/>
    <tableColumn id="15845" xr3:uid="{F4952B75-14EB-4C14-AF39-4B651582C4F5}" name="Column15825"/>
    <tableColumn id="15846" xr3:uid="{42C8F6B6-C9F1-42BC-B27B-A0CA30CA49AF}" name="Column15826"/>
    <tableColumn id="15847" xr3:uid="{CE1332A4-6A17-4AE2-8FBD-91B72BECD6B8}" name="Column15827"/>
    <tableColumn id="15848" xr3:uid="{3206BA5F-4761-4853-AB38-16CCC09549C0}" name="Column15828"/>
    <tableColumn id="15849" xr3:uid="{43F3FDF8-AC49-4E89-8212-29C81BBB4D87}" name="Column15829"/>
    <tableColumn id="15850" xr3:uid="{41A74125-669C-43E9-A081-E79387ACDDF9}" name="Column15830"/>
    <tableColumn id="15851" xr3:uid="{91BE0A08-0ED1-4BA3-B707-3103135BEF1B}" name="Column15831"/>
    <tableColumn id="15852" xr3:uid="{118875C3-98FD-414B-AD54-358E800E59A0}" name="Column15832"/>
    <tableColumn id="15853" xr3:uid="{1A727588-20A8-4FC7-A5CF-3D084FA1FCFE}" name="Column15833"/>
    <tableColumn id="15854" xr3:uid="{F98FEFAA-9AE7-405D-AAED-91E5B4B97256}" name="Column15834"/>
    <tableColumn id="15855" xr3:uid="{4021E616-29ED-4988-B09F-2EE78BF340C3}" name="Column15835"/>
    <tableColumn id="15856" xr3:uid="{08E97710-CEC3-4A0A-A077-D7C7B0BDE19E}" name="Column15836"/>
    <tableColumn id="15857" xr3:uid="{422011B0-3395-44E8-9939-F407FE5597C4}" name="Column15837"/>
    <tableColumn id="15858" xr3:uid="{8D3A198F-4B5A-48AE-93E3-B0A2E4CAC17A}" name="Column15838"/>
    <tableColumn id="15859" xr3:uid="{07E0505C-8093-4A75-94CF-63FBA65BC05C}" name="Column15839"/>
    <tableColumn id="15860" xr3:uid="{5D8FDBE5-4487-4E18-B87D-ED7B9BE064E3}" name="Column15840"/>
    <tableColumn id="15861" xr3:uid="{4C12240D-A27A-431E-8B19-7CD9887C11BC}" name="Column15841"/>
    <tableColumn id="15862" xr3:uid="{590AFC9E-9F23-4E3D-8C66-F07D44FD7F8D}" name="Column15842"/>
    <tableColumn id="15863" xr3:uid="{83FDB6DC-B1D4-4623-9E91-31FC5BC00310}" name="Column15843"/>
    <tableColumn id="15864" xr3:uid="{AF661A10-82EF-483B-AA8F-2E1E318DC3B1}" name="Column15844"/>
    <tableColumn id="15865" xr3:uid="{E8554817-37DF-45F0-810F-CABA5814CFC2}" name="Column15845"/>
    <tableColumn id="15866" xr3:uid="{CB1186A2-C110-4B2C-A516-A90303924F04}" name="Column15846"/>
    <tableColumn id="15867" xr3:uid="{C1AD6534-483B-4484-9935-C781DEF40EEE}" name="Column15847"/>
    <tableColumn id="15868" xr3:uid="{D83D6AEE-528E-4463-BD18-2F06E1336455}" name="Column15848"/>
    <tableColumn id="15869" xr3:uid="{97E5CEED-4531-47FB-80B3-E7ABCCBBCC59}" name="Column15849"/>
    <tableColumn id="15870" xr3:uid="{E25B9671-6DB0-4A4A-B559-17D0470242E5}" name="Column15850"/>
    <tableColumn id="15871" xr3:uid="{829B5D92-0031-4A3B-82A8-89E50C637C56}" name="Column15851"/>
    <tableColumn id="15872" xr3:uid="{F5FC6D9B-A30E-458A-BFBF-734E1AD07264}" name="Column15852"/>
    <tableColumn id="15873" xr3:uid="{D6EC8BCA-7E62-4B87-8013-E6B8D6B267CB}" name="Column15853"/>
    <tableColumn id="15874" xr3:uid="{BCF7E195-757D-4487-BAD1-7632AEB28D1E}" name="Column15854"/>
    <tableColumn id="15875" xr3:uid="{5F204D1A-618A-4C54-9172-A75742640BC0}" name="Column15855"/>
    <tableColumn id="15876" xr3:uid="{EDA16CC4-C944-4F09-B336-E9DAC2998B54}" name="Column15856"/>
    <tableColumn id="15877" xr3:uid="{04022AED-699C-4FBE-BDF8-C03B389FF7D3}" name="Column15857"/>
    <tableColumn id="15878" xr3:uid="{F9A0C4C4-FC8D-4267-8151-BCE4CFE0365B}" name="Column15858"/>
    <tableColumn id="15879" xr3:uid="{A3E2D2A2-A500-411C-8AA3-D419ED57188B}" name="Column15859"/>
    <tableColumn id="15880" xr3:uid="{488732E8-4580-482F-927C-DA2BCC8B3C1B}" name="Column15860"/>
    <tableColumn id="15881" xr3:uid="{F7115DAE-1948-4822-9C24-FE93C125AEEE}" name="Column15861"/>
    <tableColumn id="15882" xr3:uid="{3EE51080-7DB6-4EB8-85BC-34D062BF1495}" name="Column15862"/>
    <tableColumn id="15883" xr3:uid="{AA0B2A3B-07EA-4E9F-8250-E3F4B78D8802}" name="Column15863"/>
    <tableColumn id="15884" xr3:uid="{16F19932-501D-48C8-B829-36B4AC570A50}" name="Column15864"/>
    <tableColumn id="15885" xr3:uid="{0B1AEBE7-CDEA-4F74-951C-3CA7FF339E7C}" name="Column15865"/>
    <tableColumn id="15886" xr3:uid="{01C1D807-DC66-42B5-B216-53DB54F1EB90}" name="Column15866"/>
    <tableColumn id="15887" xr3:uid="{5C5DEDFC-CC8D-46F7-85DE-C2FF28B7A514}" name="Column15867"/>
    <tableColumn id="15888" xr3:uid="{D7A76324-CF91-4945-A337-44B021059C42}" name="Column15868"/>
    <tableColumn id="15889" xr3:uid="{1758845A-C348-439D-932A-04441F1DF884}" name="Column15869"/>
    <tableColumn id="15890" xr3:uid="{C8A9F3F8-B1E2-418F-B835-E67582F3F59F}" name="Column15870"/>
    <tableColumn id="15891" xr3:uid="{1E89ED8D-AF6A-40E5-AC75-6EA5F9403A5C}" name="Column15871"/>
    <tableColumn id="15892" xr3:uid="{F48FA8B2-80F8-4DE7-9CBE-7453CFCEF190}" name="Column15872"/>
    <tableColumn id="15893" xr3:uid="{74E27BD0-CF76-41D5-861F-20F2A8CB873F}" name="Column15873"/>
    <tableColumn id="15894" xr3:uid="{B2371018-A5EA-4241-81BF-A7380F97CF84}" name="Column15874"/>
    <tableColumn id="15895" xr3:uid="{EB98BA6D-0128-4EDD-8FE5-9BCBD2CF0D9F}" name="Column15875"/>
    <tableColumn id="15896" xr3:uid="{60250B4E-AACF-46DB-9500-0D410ADC5AA1}" name="Column15876"/>
    <tableColumn id="15897" xr3:uid="{37CE9F71-20B6-48AF-8010-4592633F690E}" name="Column15877"/>
    <tableColumn id="15898" xr3:uid="{AADF3F4C-3A4F-405D-A8D9-956113E82076}" name="Column15878"/>
    <tableColumn id="15899" xr3:uid="{7200A90F-6139-4C9F-9B25-5B0FAD303778}" name="Column15879"/>
    <tableColumn id="15900" xr3:uid="{2EB1BC46-7A25-4486-A0AF-ACE7A0D15C1A}" name="Column15880"/>
    <tableColumn id="15901" xr3:uid="{6A00B3D9-289A-4BC5-B772-769087FBA519}" name="Column15881"/>
    <tableColumn id="15902" xr3:uid="{213A4856-4515-49B4-8AF0-07BCA7E2855D}" name="Column15882"/>
    <tableColumn id="15903" xr3:uid="{FA910082-F303-4243-9F59-237E5E18F873}" name="Column15883"/>
    <tableColumn id="15904" xr3:uid="{F221B71D-C467-4385-8A92-57C252F6AE99}" name="Column15884"/>
    <tableColumn id="15905" xr3:uid="{F2C3F07C-0781-43F5-8B2A-37D8D02B8E22}" name="Column15885"/>
    <tableColumn id="15906" xr3:uid="{62C45C4F-EF8F-4528-BCC1-1A3F0902FF36}" name="Column15886"/>
    <tableColumn id="15907" xr3:uid="{146D5A1D-8011-46CC-B246-13B774D19010}" name="Column15887"/>
    <tableColumn id="15908" xr3:uid="{9B69CC6B-2917-4BF3-924F-C5F57F9350E4}" name="Column15888"/>
    <tableColumn id="15909" xr3:uid="{84934F59-9EC2-49B7-BC85-845B13B98CA6}" name="Column15889"/>
    <tableColumn id="15910" xr3:uid="{65B04BC1-5E65-4C6C-A543-93F747B02CDA}" name="Column15890"/>
    <tableColumn id="15911" xr3:uid="{27C2DFCF-651D-44A5-83E1-194DDD1964D5}" name="Column15891"/>
    <tableColumn id="15912" xr3:uid="{5A7B5A59-563D-42BC-AE90-D9EBCA6338F7}" name="Column15892"/>
    <tableColumn id="15913" xr3:uid="{1AF0E1B6-8D6B-4214-BAA5-C119E7FEAF36}" name="Column15893"/>
    <tableColumn id="15914" xr3:uid="{52CA84D6-A071-49CC-9D67-4F635A94351D}" name="Column15894"/>
    <tableColumn id="15915" xr3:uid="{5AED0C99-BBF7-43AA-808F-9671561F9801}" name="Column15895"/>
    <tableColumn id="15916" xr3:uid="{FC0A6DFE-6825-427F-A7FC-5D193AB2832F}" name="Column15896"/>
    <tableColumn id="15917" xr3:uid="{458A7D96-D4FC-439C-994F-9C36661608FC}" name="Column15897"/>
    <tableColumn id="15918" xr3:uid="{4F83A399-6B49-4101-8438-CBE05398C618}" name="Column15898"/>
    <tableColumn id="15919" xr3:uid="{32051DD0-CAD9-4B22-B255-D2FE2B6C2113}" name="Column15899"/>
    <tableColumn id="15920" xr3:uid="{804370DF-025A-4CD1-B8A0-5A2ADA21FA96}" name="Column15900"/>
    <tableColumn id="15921" xr3:uid="{2351CC96-ED0C-4200-8CF4-7CE61E309B73}" name="Column15901"/>
    <tableColumn id="15922" xr3:uid="{53008A4E-5CBA-4269-8CCE-AAB6AA938977}" name="Column15902"/>
    <tableColumn id="15923" xr3:uid="{622A57E1-C851-4FDF-92C0-0846616DA0C3}" name="Column15903"/>
    <tableColumn id="15924" xr3:uid="{B4E0B7E1-FD75-42AC-B78C-35D837BE0023}" name="Column15904"/>
    <tableColumn id="15925" xr3:uid="{1D00ABDF-CC65-4B55-BF23-D6BD7149A90E}" name="Column15905"/>
    <tableColumn id="15926" xr3:uid="{1524A160-3766-4141-B414-98BAE219B8D4}" name="Column15906"/>
    <tableColumn id="15927" xr3:uid="{3CC51F1B-5462-47C7-B3E9-3C8A78A90F42}" name="Column15907"/>
    <tableColumn id="15928" xr3:uid="{2734D16A-E09A-4344-BFD0-F084885849BA}" name="Column15908"/>
    <tableColumn id="15929" xr3:uid="{730218CE-54CB-4B6D-B03F-C2A5DE93E9B7}" name="Column15909"/>
    <tableColumn id="15930" xr3:uid="{41D89566-41A0-4DF2-B83D-E5CC7DDD8C95}" name="Column15910"/>
    <tableColumn id="15931" xr3:uid="{F62ED227-9E50-4811-A495-831DF2466387}" name="Column15911"/>
    <tableColumn id="15932" xr3:uid="{E26585F4-F731-4499-A0D6-87E891D458BE}" name="Column15912"/>
    <tableColumn id="15933" xr3:uid="{48949FF2-485A-44A9-94D7-3BFDB24769E9}" name="Column15913"/>
    <tableColumn id="15934" xr3:uid="{95E3A1E8-2240-44BF-92FD-0F1918E5B21C}" name="Column15914"/>
    <tableColumn id="15935" xr3:uid="{08FBE729-AB6A-4C69-9A81-8C40FA95297F}" name="Column15915"/>
    <tableColumn id="15936" xr3:uid="{0B69E57E-B409-4944-A856-7548CDDB752B}" name="Column15916"/>
    <tableColumn id="15937" xr3:uid="{17447DF2-C28A-4421-A2A2-224CAD7F296E}" name="Column15917"/>
    <tableColumn id="15938" xr3:uid="{B4AEF881-B9DA-4E0F-BD1C-AC3A536B4EFA}" name="Column15918"/>
    <tableColumn id="15939" xr3:uid="{9F5CBF9D-98DF-4A3F-8118-7D1D495D7A53}" name="Column15919"/>
    <tableColumn id="15940" xr3:uid="{A015BB8B-5779-4E66-B6D0-607336AA1D08}" name="Column15920"/>
    <tableColumn id="15941" xr3:uid="{5D92572E-8858-431F-8A9D-8A212C2F6A08}" name="Column15921"/>
    <tableColumn id="15942" xr3:uid="{C22E66DA-B99B-4F02-847D-1A3B67ADB96B}" name="Column15922"/>
    <tableColumn id="15943" xr3:uid="{F9D11CB7-578A-402C-AFCE-AD0BDC9DAA37}" name="Column15923"/>
    <tableColumn id="15944" xr3:uid="{181BA564-8CE4-4533-9A44-66F6827D3259}" name="Column15924"/>
    <tableColumn id="15945" xr3:uid="{48E43ABC-B1FF-4A05-9CBA-D5EEB64FE1AC}" name="Column15925"/>
    <tableColumn id="15946" xr3:uid="{D8E5991B-6B6C-432A-A2A7-CA33DADCFCA2}" name="Column15926"/>
    <tableColumn id="15947" xr3:uid="{529078C2-0EA3-4EBD-A933-D8DDE2E05283}" name="Column15927"/>
    <tableColumn id="15948" xr3:uid="{DC21ED46-7190-48D8-8815-923F6DA64970}" name="Column15928"/>
    <tableColumn id="15949" xr3:uid="{70C51923-C9CB-4788-8A12-FC212F0C50FD}" name="Column15929"/>
    <tableColumn id="15950" xr3:uid="{A0BE0915-2DD6-4EF6-BBE7-AE948A3BECAF}" name="Column15930"/>
    <tableColumn id="15951" xr3:uid="{ABCD6EA0-4F01-4750-9B9B-672821F3C45C}" name="Column15931"/>
    <tableColumn id="15952" xr3:uid="{C0EB8A66-C86A-46DE-A8A1-F063A44A2B3E}" name="Column15932"/>
    <tableColumn id="15953" xr3:uid="{C714AD97-9709-4B3B-9475-D9E5353A47B8}" name="Column15933"/>
    <tableColumn id="15954" xr3:uid="{830F67B0-A2E1-4C14-A2A7-09DFD8C3D2FA}" name="Column15934"/>
    <tableColumn id="15955" xr3:uid="{6F1DFAD2-3754-4695-842E-FA306B6FBF0A}" name="Column15935"/>
    <tableColumn id="15956" xr3:uid="{7660FABF-7731-4AE2-AF08-DD870A660430}" name="Column15936"/>
    <tableColumn id="15957" xr3:uid="{7A51876C-7C6C-48A9-8C0C-778E4C3A7E7A}" name="Column15937"/>
    <tableColumn id="15958" xr3:uid="{C8DA1F29-2C2C-4212-BCD7-430C22E32C2F}" name="Column15938"/>
    <tableColumn id="15959" xr3:uid="{EA3507AB-4886-48B6-ADC0-B017B70593E7}" name="Column15939"/>
    <tableColumn id="15960" xr3:uid="{27B29109-6F8F-4F31-AD25-7F5F4B51BB8D}" name="Column15940"/>
    <tableColumn id="15961" xr3:uid="{7B69AD3A-2D70-4C0F-80C0-5F55D0381A71}" name="Column15941"/>
    <tableColumn id="15962" xr3:uid="{79D777BC-45CC-4093-B91B-3A6755D1E703}" name="Column15942"/>
    <tableColumn id="15963" xr3:uid="{E8E57E45-0C30-4A8F-A4ED-EC43A02B2177}" name="Column15943"/>
    <tableColumn id="15964" xr3:uid="{6ACA7CAB-2A02-458B-83BB-A6BEF9A226FC}" name="Column15944"/>
    <tableColumn id="15965" xr3:uid="{2AC32044-6D3D-4CE7-B0CB-F21EC5730BFE}" name="Column15945"/>
    <tableColumn id="15966" xr3:uid="{00422006-F2BC-478D-81D3-D57504841595}" name="Column15946"/>
    <tableColumn id="15967" xr3:uid="{45F38DF1-CB4B-46FA-8520-4CB710607E3D}" name="Column15947"/>
    <tableColumn id="15968" xr3:uid="{8D474FA8-9229-4012-BCF0-89EFD51D3555}" name="Column15948"/>
    <tableColumn id="15969" xr3:uid="{4867A27D-DD18-4FFE-B4E3-880DE72B8DEA}" name="Column15949"/>
    <tableColumn id="15970" xr3:uid="{78EA2C02-2A21-40FB-915C-387E4E90B8F1}" name="Column15950"/>
    <tableColumn id="15971" xr3:uid="{FBBEE429-9F61-4DDC-BBEE-7C3876B53373}" name="Column15951"/>
    <tableColumn id="15972" xr3:uid="{DD14B87B-4A05-49DC-A9FD-B24B095E1BCD}" name="Column15952"/>
    <tableColumn id="15973" xr3:uid="{B6EAC5C4-F975-4004-8B5E-B50EB6FD8867}" name="Column15953"/>
    <tableColumn id="15974" xr3:uid="{3E91EF9D-5B10-4D85-9057-83DFF08C5834}" name="Column15954"/>
    <tableColumn id="15975" xr3:uid="{02F04717-9C15-4A9B-A0EB-2A333878658E}" name="Column15955"/>
    <tableColumn id="15976" xr3:uid="{B69F1598-CDBC-47F8-9652-755AB1D0F566}" name="Column15956"/>
    <tableColumn id="15977" xr3:uid="{D46DCB6A-5162-4097-91D5-7FC60DD48F72}" name="Column15957"/>
    <tableColumn id="15978" xr3:uid="{A4063BA0-E549-45CD-AE93-F264CF441A09}" name="Column15958"/>
    <tableColumn id="15979" xr3:uid="{8E1D674E-210F-4D41-AD9A-CD1FF78C2ADD}" name="Column15959"/>
    <tableColumn id="15980" xr3:uid="{84264EB7-25BB-4DB7-BD89-3DC02722DED3}" name="Column15960"/>
    <tableColumn id="15981" xr3:uid="{3093F230-B066-4FD6-941B-F062BF74B80B}" name="Column15961"/>
    <tableColumn id="15982" xr3:uid="{70DEADAE-64DD-4062-803E-84FCA1E9C07E}" name="Column15962"/>
    <tableColumn id="15983" xr3:uid="{2D73D88B-F55B-47E9-8A85-C90780AD1619}" name="Column15963"/>
    <tableColumn id="15984" xr3:uid="{F3CD6582-25B6-44CD-9516-D27C09CCE970}" name="Column15964"/>
    <tableColumn id="15985" xr3:uid="{B55395AD-67BA-4CD8-9FA9-5EED145C5A34}" name="Column15965"/>
    <tableColumn id="15986" xr3:uid="{A65CDED5-6620-49D4-B2A2-E96CA420AC05}" name="Column15966"/>
    <tableColumn id="15987" xr3:uid="{EE867DB0-000E-4126-B7C1-F858BBC0DBBC}" name="Column15967"/>
    <tableColumn id="15988" xr3:uid="{A582F373-7190-4507-B3EB-7BFD5D641AA2}" name="Column15968"/>
    <tableColumn id="15989" xr3:uid="{200F6C8B-BB13-4932-9B6D-A00D09F81DD1}" name="Column15969"/>
    <tableColumn id="15990" xr3:uid="{241B91DA-4611-461D-9957-C2262DB67F3D}" name="Column15970"/>
    <tableColumn id="15991" xr3:uid="{E604B99B-AC76-4CD9-94A6-15F7DFC06CAF}" name="Column15971"/>
    <tableColumn id="15992" xr3:uid="{5F907EE1-7780-42E6-ADD6-241DB3D974EA}" name="Column15972"/>
    <tableColumn id="15993" xr3:uid="{AF0436D6-8676-4DB5-9060-3A101984876A}" name="Column15973"/>
    <tableColumn id="15994" xr3:uid="{3949B934-3375-4ABF-B010-79564E42C7B2}" name="Column15974"/>
    <tableColumn id="15995" xr3:uid="{D0C24C2A-B0F6-426A-B8BA-55E5322982CC}" name="Column15975"/>
    <tableColumn id="15996" xr3:uid="{7F174862-BE24-40CD-A3E8-8BF9FD6D7AA9}" name="Column15976"/>
    <tableColumn id="15997" xr3:uid="{A0D68F45-23AE-4063-BD45-2177C64BA440}" name="Column15977"/>
    <tableColumn id="15998" xr3:uid="{72D43B02-EE41-4070-8BFC-7C089F5E9148}" name="Column15978"/>
    <tableColumn id="15999" xr3:uid="{1C0AB8E4-D7A4-46C2-B4DE-72634A40F7EE}" name="Column15979"/>
    <tableColumn id="16000" xr3:uid="{748B6E5D-0FDB-48C2-9694-C41E7686492F}" name="Column15980"/>
    <tableColumn id="16001" xr3:uid="{A6E68F77-FFA0-47AA-A046-3D91E663FF30}" name="Column15981"/>
    <tableColumn id="16002" xr3:uid="{06BEAB82-E4DA-47B2-8122-2FAC4957A096}" name="Column15982"/>
    <tableColumn id="16003" xr3:uid="{F03C0ADE-55E4-4183-84D0-BB406C133B36}" name="Column15983"/>
    <tableColumn id="16004" xr3:uid="{741CE6CE-284C-452C-947C-0FD5F38EE44A}" name="Column15984"/>
    <tableColumn id="16005" xr3:uid="{B97E8596-BE04-4EC0-89DB-D93E3974BE6D}" name="Column15985"/>
    <tableColumn id="16006" xr3:uid="{D0AA79E8-6F20-4434-AF98-F4459B1677D0}" name="Column15986"/>
    <tableColumn id="16007" xr3:uid="{A32423F9-D510-42C5-A240-45A49D75D4F8}" name="Column15987"/>
    <tableColumn id="16008" xr3:uid="{F8535514-FDBF-4EE0-AA1D-692C13D02E9D}" name="Column15988"/>
    <tableColumn id="16009" xr3:uid="{7B030E27-C682-4DA5-90FD-82303E7E636D}" name="Column15989"/>
    <tableColumn id="16010" xr3:uid="{CB02AD42-816A-4276-8DB6-ED303BC4CD33}" name="Column15990"/>
    <tableColumn id="16011" xr3:uid="{6B42120A-390B-4E4D-992A-A38B8A474A12}" name="Column15991"/>
    <tableColumn id="16012" xr3:uid="{E4154232-C4FD-40E0-AEB1-C3FE0AB3E784}" name="Column15992"/>
    <tableColumn id="16013" xr3:uid="{B9DE66AE-7279-41AB-90E8-184FA20546D5}" name="Column15993"/>
    <tableColumn id="16014" xr3:uid="{9B2B5865-9BBC-4723-A4A7-130B59CC33B4}" name="Column15994"/>
    <tableColumn id="16015" xr3:uid="{436F7EF7-24B6-4343-A903-99102B51DC33}" name="Column15995"/>
    <tableColumn id="16016" xr3:uid="{2B809E38-52E2-4EB7-BA75-9BD518A6E34A}" name="Column15996"/>
    <tableColumn id="16017" xr3:uid="{7FE7836B-D85C-4768-9F10-31E8F6A8571F}" name="Column15997"/>
    <tableColumn id="16018" xr3:uid="{7D72F1D2-3D5B-453C-A960-DAF2AA1F831F}" name="Column15998"/>
    <tableColumn id="16019" xr3:uid="{876B342D-02CC-4D33-B2ED-F71BF5462DB8}" name="Column15999"/>
    <tableColumn id="16020" xr3:uid="{9401F24B-FCF0-4889-9EB6-36E40F29999F}" name="Column16000"/>
    <tableColumn id="16021" xr3:uid="{CB28AF00-5B09-4596-965A-E2527A1FBEEF}" name="Column16001"/>
    <tableColumn id="16022" xr3:uid="{2F772363-FFF7-4E21-8627-ADB5FE3080CD}" name="Column16002"/>
    <tableColumn id="16023" xr3:uid="{D9B61338-59B8-458E-8946-BBDCE791DC05}" name="Column16003"/>
    <tableColumn id="16024" xr3:uid="{FFB94F05-ED84-49FB-9AF6-63EF2D30FECC}" name="Column16004"/>
    <tableColumn id="16025" xr3:uid="{C70D3643-6194-4E01-AA6D-D2ABE51AF60E}" name="Column16005"/>
    <tableColumn id="16026" xr3:uid="{F2D3123E-FA94-4942-A8FF-129A09AA500E}" name="Column16006"/>
    <tableColumn id="16027" xr3:uid="{D82C5C8B-0071-4751-BDF2-F1E956ADB24C}" name="Column16007"/>
    <tableColumn id="16028" xr3:uid="{B09145A8-C004-4A64-9182-398B0BCBE4DC}" name="Column16008"/>
    <tableColumn id="16029" xr3:uid="{6E875D15-8EAE-4EF5-A6F7-1F24A1A6AE6C}" name="Column16009"/>
    <tableColumn id="16030" xr3:uid="{C3431059-3C09-440B-B6A2-50B78EFD75B6}" name="Column16010"/>
    <tableColumn id="16031" xr3:uid="{9755C5DF-9B77-4875-B48A-40CBA2A7207E}" name="Column16011"/>
    <tableColumn id="16032" xr3:uid="{0623FB61-D196-486D-9D5C-6BEC029A1AF1}" name="Column16012"/>
    <tableColumn id="16033" xr3:uid="{84D01CD4-F88F-44C1-AC5D-3FF6D2D2C585}" name="Column16013"/>
    <tableColumn id="16034" xr3:uid="{73643EDD-D1E1-495E-BA45-9F0471D6EC56}" name="Column16014"/>
    <tableColumn id="16035" xr3:uid="{0FE6BE0A-EEC3-44D9-B9C0-FD04B64774D8}" name="Column16015"/>
    <tableColumn id="16036" xr3:uid="{59A0E8C3-FAA0-4E86-B847-0E0C5199BC1B}" name="Column16016"/>
    <tableColumn id="16037" xr3:uid="{BE31ABF6-B26B-4C6B-A7A6-D86E32BFB78B}" name="Column16017"/>
    <tableColumn id="16038" xr3:uid="{94686F0B-672A-4F5A-ABEE-FC0E9A784653}" name="Column16018"/>
    <tableColumn id="16039" xr3:uid="{FA041483-2EA2-4AC4-ABAB-BEB19563E618}" name="Column16019"/>
    <tableColumn id="16040" xr3:uid="{7F0C3760-8D7A-49F3-AE38-CC5A4610DE82}" name="Column16020"/>
    <tableColumn id="16041" xr3:uid="{2D69BC65-26F1-42EF-9111-0A7AF0E443BB}" name="Column16021"/>
    <tableColumn id="16042" xr3:uid="{F4E0E27F-7CA9-4A24-B7E4-11491BC6A130}" name="Column16022"/>
    <tableColumn id="16043" xr3:uid="{2B437DCA-A546-4495-8569-A4F582405698}" name="Column16023"/>
    <tableColumn id="16044" xr3:uid="{C25653C4-D19A-45A1-BEC6-541CEE45C1C9}" name="Column16024"/>
    <tableColumn id="16045" xr3:uid="{A2B68529-1040-4C38-8530-5D3CC4540251}" name="Column16025"/>
    <tableColumn id="16046" xr3:uid="{51174931-8CBB-41A4-A499-3F872047A9B0}" name="Column16026"/>
    <tableColumn id="16047" xr3:uid="{37C32BA5-47E1-4FC1-BA5E-DA4CEDC7D610}" name="Column16027"/>
    <tableColumn id="16048" xr3:uid="{90D5594B-C548-4998-A31F-DEA7AB4DF33E}" name="Column16028"/>
    <tableColumn id="16049" xr3:uid="{7080365B-C6EF-4915-9082-11FA1A6229B7}" name="Column16029"/>
    <tableColumn id="16050" xr3:uid="{E3C6717A-CE2F-41D2-A01F-2CBA0BE21FF2}" name="Column16030"/>
    <tableColumn id="16051" xr3:uid="{41DCF34F-A7A4-4DBC-B3A4-2D61E3BB30DF}" name="Column16031"/>
    <tableColumn id="16052" xr3:uid="{24ECED8D-76F7-450A-8A79-09A76E99B47A}" name="Column16032"/>
    <tableColumn id="16053" xr3:uid="{948743CA-63D8-4F80-8BA3-B6882493A069}" name="Column16033"/>
    <tableColumn id="16054" xr3:uid="{582151FA-256D-49F6-B360-3E61AD81FF2C}" name="Column16034"/>
    <tableColumn id="16055" xr3:uid="{0D1EAD48-8487-4EC8-BEA8-4136414D7EF5}" name="Column16035"/>
    <tableColumn id="16056" xr3:uid="{E8974C6F-EFBF-49D7-9577-1D2E3A36D1CE}" name="Column16036"/>
    <tableColumn id="16057" xr3:uid="{F03A6B99-D612-4716-A75D-3D034FBDD7D6}" name="Column16037"/>
    <tableColumn id="16058" xr3:uid="{1FE581C6-1BE3-46BC-A3C7-04A9BEB5A615}" name="Column16038"/>
    <tableColumn id="16059" xr3:uid="{E1E50EF0-3E27-4E08-B447-9C549DBF35B0}" name="Column16039"/>
    <tableColumn id="16060" xr3:uid="{A249D83E-4778-4234-B554-1909C3DD49B0}" name="Column16040"/>
    <tableColumn id="16061" xr3:uid="{17A34A79-A36C-4ABF-8C2B-005BA02FBB0E}" name="Column16041"/>
    <tableColumn id="16062" xr3:uid="{7F604D68-2437-474F-BA9A-7DE242C4AC7A}" name="Column16042"/>
    <tableColumn id="16063" xr3:uid="{6592C7F3-1B98-4D47-80E1-478B2212B1E4}" name="Column16043"/>
    <tableColumn id="16064" xr3:uid="{06018DF9-F038-4570-BA28-2BC5E6ED4663}" name="Column16044"/>
    <tableColumn id="16065" xr3:uid="{A09E759C-9290-4047-89CC-4FBB8DD11B5C}" name="Column16045"/>
    <tableColumn id="16066" xr3:uid="{164C454E-99D0-47E6-ABA3-744BFF9B3FDA}" name="Column16046"/>
    <tableColumn id="16067" xr3:uid="{E08C2FCA-AF17-4768-A29F-1645E86A9D91}" name="Column16047"/>
    <tableColumn id="16068" xr3:uid="{BBD0C316-0731-4F4A-B411-5DC7E3E088D8}" name="Column16048"/>
    <tableColumn id="16069" xr3:uid="{429EEBB5-464D-447D-B36F-50935C0F2369}" name="Column16049"/>
    <tableColumn id="16070" xr3:uid="{BB1B2E55-363D-42CD-84C6-3F2795B17AAA}" name="Column16050"/>
    <tableColumn id="16071" xr3:uid="{F0674736-4DF2-485F-8BA4-5AEC6712D805}" name="Column16051"/>
    <tableColumn id="16072" xr3:uid="{C4070021-EAE5-4570-9027-ACB6BCFCFA59}" name="Column16052"/>
    <tableColumn id="16073" xr3:uid="{86B9AC61-01A9-41E8-A6C6-CD94FF562BCB}" name="Column16053"/>
    <tableColumn id="16074" xr3:uid="{001C98E4-9F8B-452D-A398-0D5CB35ACADC}" name="Column16054"/>
    <tableColumn id="16075" xr3:uid="{4849B4FF-B6EE-412A-8935-620DCB39E6B1}" name="Column16055"/>
    <tableColumn id="16076" xr3:uid="{B29640D4-FCF9-4003-9D7C-D48AF422173B}" name="Column16056"/>
    <tableColumn id="16077" xr3:uid="{9A80126E-E426-49B2-B305-8E2050E4521F}" name="Column16057"/>
    <tableColumn id="16078" xr3:uid="{1E88428D-5B94-496E-B0D3-18367D6DA639}" name="Column16058"/>
    <tableColumn id="16079" xr3:uid="{9683FBC5-5996-4952-9676-705212D10D55}" name="Column16059"/>
    <tableColumn id="16080" xr3:uid="{3BBBA957-246D-4A3E-B43F-FD6420B57366}" name="Column16060"/>
    <tableColumn id="16081" xr3:uid="{05C171DD-AE9D-4428-A1B3-FA88B1136D52}" name="Column16061"/>
    <tableColumn id="16082" xr3:uid="{58E67AD8-C38A-4AF1-B0C8-97345911FAE0}" name="Column16062"/>
    <tableColumn id="16083" xr3:uid="{B225607B-DB30-4AE7-8779-AB96B5EAD382}" name="Column16063"/>
    <tableColumn id="16084" xr3:uid="{3B90044F-3E14-40A5-8A54-A534D71D567F}" name="Column16064"/>
    <tableColumn id="16085" xr3:uid="{D480053B-3FD8-4A52-B2F4-74F509E0D451}" name="Column16065"/>
    <tableColumn id="16086" xr3:uid="{0D9F168C-EEF2-47A4-9CE0-2719101ED66C}" name="Column16066"/>
    <tableColumn id="16087" xr3:uid="{99613503-F76E-44BA-B182-7FB9B38F0DED}" name="Column16067"/>
    <tableColumn id="16088" xr3:uid="{3EA7A33B-CD19-43B5-A343-89C5BDD5FE5E}" name="Column16068"/>
    <tableColumn id="16089" xr3:uid="{06F634C4-CF61-4A9E-9487-04337974DE31}" name="Column16069"/>
    <tableColumn id="16090" xr3:uid="{2E8CD089-D9E6-448E-A284-8C36E1A21109}" name="Column16070"/>
    <tableColumn id="16091" xr3:uid="{B99D1AE9-36C8-48AA-9917-6925C8DBD835}" name="Column16071"/>
    <tableColumn id="16092" xr3:uid="{B7DE45EA-C399-4791-AA74-0EACCBF137C6}" name="Column16072"/>
    <tableColumn id="16093" xr3:uid="{F457F759-72E3-4E07-84BE-D31E9325A77A}" name="Column16073"/>
    <tableColumn id="16094" xr3:uid="{20CA4F79-7BF1-4431-97F4-2B14C4191522}" name="Column16074"/>
    <tableColumn id="16095" xr3:uid="{576AFDE6-13C2-45DB-8219-C6FAAB1235F2}" name="Column16075"/>
    <tableColumn id="16096" xr3:uid="{513B788C-9EB8-4A32-96D2-5DA3CED3CD87}" name="Column16076"/>
    <tableColumn id="16097" xr3:uid="{2BB4644B-BB61-454B-B444-0565EFC13AA0}" name="Column16077"/>
    <tableColumn id="16098" xr3:uid="{1182E0E3-9325-4741-880A-986FBE2A44A9}" name="Column16078"/>
    <tableColumn id="16099" xr3:uid="{93611A1A-A19E-4126-9397-D67FCFDC9AFD}" name="Column16079"/>
    <tableColumn id="16100" xr3:uid="{B12774CC-CB9F-43D5-8B4A-8489A4146658}" name="Column16080"/>
    <tableColumn id="16101" xr3:uid="{3906579E-B094-44D8-BE5C-2A9BD11BE8BE}" name="Column16081"/>
    <tableColumn id="16102" xr3:uid="{3CEF9A85-C687-4C3A-A8B7-93AAB196EB14}" name="Column16082"/>
    <tableColumn id="16103" xr3:uid="{13F8142A-E183-430A-A7A2-A829E96EA07F}" name="Column16083"/>
    <tableColumn id="16104" xr3:uid="{17007ED2-D814-4808-873B-FAAD973F9798}" name="Column16084"/>
    <tableColumn id="16105" xr3:uid="{A8942D4E-906E-4AF5-9286-81C4360B4E20}" name="Column16085"/>
    <tableColumn id="16106" xr3:uid="{E2E9994A-0FD0-4456-A35A-B8418CAF6D60}" name="Column16086"/>
    <tableColumn id="16107" xr3:uid="{C30ED160-B403-49AF-B902-2FA585997FEA}" name="Column16087"/>
    <tableColumn id="16108" xr3:uid="{6B21A121-CF24-4430-AC1B-258D077750B7}" name="Column16088"/>
    <tableColumn id="16109" xr3:uid="{7190235C-3497-4795-BD58-8A23DB2532BB}" name="Column16089"/>
    <tableColumn id="16110" xr3:uid="{867D305A-98D9-406B-9F90-AB267DC50C47}" name="Column16090"/>
    <tableColumn id="16111" xr3:uid="{000D9A1C-BD03-47D6-8234-87C984BDEB7E}" name="Column16091"/>
    <tableColumn id="16112" xr3:uid="{C71D97FB-4AD7-470C-B906-BA4D3A1573B3}" name="Column16092"/>
    <tableColumn id="16113" xr3:uid="{3B890054-9877-4E4B-B65B-15846682F38B}" name="Column16093"/>
    <tableColumn id="16114" xr3:uid="{FB386258-B682-4F08-BA43-A50E0787CFEF}" name="Column16094"/>
    <tableColumn id="16115" xr3:uid="{8BF582F6-DA19-4B5A-B8F0-A9C314A773AB}" name="Column16095"/>
    <tableColumn id="16116" xr3:uid="{9D6360DB-737A-41AB-8DDC-CDB565E0804D}" name="Column16096"/>
    <tableColumn id="16117" xr3:uid="{BACED1A2-C5E9-4123-B13D-B9622D9103DB}" name="Column16097"/>
    <tableColumn id="16118" xr3:uid="{670270AD-BED4-4FA9-B4AB-C2694A892AE6}" name="Column16098"/>
    <tableColumn id="16119" xr3:uid="{E0BE182F-B3FE-4E1D-A16A-76A23DE25C1B}" name="Column16099"/>
    <tableColumn id="16120" xr3:uid="{8F531054-2CD2-407C-91B7-59CB52CDF839}" name="Column16100"/>
    <tableColumn id="16121" xr3:uid="{551A6B47-6C94-46FC-99F9-E89CF68D9040}" name="Column16101"/>
    <tableColumn id="16122" xr3:uid="{5B138249-D15D-4F1F-9F19-E54C9CDE41DB}" name="Column16102"/>
    <tableColumn id="16123" xr3:uid="{872CA4CD-EBCD-468B-8CE1-5B1A6E4CCB9F}" name="Column16103"/>
    <tableColumn id="16124" xr3:uid="{8C698FE7-D03F-497E-9E8B-A018CF87D7CF}" name="Column16104"/>
    <tableColumn id="16125" xr3:uid="{6659E7A1-8685-4073-A9AD-2AB5083F2F2C}" name="Column16105"/>
    <tableColumn id="16126" xr3:uid="{0072B9C8-1203-4FFC-AF46-0A25BC945858}" name="Column16106"/>
    <tableColumn id="16127" xr3:uid="{757386D2-CB5F-4C5E-8B01-200F9FC2693A}" name="Column16107"/>
    <tableColumn id="16128" xr3:uid="{5A710E0A-D32E-45A6-BA0B-9679E5706E8F}" name="Column16108"/>
    <tableColumn id="16129" xr3:uid="{BE4B5C10-BCAC-4D4D-A562-5AB944282D74}" name="Column16109"/>
    <tableColumn id="16130" xr3:uid="{C7ADB239-933B-4987-A560-BF4C6046F982}" name="Column16110"/>
    <tableColumn id="16131" xr3:uid="{300A9C00-35C2-40E9-8ACC-2F1C03AA6786}" name="Column16111"/>
    <tableColumn id="16132" xr3:uid="{B4CA82B7-B199-412A-8B19-906FEC884E45}" name="Column16112"/>
    <tableColumn id="16133" xr3:uid="{C851D896-3404-48AA-B395-9A3C42F9B355}" name="Column16113"/>
    <tableColumn id="16134" xr3:uid="{08766AC8-7D2F-4780-81FD-EC0A963FE492}" name="Column16114"/>
    <tableColumn id="16135" xr3:uid="{2FDD7001-A73D-41C5-A398-EEC6C3CB4A48}" name="Column16115"/>
    <tableColumn id="16136" xr3:uid="{E092B8F7-D8CA-4DA1-9F00-D70322577D35}" name="Column16116"/>
    <tableColumn id="16137" xr3:uid="{B1BC8520-96AB-4B58-BBA5-8DC5907F2A7D}" name="Column16117"/>
    <tableColumn id="16138" xr3:uid="{F13A24B8-F8B0-4D9E-B5B3-0F6007D5A9CC}" name="Column16118"/>
    <tableColumn id="16139" xr3:uid="{198DC6A2-C09E-49FB-96A9-600D2E258870}" name="Column16119"/>
    <tableColumn id="16140" xr3:uid="{6972CAD0-2162-4FA7-9766-57552C4EAB96}" name="Column16120"/>
    <tableColumn id="16141" xr3:uid="{BD1FA2BE-D390-473D-9A26-FF1F8F07E596}" name="Column16121"/>
    <tableColumn id="16142" xr3:uid="{B66E52F7-34AE-4F12-8C35-979B9B9A3429}" name="Column16122"/>
    <tableColumn id="16143" xr3:uid="{983EA27C-865E-478A-8463-08E8DD5B8030}" name="Column16123"/>
    <tableColumn id="16144" xr3:uid="{5FA13D01-0C6C-4E08-B6B7-39BBDAD1E080}" name="Column16124"/>
    <tableColumn id="16145" xr3:uid="{A4A1B014-83FB-47D4-A68C-6C6B4109E7F5}" name="Column16125"/>
    <tableColumn id="16146" xr3:uid="{AF478BBD-1A18-47AF-8856-76F8F1EA0A7F}" name="Column16126"/>
    <tableColumn id="16147" xr3:uid="{AAC3EDAF-5434-45EA-BA9C-470184A83D25}" name="Column16127"/>
    <tableColumn id="16148" xr3:uid="{9D359C1B-BDA1-40BD-8A48-ACC56D77C71A}" name="Column16128"/>
    <tableColumn id="16149" xr3:uid="{C434362A-FBDE-43FF-AE98-2F444DAC0D04}" name="Column16129"/>
    <tableColumn id="16150" xr3:uid="{993D7B2D-4EBB-47B8-9A05-48E91345B2CC}" name="Column16130"/>
    <tableColumn id="16151" xr3:uid="{7112B0FC-AF6D-4845-96B8-4D58C2402CB1}" name="Column16131"/>
    <tableColumn id="16152" xr3:uid="{9B582F3D-C657-4549-B2F2-8DD12C43E2AC}" name="Column16132"/>
    <tableColumn id="16153" xr3:uid="{D9384FE1-5558-4428-930B-79E681E90282}" name="Column16133"/>
    <tableColumn id="16154" xr3:uid="{F65A7256-87CA-4395-9E0F-85F6D9E00ED2}" name="Column16134"/>
    <tableColumn id="16155" xr3:uid="{E4ADDAE2-E0A3-4279-82BA-FB9915BC73D9}" name="Column16135"/>
    <tableColumn id="16156" xr3:uid="{9EB664E4-0B92-4F92-AC88-83174FCB1BBA}" name="Column16136"/>
    <tableColumn id="16157" xr3:uid="{E1134901-05B5-4037-9870-BA36979D2123}" name="Column16137"/>
    <tableColumn id="16158" xr3:uid="{1B61F957-3AC8-493F-90B0-D25F72FC462B}" name="Column16138"/>
    <tableColumn id="16159" xr3:uid="{F84D7B89-FF8F-4BF8-97E7-060B9AD47B3F}" name="Column16139"/>
    <tableColumn id="16160" xr3:uid="{966B63FE-895F-4490-B3B6-D56253F850FC}" name="Column16140"/>
    <tableColumn id="16161" xr3:uid="{6CD28964-AA19-41B9-A828-A12B4783EF47}" name="Column16141"/>
    <tableColumn id="16162" xr3:uid="{EEBDBEF0-0972-40AF-BEF5-BA9229BB7E57}" name="Column16142"/>
    <tableColumn id="16163" xr3:uid="{0EE9C28B-35C9-4852-9879-4C3CE24DCFC7}" name="Column16143"/>
    <tableColumn id="16164" xr3:uid="{D6C3B0F4-EFC4-4E4B-BD69-9EB271BEF68D}" name="Column16144"/>
    <tableColumn id="16165" xr3:uid="{5FA6E6C5-BAD7-4384-A845-7A5344FAA70A}" name="Column16145"/>
    <tableColumn id="16166" xr3:uid="{0BE0A945-EC4F-450D-AFF4-9FC3E1F42C60}" name="Column16146"/>
    <tableColumn id="16167" xr3:uid="{1744C1DE-135D-4A46-9DD9-AFF7AB3CF2D5}" name="Column16147"/>
    <tableColumn id="16168" xr3:uid="{90F199C4-7AFD-41F5-B26D-33BC32EA3E63}" name="Column16148"/>
    <tableColumn id="16169" xr3:uid="{F96732F5-7CC5-408D-BF5A-BD8C36CE3CA7}" name="Column16149"/>
    <tableColumn id="16170" xr3:uid="{F6254885-24C6-42C0-AC91-06017D2D932C}" name="Column16150"/>
    <tableColumn id="16171" xr3:uid="{8E3DDB50-23E4-4C53-8320-BF8AAFE78D8A}" name="Column16151"/>
    <tableColumn id="16172" xr3:uid="{9E473370-D453-4A8D-B6ED-7D97F8E0A7D2}" name="Column16152"/>
    <tableColumn id="16173" xr3:uid="{13B04F12-B103-4873-95A3-5DBF117B1C0A}" name="Column16153"/>
    <tableColumn id="16174" xr3:uid="{BD497D74-4892-4689-9F09-3F7111F175B1}" name="Column16154"/>
    <tableColumn id="16175" xr3:uid="{E2F7629A-95D6-4056-8E66-B861418AA6EA}" name="Column16155"/>
    <tableColumn id="16176" xr3:uid="{A0AFE780-EB26-438C-9013-200670773B43}" name="Column16156"/>
    <tableColumn id="16177" xr3:uid="{DD3CDD74-1A30-496B-B45D-31884739D682}" name="Column16157"/>
    <tableColumn id="16178" xr3:uid="{09B6F59D-C0FA-404E-B3C8-F536A875E4D0}" name="Column16158"/>
    <tableColumn id="16179" xr3:uid="{AE295DFE-3580-47CB-9EFB-038D9C71787A}" name="Column16159"/>
    <tableColumn id="16180" xr3:uid="{DA1B405B-D84E-4C7C-A3CE-CFC9B207F48E}" name="Column16160"/>
    <tableColumn id="16181" xr3:uid="{4C2379DF-D610-4145-943F-2B58C58DE496}" name="Column16161"/>
    <tableColumn id="16182" xr3:uid="{79ED6AE1-050A-433A-806C-4ACC064A235D}" name="Column16162"/>
    <tableColumn id="16183" xr3:uid="{C4123CE1-9326-4A53-A46C-127A5C552E57}" name="Column16163"/>
    <tableColumn id="16184" xr3:uid="{E168EBCE-2FD0-4063-9584-C510A1FB09D5}" name="Column16164"/>
    <tableColumn id="16185" xr3:uid="{03685397-FCAA-4358-8421-C61371194DA1}" name="Column16165"/>
    <tableColumn id="16186" xr3:uid="{C6C26509-9846-48F2-8EC3-8C5216913F31}" name="Column16166"/>
    <tableColumn id="16187" xr3:uid="{0458F1CC-2EA3-4124-ACB3-EA547338252D}" name="Column16167"/>
    <tableColumn id="16188" xr3:uid="{DFC09EB7-6C6C-4AA2-92E4-31BB0B673167}" name="Column16168"/>
    <tableColumn id="16189" xr3:uid="{899BBE7D-5D50-4A10-95DF-898C16BBA3A9}" name="Column16169"/>
    <tableColumn id="16190" xr3:uid="{F603B013-C95C-4DEB-87C3-427E8FD09E96}" name="Column16170"/>
    <tableColumn id="16191" xr3:uid="{C7FBA0FC-4CCF-4A44-A1A4-9848A5C56AD9}" name="Column16171"/>
    <tableColumn id="16192" xr3:uid="{65918D1C-34E5-4F8D-BB83-B25D3BDE0F64}" name="Column16172"/>
    <tableColumn id="16193" xr3:uid="{264E11F3-1486-492F-9ABE-60250DD9E07F}" name="Column16173"/>
    <tableColumn id="16194" xr3:uid="{D5D356B9-D8BD-4A37-8780-130084097289}" name="Column16174"/>
    <tableColumn id="16195" xr3:uid="{D1EA555E-F835-45A6-991E-8914554D76BE}" name="Column16175"/>
    <tableColumn id="16196" xr3:uid="{37724C7B-7E9C-427A-BC59-D54C46C67240}" name="Column16176"/>
    <tableColumn id="16197" xr3:uid="{56C6567E-A621-4F89-BB89-D9634C05B51A}" name="Column16177"/>
    <tableColumn id="16198" xr3:uid="{C1A4EF59-D7D8-4845-BDB0-95FB539C4CDA}" name="Column16178"/>
    <tableColumn id="16199" xr3:uid="{8416540C-9A74-4DAF-85CE-A7F335AC62CB}" name="Column16179"/>
    <tableColumn id="16200" xr3:uid="{80E9CE61-BC71-4C5A-98CD-D79B466E2156}" name="Column16180"/>
    <tableColumn id="16201" xr3:uid="{52529ED0-2088-43DD-939C-CC300D850870}" name="Column16181"/>
    <tableColumn id="16202" xr3:uid="{2218398E-E7B9-4692-ACA4-B2FAEB41AE92}" name="Column16182"/>
    <tableColumn id="16203" xr3:uid="{B6959E2E-4493-4104-9610-F24DE4DACB32}" name="Column16183"/>
    <tableColumn id="16204" xr3:uid="{17698D5D-72B3-495A-A434-1467F6B5A0B6}" name="Column16184"/>
    <tableColumn id="16205" xr3:uid="{3D4F1E50-1E56-4150-B9E7-6E57349DAB7D}" name="Column16185"/>
    <tableColumn id="16206" xr3:uid="{336457F5-F117-4DF5-9BA8-DD6F5C83C5C1}" name="Column16186"/>
    <tableColumn id="16207" xr3:uid="{1A91D713-AE4D-49A1-BF2C-879C8C7BA13D}" name="Column16187"/>
    <tableColumn id="16208" xr3:uid="{EAD71E75-863E-490F-AC1B-A73E1A92EA0B}" name="Column16188"/>
    <tableColumn id="16209" xr3:uid="{B0D2F480-4C55-4954-B9C4-1504246B4A29}" name="Column16189"/>
    <tableColumn id="16210" xr3:uid="{A58642C4-3E6E-42F0-A161-D5A17B6466CB}" name="Column16190"/>
    <tableColumn id="16211" xr3:uid="{C250C76B-334B-4C1A-AF30-4AC3BE61690D}" name="Column16191"/>
    <tableColumn id="16212" xr3:uid="{55275B08-80A0-48C2-9961-CDD637AE7FF8}" name="Column16192"/>
    <tableColumn id="16213" xr3:uid="{E6A237D6-90A5-435B-AD4E-767ECF864F9A}" name="Column16193"/>
    <tableColumn id="16214" xr3:uid="{4CF67E85-3E2F-4748-AB1A-B7D82648CF56}" name="Column16194"/>
    <tableColumn id="16215" xr3:uid="{AFF4033E-0350-482A-AF25-036C1FDC49A0}" name="Column16195"/>
    <tableColumn id="16216" xr3:uid="{E19B9C56-4E10-46A7-A3B4-36B871606F3C}" name="Column16196"/>
    <tableColumn id="16217" xr3:uid="{66061210-387D-43B1-9CB8-0ED0BC6710CE}" name="Column16197"/>
    <tableColumn id="16218" xr3:uid="{58354A29-1E7C-49DC-9B4C-2151F06C5B33}" name="Column16198"/>
    <tableColumn id="16219" xr3:uid="{14BCA139-FEAD-48F6-92E1-C10A27DDE6E1}" name="Column16199"/>
    <tableColumn id="16220" xr3:uid="{8E3F40FF-E35E-4109-9600-D7D85C7E2904}" name="Column16200"/>
    <tableColumn id="16221" xr3:uid="{770FFA9B-1C9A-455F-B0A4-38840A792CD1}" name="Column16201"/>
    <tableColumn id="16222" xr3:uid="{AA1196DC-ADFC-44E5-BE5C-8DB047BE34C2}" name="Column16202"/>
    <tableColumn id="16223" xr3:uid="{846E30A4-D23C-48BD-B0DF-3FDE8CB63039}" name="Column16203"/>
    <tableColumn id="16224" xr3:uid="{E3C89B5B-0B11-44F9-95C4-EC97987FEB67}" name="Column16204"/>
    <tableColumn id="16225" xr3:uid="{FC6DAF3B-755E-409D-97BA-A55AE462533F}" name="Column16205"/>
    <tableColumn id="16226" xr3:uid="{CD90CE76-8758-4153-A417-63D829E7129C}" name="Column16206"/>
    <tableColumn id="16227" xr3:uid="{D1D55E14-1F1E-490B-B170-D712E39E17D3}" name="Column16207"/>
    <tableColumn id="16228" xr3:uid="{79F34D87-9917-472F-AD97-9BC0DC9592A5}" name="Column16208"/>
    <tableColumn id="16229" xr3:uid="{7517FC77-AA58-49E3-BA6A-43DC7C7CEB65}" name="Column16209"/>
    <tableColumn id="16230" xr3:uid="{5B018976-FB8A-4205-A888-BE958AED3B79}" name="Column16210"/>
    <tableColumn id="16231" xr3:uid="{042D4F28-1F23-4113-9FD1-62D147522586}" name="Column16211"/>
    <tableColumn id="16232" xr3:uid="{5B618760-0397-4BB7-BA6F-5F78FD443EE1}" name="Column16212"/>
    <tableColumn id="16233" xr3:uid="{2086AED0-0AC4-4B8D-B4EC-2D169A33FCEA}" name="Column16213"/>
    <tableColumn id="16234" xr3:uid="{F648863C-8B1B-49B9-A66C-790BFAA0591B}" name="Column16214"/>
    <tableColumn id="16235" xr3:uid="{B91F96B5-3472-47FA-87F4-A4F92B1FE24B}" name="Column16215"/>
    <tableColumn id="16236" xr3:uid="{01D2C90F-ABAC-42DA-88A1-D54DF81C2B05}" name="Column16216"/>
    <tableColumn id="16237" xr3:uid="{BCCCF3F4-7A41-439F-8B4D-F13D76A3120E}" name="Column16217"/>
    <tableColumn id="16238" xr3:uid="{E491EF61-2563-4E79-ABE9-AA973EBACC7E}" name="Column16218"/>
    <tableColumn id="16239" xr3:uid="{FF4B5D39-11A1-42E0-BAE3-25394A6336FD}" name="Column16219"/>
    <tableColumn id="16240" xr3:uid="{248F25F9-5D9D-4655-B0CC-1C6B7CC11D64}" name="Column16220"/>
    <tableColumn id="16241" xr3:uid="{235F1519-5B5B-4446-B9AA-61946C3BEE2D}" name="Column16221"/>
    <tableColumn id="16242" xr3:uid="{40054D52-9CB6-48F6-BD32-EF80B0445199}" name="Column16222"/>
    <tableColumn id="16243" xr3:uid="{617B3793-1BCB-438F-918B-4A071A146584}" name="Column16223"/>
    <tableColumn id="16244" xr3:uid="{9D86B9F7-B6E0-4A64-B49F-73D306705693}" name="Column16224"/>
    <tableColumn id="16245" xr3:uid="{DEAAF39D-CA91-490B-A610-25BF87F1D267}" name="Column16225"/>
    <tableColumn id="16246" xr3:uid="{FF590D48-456B-4F23-A13D-D5DC4C391ADC}" name="Column16226"/>
    <tableColumn id="16247" xr3:uid="{21857AFE-9133-40DE-B88A-D267CE908BBC}" name="Column16227"/>
    <tableColumn id="16248" xr3:uid="{9CB0BD94-8218-419D-917F-0E891E520991}" name="Column16228"/>
    <tableColumn id="16249" xr3:uid="{16482B89-E973-44B8-B34C-CCC7C1D34567}" name="Column16229"/>
    <tableColumn id="16250" xr3:uid="{280291BB-72CA-49C3-9677-EC1DAFA20CF0}" name="Column16230"/>
    <tableColumn id="16251" xr3:uid="{F5B7FA14-5418-481F-99DB-F15A6FE4B8EC}" name="Column16231"/>
    <tableColumn id="16252" xr3:uid="{8DAAE40D-B082-46C0-9B66-F14EF1994F61}" name="Column16232"/>
    <tableColumn id="16253" xr3:uid="{3B26762D-018A-48C0-A081-C0ACEFC2C905}" name="Column16233"/>
    <tableColumn id="16254" xr3:uid="{3C7DFE0B-1997-441A-91BA-28DE94FFB308}" name="Column16234"/>
    <tableColumn id="16255" xr3:uid="{8F7F331F-FDDE-4269-9B72-67007D0BD65B}" name="Column16235"/>
    <tableColumn id="16256" xr3:uid="{B058AF3F-C850-4FB0-98E7-CE70923D064F}" name="Column16236"/>
    <tableColumn id="16257" xr3:uid="{A09B380A-06FB-4151-ACB5-4551127F4DF1}" name="Column16237"/>
    <tableColumn id="16258" xr3:uid="{84FD1E43-AAC0-441C-8E02-4F3F1DCE89EA}" name="Column16238"/>
    <tableColumn id="16259" xr3:uid="{0AD01624-0836-4E77-A364-ADBB17391BB9}" name="Column16239"/>
    <tableColumn id="16260" xr3:uid="{3052F28A-AF25-4E54-923F-C9260964851E}" name="Column16240"/>
    <tableColumn id="16261" xr3:uid="{5E56697A-52C1-43DA-B5AC-CBABE85A2D5C}" name="Column16241"/>
    <tableColumn id="16262" xr3:uid="{64A3A689-5A4B-4417-857D-04900386D82B}" name="Column16242"/>
    <tableColumn id="16263" xr3:uid="{A271375B-F7C6-41B7-891C-87777B376F0E}" name="Column16243"/>
    <tableColumn id="16264" xr3:uid="{9BA7C56D-3232-4D2B-9B9A-BADA85ACF608}" name="Column16244"/>
    <tableColumn id="16265" xr3:uid="{870D0B9C-ABEB-4FDF-B2BE-F4BF03CA182D}" name="Column16245"/>
    <tableColumn id="16266" xr3:uid="{F1F2D7E3-148A-4CBA-AF8E-BEF084968EC4}" name="Column16246"/>
    <tableColumn id="16267" xr3:uid="{A0D6236F-7473-45EB-807F-C569E53BD917}" name="Column16247"/>
    <tableColumn id="16268" xr3:uid="{88F4366D-DB40-4D26-B213-8CF27AD236DC}" name="Column16248"/>
    <tableColumn id="16269" xr3:uid="{AAC5B7DA-3009-4C39-96F2-3F433246412D}" name="Column16249"/>
    <tableColumn id="16270" xr3:uid="{31F31DCD-A528-4613-A31F-B27E5C65FD3F}" name="Column16250"/>
    <tableColumn id="16271" xr3:uid="{606A0780-546C-4489-A3D0-D106C8C74AA3}" name="Column16251"/>
    <tableColumn id="16272" xr3:uid="{3B1349AD-7B72-48A8-9CB2-F67588FA50C0}" name="Column16252"/>
    <tableColumn id="16273" xr3:uid="{F3CDB5A9-96AD-4551-A9A9-5626B3D363D8}" name="Column16253"/>
    <tableColumn id="16274" xr3:uid="{7A64483B-E193-489F-9D7A-D019CD52F542}" name="Column16254"/>
    <tableColumn id="16275" xr3:uid="{E7FD80EA-0CFA-4490-A9C4-4625C210E91B}" name="Column16255"/>
    <tableColumn id="16276" xr3:uid="{1633729B-E92E-4F5F-81C3-2799A549FC1A}" name="Column16256"/>
    <tableColumn id="16277" xr3:uid="{CB086FDC-11F9-4C7E-96B0-4B292742F184}" name="Column16257"/>
    <tableColumn id="16278" xr3:uid="{5FCEB7F3-A258-4759-BD7D-A3B523881A4F}" name="Column16258"/>
    <tableColumn id="16279" xr3:uid="{B4EF1DD9-45AD-4902-9AFB-C283ACD7A3A2}" name="Column16259"/>
    <tableColumn id="16280" xr3:uid="{76E9CC75-002A-469F-8646-6CCE501FF728}" name="Column16260"/>
    <tableColumn id="16281" xr3:uid="{50600FB4-4224-4DC6-A957-2553ACE22DDD}" name="Column16261"/>
    <tableColumn id="16282" xr3:uid="{B72C6679-D33C-4871-979A-CBA54142075D}" name="Column16262"/>
    <tableColumn id="16283" xr3:uid="{2FE1F6F7-9C7B-4312-AF0B-BA6285679CE0}" name="Column16263"/>
    <tableColumn id="16284" xr3:uid="{8F04F7CD-AF60-4567-B783-C8BAA74070B9}" name="Column16264"/>
    <tableColumn id="16285" xr3:uid="{1F852414-04C8-429E-9553-8D4DF1AB5813}" name="Column16265"/>
    <tableColumn id="16286" xr3:uid="{24FF7130-6114-423B-B603-32D4C8428E71}" name="Column16266"/>
    <tableColumn id="16287" xr3:uid="{A5414B96-1C6B-4963-BC1B-82AD498DF3C7}" name="Column16267"/>
    <tableColumn id="16288" xr3:uid="{2D5F7B67-3E51-4862-8503-10F248F5ADB9}" name="Column16268"/>
    <tableColumn id="16289" xr3:uid="{3B0B3D00-8216-487C-8B2D-3329A4C681A6}" name="Column16269"/>
    <tableColumn id="16290" xr3:uid="{7AAD293A-3874-4637-A172-A76988804ADC}" name="Column16270"/>
    <tableColumn id="16291" xr3:uid="{49029E42-1875-4200-BCC1-AED53EA1E84E}" name="Column16271"/>
    <tableColumn id="16292" xr3:uid="{A0866160-C856-4E66-89F7-CF79FFD567F8}" name="Column16272"/>
    <tableColumn id="16293" xr3:uid="{7E25F507-CC4F-489D-9408-115C369A0822}" name="Column16273"/>
    <tableColumn id="16294" xr3:uid="{953CB9BD-1845-40D1-84DD-A833BE18321F}" name="Column16274"/>
    <tableColumn id="16295" xr3:uid="{46E2C2CD-5846-4C29-A132-572DFD54B37E}" name="Column16275"/>
    <tableColumn id="16296" xr3:uid="{AEE0F4D1-0327-4953-9953-1CF1BF35B201}" name="Column16276"/>
    <tableColumn id="16297" xr3:uid="{46EEDCB1-3255-4D5C-B206-2A281AADC515}" name="Column16277"/>
    <tableColumn id="16298" xr3:uid="{ABB86A16-37FF-4E93-9D07-86C8A5D2607C}" name="Column16278"/>
    <tableColumn id="16299" xr3:uid="{071ECCD7-3AFA-4514-99AF-5A384BA8D74F}" name="Column16279"/>
    <tableColumn id="16300" xr3:uid="{24E95F65-F92B-475E-ABF0-3ADC751E4AD5}" name="Column16280"/>
    <tableColumn id="16301" xr3:uid="{FF93A370-E0D7-465B-906B-4E23A95AB8EC}" name="Column16281"/>
    <tableColumn id="16302" xr3:uid="{52A1D5B8-2284-4F45-B701-DC702D1315C3}" name="Column16282"/>
    <tableColumn id="16303" xr3:uid="{05E1C55D-74F1-48B9-BC2B-BE730A2ED9E3}" name="Column16283"/>
    <tableColumn id="16304" xr3:uid="{43B13400-890E-4D3B-A3B2-D93D80E1F354}" name="Column16284"/>
    <tableColumn id="16305" xr3:uid="{AB9FA2C9-6824-4A9C-8E4D-82B5D0B157A2}" name="Column16285"/>
    <tableColumn id="16306" xr3:uid="{686308C6-B92A-4641-A6C2-5EE28217A827}" name="Column16286"/>
    <tableColumn id="16307" xr3:uid="{CFA4CECD-E800-4B18-9A49-218149A17AF1}" name="Column16287"/>
    <tableColumn id="16308" xr3:uid="{6EA662DF-4772-4964-BAF6-625E1DAF0111}" name="Column16288"/>
    <tableColumn id="16309" xr3:uid="{DB9F7632-E8A1-40F6-A6C7-EBF5246CE6FB}" name="Column16289"/>
    <tableColumn id="16310" xr3:uid="{91500796-8151-44CB-86E1-19195ADF95D9}" name="Column16290"/>
    <tableColumn id="16311" xr3:uid="{8102BD38-E5ED-4C9E-93CB-45CF23B4774F}" name="Column16291"/>
    <tableColumn id="16312" xr3:uid="{0380F67A-6BAE-4269-A785-ADAE1F2FC633}" name="Column16292"/>
    <tableColumn id="16313" xr3:uid="{B5C861E0-C8B1-4DD8-B148-1AC7E09CF5C3}" name="Column16293"/>
    <tableColumn id="16314" xr3:uid="{D409F1B2-79F3-42BF-98D9-CCAFC2E56BC2}" name="Column16294"/>
    <tableColumn id="16315" xr3:uid="{B9EB7AC4-3E44-4763-BD22-BD54AB3C0E19}" name="Column16295"/>
    <tableColumn id="16316" xr3:uid="{6C1FCBD6-11B3-418A-A804-37BFBB20A40A}" name="Column16296"/>
    <tableColumn id="16317" xr3:uid="{8880A384-7347-4DCE-84D3-31FB6A4976A1}" name="Column16297"/>
    <tableColumn id="16318" xr3:uid="{55FD3820-ACDA-45A2-A79F-947764EFE87D}" name="Column16298"/>
    <tableColumn id="16319" xr3:uid="{C9EFEED3-FAB2-4CFA-9D29-E868490C6798}" name="Column16299"/>
    <tableColumn id="16320" xr3:uid="{57F6A629-4628-421C-B04C-3C52A915DE9D}" name="Column16300"/>
    <tableColumn id="16321" xr3:uid="{2FFF6A76-9289-4D44-B1B8-0F3976AAEE92}" name="Column16301"/>
    <tableColumn id="16322" xr3:uid="{00F39DA6-CB4F-4CEE-8F82-12E3A4D83913}" name="Column16302"/>
    <tableColumn id="16323" xr3:uid="{8AEE2C60-3D49-4CE7-A7E2-10B2A94ACA7F}" name="Column16303"/>
    <tableColumn id="16324" xr3:uid="{86CA1096-B4B9-4652-A124-2BDB1C1B40D1}" name="Column16304"/>
    <tableColumn id="16325" xr3:uid="{7BF60FA1-6BAE-4197-B08A-654F7D4D6095}" name="Column16305"/>
    <tableColumn id="16326" xr3:uid="{E20ED7F3-CDBE-4631-8B55-AD7D95ACDB77}" name="Column16306"/>
    <tableColumn id="16327" xr3:uid="{1A811F38-2FE8-4884-BED2-C9999B5C4E83}" name="Column16307"/>
    <tableColumn id="16328" xr3:uid="{3C854A5A-55C0-4BFB-B87E-E09B4475789F}" name="Column16308"/>
    <tableColumn id="16329" xr3:uid="{510F9B0D-E146-44FC-9D8F-3F83F76E7BB7}" name="Column16309"/>
    <tableColumn id="16330" xr3:uid="{EFA7F5DD-CF49-44B0-BEC7-12B444E82C02}" name="Column16310"/>
    <tableColumn id="16331" xr3:uid="{333A29FC-D882-42D9-A5A5-E4427B8A21B9}" name="Column16311"/>
    <tableColumn id="16332" xr3:uid="{37814F23-52C0-4CC9-9A82-8CCDF09F28EA}" name="Column16312"/>
    <tableColumn id="16333" xr3:uid="{8839F341-5755-4F4A-991B-7B308F9DDA31}" name="Column16313"/>
    <tableColumn id="16334" xr3:uid="{281D92E6-7544-44F2-99B0-331EE16C0ABE}" name="Column16314"/>
    <tableColumn id="16335" xr3:uid="{E87669DE-B408-4306-B338-AD10E184D4AD}" name="Column16315"/>
    <tableColumn id="16336" xr3:uid="{C97104D9-F3F9-40FC-8C71-930B45C27099}" name="Column16316"/>
    <tableColumn id="16337" xr3:uid="{2A457875-614F-4641-B780-9B7CFD4DF172}" name="Column16317"/>
    <tableColumn id="16338" xr3:uid="{3F6B12BD-932B-443D-822F-53087A2AD511}" name="Column16318"/>
    <tableColumn id="16339" xr3:uid="{D9EAFF81-B20D-4858-8E72-D8F9067FAFA4}" name="Column16319"/>
    <tableColumn id="16340" xr3:uid="{8648E892-B5A3-4672-9303-E8AC8142812A}" name="Column16320"/>
    <tableColumn id="16341" xr3:uid="{FFB50AAE-31AE-4F4C-8BC6-839BD9DAF0F6}" name="Column16321"/>
    <tableColumn id="16342" xr3:uid="{5D7A2E48-2849-4F21-A3FB-946359383E87}" name="Column16322"/>
    <tableColumn id="16343" xr3:uid="{541B9F0B-DCBE-4E6E-AA32-555C93A12896}" name="Column16323"/>
    <tableColumn id="16344" xr3:uid="{B46F85C2-B3A7-4551-AD6E-9DBD3F898246}" name="Column16324"/>
    <tableColumn id="16345" xr3:uid="{BE74A297-DB6B-4851-873E-173BA1CCEF9A}" name="Column16325"/>
    <tableColumn id="16346" xr3:uid="{9B2E056A-8D4F-4098-948E-8444013343B8}" name="Column16326"/>
    <tableColumn id="16347" xr3:uid="{54806F9B-1900-459C-9E69-DD31385105DF}" name="Column16327"/>
    <tableColumn id="16348" xr3:uid="{4FAFAE6A-6953-4D00-9EA6-B0E18A865A2F}" name="Column16328"/>
    <tableColumn id="16349" xr3:uid="{19DD1A22-C281-444C-A24B-021F127B2F28}" name="Column16329"/>
    <tableColumn id="16350" xr3:uid="{3FF826B2-7029-419E-9EDB-E4BDBBCDB9EC}" name="Column16330"/>
    <tableColumn id="16351" xr3:uid="{5450143A-89EF-46F5-AC5F-92A7EF4801E3}" name="Column16331"/>
    <tableColumn id="16352" xr3:uid="{3A5079CC-3ABA-4C62-9301-8E3924420457}" name="Column16332"/>
    <tableColumn id="16353" xr3:uid="{8BC3E13E-FCDB-42AF-8CFA-C69333F3CF59}" name="Column16333"/>
    <tableColumn id="16354" xr3:uid="{E6878860-D682-46DD-9517-B7FEC2675E4F}" name="Column16334"/>
    <tableColumn id="16355" xr3:uid="{186A9C3C-0B2B-48D0-BF35-56620C5D1C2D}" name="Column16335"/>
    <tableColumn id="16356" xr3:uid="{FAE25E26-A277-4190-A8F4-05D7664A3555}" name="Column16336"/>
    <tableColumn id="16357" xr3:uid="{95E23833-87FC-469C-BCBE-87E5EB63C5C4}" name="Column16337"/>
    <tableColumn id="16358" xr3:uid="{D4551A23-14EA-46CF-8161-E2F30F6FC5AA}" name="Column16338"/>
    <tableColumn id="16359" xr3:uid="{688F695F-766D-42DD-970B-94792921A114}" name="Column16339"/>
    <tableColumn id="16360" xr3:uid="{D2707423-644A-445F-8B4D-30F215F88901}" name="Column16340"/>
    <tableColumn id="16361" xr3:uid="{E18DED02-D54E-4E7B-BAD8-8779FE64B2CE}" name="Column16341"/>
    <tableColumn id="16362" xr3:uid="{8CA851B0-6237-4F94-BC7D-A2CA3B1C8966}" name="Column16342"/>
    <tableColumn id="16363" xr3:uid="{FA40819C-5E3B-4582-B066-B16CF54F5CBD}" name="Column16343"/>
    <tableColumn id="16364" xr3:uid="{94849BEA-A8B1-478F-AE92-8A37DC632098}" name="Column16344"/>
    <tableColumn id="16365" xr3:uid="{10F2B026-5C0B-417C-8EA0-E7C7825DCB48}" name="Column16345"/>
    <tableColumn id="16366" xr3:uid="{FBE1925E-A923-49DA-A24D-5C9AF7DDAC30}" name="Column16346"/>
    <tableColumn id="16367" xr3:uid="{E3978C86-9CE8-4AEA-9336-8150D89FC460}" name="Column16347"/>
    <tableColumn id="16368" xr3:uid="{50BEB6FF-B415-4E7B-A390-CD8A7B9E9E4B}" name="Column16348"/>
    <tableColumn id="16369" xr3:uid="{8FE430A5-5C46-43E0-A998-0FCC72CD3AA3}" name="Column16349"/>
    <tableColumn id="16370" xr3:uid="{11D4C964-6292-4E06-AFDF-9E2FA24BB5D1}" name="Column16350"/>
    <tableColumn id="16371" xr3:uid="{49AF1BBC-DB9B-47FC-BE74-295A2058EF80}" name="Column16351"/>
    <tableColumn id="16372" xr3:uid="{65BFCB33-3CCE-4078-A0FB-0C106241B598}" name="Column16352"/>
    <tableColumn id="16373" xr3:uid="{186C1EA4-A9DF-436C-A911-EE1E9B37CCFA}" name="Column16353"/>
    <tableColumn id="16374" xr3:uid="{8AF85BF2-7672-4204-B9BF-27BDF12783CF}" name="Column16354"/>
    <tableColumn id="16375" xr3:uid="{EA0BDD42-C1F6-4F4E-8624-E95AE2828478}" name="Column16355"/>
    <tableColumn id="16376" xr3:uid="{3370E1C6-C066-480B-BF4A-EDF0B40FF0CC}" name="Column16356"/>
    <tableColumn id="16377" xr3:uid="{E9341DCA-FD8E-4E1F-9709-EFCC38197260}" name="Column16357"/>
    <tableColumn id="16378" xr3:uid="{94B52FED-85DE-4BFA-A5C8-26F4F101296F}" name="Column16358"/>
    <tableColumn id="16379" xr3:uid="{25E7DFDC-9D65-46FF-8389-3D24F5AE7021}" name="Column16359"/>
    <tableColumn id="16380" xr3:uid="{5630ACA7-3F19-4064-9BB3-9E827E727E77}" name="Column16360"/>
    <tableColumn id="16381" xr3:uid="{E6046FC8-7269-46E2-B2BE-6431658650F0}" name="Column16361"/>
    <tableColumn id="16382" xr3:uid="{EA8EF8B1-B44A-49D6-BCE1-7D22A7D273E5}" name="Column16362"/>
    <tableColumn id="16383" xr3:uid="{69E002F6-B0EA-486C-AF25-B0F0595BA996}" name="Column16363"/>
    <tableColumn id="16384" xr3:uid="{7BF127CF-24A1-4C51-9917-7A331175FDE0}" name="Column1636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1001"/>
  <sheetViews>
    <sheetView topLeftCell="A13" zoomScale="86" zoomScaleNormal="86" workbookViewId="0">
      <selection activeCell="G29" sqref="G29"/>
    </sheetView>
  </sheetViews>
  <sheetFormatPr defaultColWidth="11.1875" defaultRowHeight="15.75" x14ac:dyDescent="0.5"/>
  <cols>
    <col min="1" max="1" width="4.1875" bestFit="1" customWidth="1"/>
    <col min="2" max="2" width="31.375" bestFit="1" customWidth="1"/>
    <col min="3" max="3" width="33.5" style="3" customWidth="1"/>
    <col min="4" max="4" width="7.3125" bestFit="1" customWidth="1"/>
    <col min="5" max="5" width="9.3125" customWidth="1"/>
    <col min="6" max="6" width="15.6875" customWidth="1"/>
    <col min="7" max="7" width="10" customWidth="1"/>
    <col min="8" max="8" width="14.5" customWidth="1"/>
    <col min="9" max="9" width="17.375" customWidth="1"/>
    <col min="10" max="10" width="9" customWidth="1"/>
    <col min="11" max="11" width="9.8125" customWidth="1"/>
    <col min="12" max="12" width="12.6875" customWidth="1"/>
    <col min="13" max="13" width="11.5" bestFit="1" customWidth="1"/>
    <col min="14" max="14" width="23" customWidth="1"/>
    <col min="15" max="15" width="21.875" customWidth="1"/>
    <col min="16" max="16" width="10.5" customWidth="1"/>
    <col min="17" max="17" width="9.875" customWidth="1"/>
    <col min="18" max="18" width="29.1875" bestFit="1" customWidth="1"/>
    <col min="19" max="19" width="15.875" customWidth="1"/>
    <col min="20" max="20" width="17.375" bestFit="1" customWidth="1"/>
    <col min="120" max="1019" width="12.125" customWidth="1"/>
    <col min="1020" max="10019" width="13.125" customWidth="1"/>
    <col min="10020" max="16384" width="14.1875" customWidth="1"/>
  </cols>
  <sheetData>
    <row r="1" spans="1:16384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 s="1" t="s">
        <v>2106</v>
      </c>
      <c r="V1" s="1" t="s">
        <v>2107</v>
      </c>
      <c r="W1" s="1" t="s">
        <v>2108</v>
      </c>
      <c r="X1" s="1" t="s">
        <v>2109</v>
      </c>
      <c r="Y1" s="1" t="s">
        <v>2110</v>
      </c>
      <c r="Z1" s="1" t="s">
        <v>2111</v>
      </c>
      <c r="AA1" s="1" t="s">
        <v>2112</v>
      </c>
      <c r="AB1" s="1" t="s">
        <v>2113</v>
      </c>
      <c r="AC1" s="1" t="s">
        <v>2114</v>
      </c>
      <c r="AD1" s="1" t="s">
        <v>2115</v>
      </c>
      <c r="AE1" s="1" t="s">
        <v>2116</v>
      </c>
      <c r="AF1" s="1" t="s">
        <v>2117</v>
      </c>
      <c r="AG1" s="1" t="s">
        <v>2118</v>
      </c>
      <c r="AH1" s="1" t="s">
        <v>2119</v>
      </c>
      <c r="AI1" s="1" t="s">
        <v>2120</v>
      </c>
      <c r="AJ1" s="1" t="s">
        <v>2121</v>
      </c>
      <c r="AK1" s="1" t="s">
        <v>2122</v>
      </c>
      <c r="AL1" s="1" t="s">
        <v>2123</v>
      </c>
      <c r="AM1" s="1" t="s">
        <v>2124</v>
      </c>
      <c r="AN1" s="1" t="s">
        <v>2125</v>
      </c>
      <c r="AO1" s="1" t="s">
        <v>2126</v>
      </c>
      <c r="AP1" s="1" t="s">
        <v>2127</v>
      </c>
      <c r="AQ1" s="1" t="s">
        <v>2128</v>
      </c>
      <c r="AR1" s="1" t="s">
        <v>2129</v>
      </c>
      <c r="AS1" s="1" t="s">
        <v>2130</v>
      </c>
      <c r="AT1" s="1" t="s">
        <v>2131</v>
      </c>
      <c r="AU1" s="1" t="s">
        <v>2132</v>
      </c>
      <c r="AV1" s="1" t="s">
        <v>2133</v>
      </c>
      <c r="AW1" s="1" t="s">
        <v>2134</v>
      </c>
      <c r="AX1" s="1" t="s">
        <v>2135</v>
      </c>
      <c r="AY1" s="1" t="s">
        <v>2136</v>
      </c>
      <c r="AZ1" s="1" t="s">
        <v>2137</v>
      </c>
      <c r="BA1" s="1" t="s">
        <v>2138</v>
      </c>
      <c r="BB1" s="1" t="s">
        <v>2139</v>
      </c>
      <c r="BC1" s="1" t="s">
        <v>2140</v>
      </c>
      <c r="BD1" s="1" t="s">
        <v>2141</v>
      </c>
      <c r="BE1" s="1" t="s">
        <v>2142</v>
      </c>
      <c r="BF1" s="1" t="s">
        <v>2143</v>
      </c>
      <c r="BG1" s="1" t="s">
        <v>2144</v>
      </c>
      <c r="BH1" s="1" t="s">
        <v>2145</v>
      </c>
      <c r="BI1" s="1" t="s">
        <v>2146</v>
      </c>
      <c r="BJ1" s="1" t="s">
        <v>2147</v>
      </c>
      <c r="BK1" s="1" t="s">
        <v>2148</v>
      </c>
      <c r="BL1" s="1" t="s">
        <v>2149</v>
      </c>
      <c r="BM1" s="1" t="s">
        <v>2150</v>
      </c>
      <c r="BN1" s="1" t="s">
        <v>2151</v>
      </c>
      <c r="BO1" s="1" t="s">
        <v>2152</v>
      </c>
      <c r="BP1" s="1" t="s">
        <v>2153</v>
      </c>
      <c r="BQ1" s="1" t="s">
        <v>2154</v>
      </c>
      <c r="BR1" s="1" t="s">
        <v>2155</v>
      </c>
      <c r="BS1" s="1" t="s">
        <v>2156</v>
      </c>
      <c r="BT1" s="1" t="s">
        <v>2157</v>
      </c>
      <c r="BU1" s="1" t="s">
        <v>2158</v>
      </c>
      <c r="BV1" s="1" t="s">
        <v>2159</v>
      </c>
      <c r="BW1" s="1" t="s">
        <v>2160</v>
      </c>
      <c r="BX1" s="1" t="s">
        <v>2161</v>
      </c>
      <c r="BY1" s="1" t="s">
        <v>2162</v>
      </c>
      <c r="BZ1" s="1" t="s">
        <v>2163</v>
      </c>
      <c r="CA1" s="1" t="s">
        <v>2164</v>
      </c>
      <c r="CB1" s="1" t="s">
        <v>2165</v>
      </c>
      <c r="CC1" s="1" t="s">
        <v>2166</v>
      </c>
      <c r="CD1" s="1" t="s">
        <v>2167</v>
      </c>
      <c r="CE1" s="1" t="s">
        <v>2168</v>
      </c>
      <c r="CF1" s="1" t="s">
        <v>2169</v>
      </c>
      <c r="CG1" s="1" t="s">
        <v>2170</v>
      </c>
      <c r="CH1" s="1" t="s">
        <v>2171</v>
      </c>
      <c r="CI1" s="1" t="s">
        <v>2172</v>
      </c>
      <c r="CJ1" s="1" t="s">
        <v>2173</v>
      </c>
      <c r="CK1" s="1" t="s">
        <v>2174</v>
      </c>
      <c r="CL1" s="1" t="s">
        <v>2175</v>
      </c>
      <c r="CM1" s="1" t="s">
        <v>2176</v>
      </c>
      <c r="CN1" s="1" t="s">
        <v>2177</v>
      </c>
      <c r="CO1" s="1" t="s">
        <v>2178</v>
      </c>
      <c r="CP1" s="1" t="s">
        <v>2179</v>
      </c>
      <c r="CQ1" s="1" t="s">
        <v>2180</v>
      </c>
      <c r="CR1" s="1" t="s">
        <v>2181</v>
      </c>
      <c r="CS1" s="1" t="s">
        <v>2182</v>
      </c>
      <c r="CT1" s="1" t="s">
        <v>2183</v>
      </c>
      <c r="CU1" s="1" t="s">
        <v>2184</v>
      </c>
      <c r="CV1" s="1" t="s">
        <v>2185</v>
      </c>
      <c r="CW1" s="1" t="s">
        <v>2186</v>
      </c>
      <c r="CX1" s="1" t="s">
        <v>2187</v>
      </c>
      <c r="CY1" s="1" t="s">
        <v>2188</v>
      </c>
      <c r="CZ1" s="1" t="s">
        <v>2189</v>
      </c>
      <c r="DA1" s="1" t="s">
        <v>2190</v>
      </c>
      <c r="DB1" s="1" t="s">
        <v>2191</v>
      </c>
      <c r="DC1" s="1" t="s">
        <v>2192</v>
      </c>
      <c r="DD1" s="1" t="s">
        <v>2193</v>
      </c>
      <c r="DE1" s="1" t="s">
        <v>2194</v>
      </c>
      <c r="DF1" s="1" t="s">
        <v>2195</v>
      </c>
      <c r="DG1" s="1" t="s">
        <v>2196</v>
      </c>
      <c r="DH1" s="1" t="s">
        <v>2197</v>
      </c>
      <c r="DI1" s="1" t="s">
        <v>2198</v>
      </c>
      <c r="DJ1" s="1" t="s">
        <v>2199</v>
      </c>
      <c r="DK1" s="1" t="s">
        <v>2200</v>
      </c>
      <c r="DL1" s="1" t="s">
        <v>2201</v>
      </c>
      <c r="DM1" s="1" t="s">
        <v>2202</v>
      </c>
      <c r="DN1" s="1" t="s">
        <v>2203</v>
      </c>
      <c r="DO1" s="1" t="s">
        <v>2204</v>
      </c>
      <c r="DP1" s="1" t="s">
        <v>2205</v>
      </c>
      <c r="DQ1" s="1" t="s">
        <v>2206</v>
      </c>
      <c r="DR1" s="1" t="s">
        <v>2207</v>
      </c>
      <c r="DS1" s="1" t="s">
        <v>2208</v>
      </c>
      <c r="DT1" s="1" t="s">
        <v>2209</v>
      </c>
      <c r="DU1" s="1" t="s">
        <v>2210</v>
      </c>
      <c r="DV1" s="1" t="s">
        <v>2211</v>
      </c>
      <c r="DW1" s="1" t="s">
        <v>2212</v>
      </c>
      <c r="DX1" s="1" t="s">
        <v>2213</v>
      </c>
      <c r="DY1" s="1" t="s">
        <v>2214</v>
      </c>
      <c r="DZ1" s="1" t="s">
        <v>2215</v>
      </c>
      <c r="EA1" s="1" t="s">
        <v>2216</v>
      </c>
      <c r="EB1" s="1" t="s">
        <v>2217</v>
      </c>
      <c r="EC1" s="1" t="s">
        <v>2218</v>
      </c>
      <c r="ED1" s="1" t="s">
        <v>2219</v>
      </c>
      <c r="EE1" s="1" t="s">
        <v>2220</v>
      </c>
      <c r="EF1" s="1" t="s">
        <v>2221</v>
      </c>
      <c r="EG1" s="1" t="s">
        <v>2222</v>
      </c>
      <c r="EH1" s="1" t="s">
        <v>2223</v>
      </c>
      <c r="EI1" s="1" t="s">
        <v>2224</v>
      </c>
      <c r="EJ1" s="1" t="s">
        <v>2225</v>
      </c>
      <c r="EK1" s="1" t="s">
        <v>2226</v>
      </c>
      <c r="EL1" s="1" t="s">
        <v>2227</v>
      </c>
      <c r="EM1" s="1" t="s">
        <v>2228</v>
      </c>
      <c r="EN1" s="1" t="s">
        <v>2229</v>
      </c>
      <c r="EO1" s="1" t="s">
        <v>2230</v>
      </c>
      <c r="EP1" s="1" t="s">
        <v>2231</v>
      </c>
      <c r="EQ1" s="1" t="s">
        <v>2232</v>
      </c>
      <c r="ER1" s="1" t="s">
        <v>2233</v>
      </c>
      <c r="ES1" s="1" t="s">
        <v>2234</v>
      </c>
      <c r="ET1" s="1" t="s">
        <v>2235</v>
      </c>
      <c r="EU1" s="1" t="s">
        <v>2236</v>
      </c>
      <c r="EV1" s="1" t="s">
        <v>2237</v>
      </c>
      <c r="EW1" s="1" t="s">
        <v>2238</v>
      </c>
      <c r="EX1" s="1" t="s">
        <v>2239</v>
      </c>
      <c r="EY1" s="1" t="s">
        <v>2240</v>
      </c>
      <c r="EZ1" s="1" t="s">
        <v>2241</v>
      </c>
      <c r="FA1" s="1" t="s">
        <v>2242</v>
      </c>
      <c r="FB1" s="1" t="s">
        <v>2243</v>
      </c>
      <c r="FC1" s="1" t="s">
        <v>2244</v>
      </c>
      <c r="FD1" s="1" t="s">
        <v>2245</v>
      </c>
      <c r="FE1" s="1" t="s">
        <v>2246</v>
      </c>
      <c r="FF1" s="1" t="s">
        <v>2247</v>
      </c>
      <c r="FG1" s="1" t="s">
        <v>2248</v>
      </c>
      <c r="FH1" s="1" t="s">
        <v>2249</v>
      </c>
      <c r="FI1" s="1" t="s">
        <v>2250</v>
      </c>
      <c r="FJ1" s="1" t="s">
        <v>2251</v>
      </c>
      <c r="FK1" s="1" t="s">
        <v>2252</v>
      </c>
      <c r="FL1" s="1" t="s">
        <v>2253</v>
      </c>
      <c r="FM1" s="1" t="s">
        <v>2254</v>
      </c>
      <c r="FN1" s="1" t="s">
        <v>2255</v>
      </c>
      <c r="FO1" s="1" t="s">
        <v>2256</v>
      </c>
      <c r="FP1" s="1" t="s">
        <v>2257</v>
      </c>
      <c r="FQ1" s="1" t="s">
        <v>2258</v>
      </c>
      <c r="FR1" s="1" t="s">
        <v>2259</v>
      </c>
      <c r="FS1" s="1" t="s">
        <v>2260</v>
      </c>
      <c r="FT1" s="1" t="s">
        <v>2261</v>
      </c>
      <c r="FU1" s="1" t="s">
        <v>2262</v>
      </c>
      <c r="FV1" s="1" t="s">
        <v>2263</v>
      </c>
      <c r="FW1" s="1" t="s">
        <v>2264</v>
      </c>
      <c r="FX1" s="1" t="s">
        <v>2265</v>
      </c>
      <c r="FY1" s="1" t="s">
        <v>2266</v>
      </c>
      <c r="FZ1" s="1" t="s">
        <v>2267</v>
      </c>
      <c r="GA1" s="1" t="s">
        <v>2268</v>
      </c>
      <c r="GB1" s="1" t="s">
        <v>2269</v>
      </c>
      <c r="GC1" s="1" t="s">
        <v>2270</v>
      </c>
      <c r="GD1" s="1" t="s">
        <v>2271</v>
      </c>
      <c r="GE1" s="1" t="s">
        <v>2272</v>
      </c>
      <c r="GF1" s="1" t="s">
        <v>2273</v>
      </c>
      <c r="GG1" s="1" t="s">
        <v>2274</v>
      </c>
      <c r="GH1" s="1" t="s">
        <v>2275</v>
      </c>
      <c r="GI1" s="1" t="s">
        <v>2276</v>
      </c>
      <c r="GJ1" s="1" t="s">
        <v>2277</v>
      </c>
      <c r="GK1" s="1" t="s">
        <v>2278</v>
      </c>
      <c r="GL1" s="1" t="s">
        <v>2279</v>
      </c>
      <c r="GM1" s="1" t="s">
        <v>2280</v>
      </c>
      <c r="GN1" s="1" t="s">
        <v>2281</v>
      </c>
      <c r="GO1" s="1" t="s">
        <v>2282</v>
      </c>
      <c r="GP1" s="1" t="s">
        <v>2283</v>
      </c>
      <c r="GQ1" s="1" t="s">
        <v>2284</v>
      </c>
      <c r="GR1" s="1" t="s">
        <v>2285</v>
      </c>
      <c r="GS1" s="1" t="s">
        <v>2286</v>
      </c>
      <c r="GT1" s="1" t="s">
        <v>2287</v>
      </c>
      <c r="GU1" s="1" t="s">
        <v>2288</v>
      </c>
      <c r="GV1" s="1" t="s">
        <v>2289</v>
      </c>
      <c r="GW1" s="1" t="s">
        <v>2290</v>
      </c>
      <c r="GX1" s="1" t="s">
        <v>2291</v>
      </c>
      <c r="GY1" s="1" t="s">
        <v>2292</v>
      </c>
      <c r="GZ1" s="1" t="s">
        <v>2293</v>
      </c>
      <c r="HA1" s="1" t="s">
        <v>2294</v>
      </c>
      <c r="HB1" s="1" t="s">
        <v>2295</v>
      </c>
      <c r="HC1" s="1" t="s">
        <v>2296</v>
      </c>
      <c r="HD1" s="1" t="s">
        <v>2297</v>
      </c>
      <c r="HE1" s="1" t="s">
        <v>2298</v>
      </c>
      <c r="HF1" s="1" t="s">
        <v>2299</v>
      </c>
      <c r="HG1" s="1" t="s">
        <v>2300</v>
      </c>
      <c r="HH1" s="1" t="s">
        <v>2301</v>
      </c>
      <c r="HI1" s="1" t="s">
        <v>2302</v>
      </c>
      <c r="HJ1" s="1" t="s">
        <v>2303</v>
      </c>
      <c r="HK1" s="1" t="s">
        <v>2304</v>
      </c>
      <c r="HL1" s="1" t="s">
        <v>2305</v>
      </c>
      <c r="HM1" s="1" t="s">
        <v>2306</v>
      </c>
      <c r="HN1" s="1" t="s">
        <v>2307</v>
      </c>
      <c r="HO1" s="1" t="s">
        <v>2308</v>
      </c>
      <c r="HP1" s="1" t="s">
        <v>2309</v>
      </c>
      <c r="HQ1" s="1" t="s">
        <v>2310</v>
      </c>
      <c r="HR1" s="1" t="s">
        <v>2311</v>
      </c>
      <c r="HS1" s="1" t="s">
        <v>2312</v>
      </c>
      <c r="HT1" s="1" t="s">
        <v>2313</v>
      </c>
      <c r="HU1" s="1" t="s">
        <v>2314</v>
      </c>
      <c r="HV1" s="1" t="s">
        <v>2315</v>
      </c>
      <c r="HW1" s="1" t="s">
        <v>2316</v>
      </c>
      <c r="HX1" s="1" t="s">
        <v>2317</v>
      </c>
      <c r="HY1" s="1" t="s">
        <v>2318</v>
      </c>
      <c r="HZ1" s="1" t="s">
        <v>2319</v>
      </c>
      <c r="IA1" s="1" t="s">
        <v>2320</v>
      </c>
      <c r="IB1" s="1" t="s">
        <v>2321</v>
      </c>
      <c r="IC1" s="1" t="s">
        <v>2322</v>
      </c>
      <c r="ID1" s="1" t="s">
        <v>2323</v>
      </c>
      <c r="IE1" s="1" t="s">
        <v>2324</v>
      </c>
      <c r="IF1" s="1" t="s">
        <v>2325</v>
      </c>
      <c r="IG1" s="1" t="s">
        <v>2326</v>
      </c>
      <c r="IH1" s="1" t="s">
        <v>2327</v>
      </c>
      <c r="II1" s="1" t="s">
        <v>2328</v>
      </c>
      <c r="IJ1" s="1" t="s">
        <v>2329</v>
      </c>
      <c r="IK1" s="1" t="s">
        <v>2330</v>
      </c>
      <c r="IL1" s="1" t="s">
        <v>2331</v>
      </c>
      <c r="IM1" s="1" t="s">
        <v>2332</v>
      </c>
      <c r="IN1" s="1" t="s">
        <v>2333</v>
      </c>
      <c r="IO1" s="1" t="s">
        <v>2334</v>
      </c>
      <c r="IP1" s="1" t="s">
        <v>2335</v>
      </c>
      <c r="IQ1" s="1" t="s">
        <v>2336</v>
      </c>
      <c r="IR1" s="1" t="s">
        <v>2337</v>
      </c>
      <c r="IS1" s="1" t="s">
        <v>2338</v>
      </c>
      <c r="IT1" s="1" t="s">
        <v>2339</v>
      </c>
      <c r="IU1" s="1" t="s">
        <v>2340</v>
      </c>
      <c r="IV1" s="1" t="s">
        <v>2341</v>
      </c>
      <c r="IW1" s="1" t="s">
        <v>2342</v>
      </c>
      <c r="IX1" s="1" t="s">
        <v>2343</v>
      </c>
      <c r="IY1" s="1" t="s">
        <v>2344</v>
      </c>
      <c r="IZ1" s="1" t="s">
        <v>2345</v>
      </c>
      <c r="JA1" s="1" t="s">
        <v>2346</v>
      </c>
      <c r="JB1" s="1" t="s">
        <v>2347</v>
      </c>
      <c r="JC1" s="1" t="s">
        <v>2348</v>
      </c>
      <c r="JD1" s="1" t="s">
        <v>2349</v>
      </c>
      <c r="JE1" s="1" t="s">
        <v>2350</v>
      </c>
      <c r="JF1" s="1" t="s">
        <v>2351</v>
      </c>
      <c r="JG1" s="1" t="s">
        <v>2352</v>
      </c>
      <c r="JH1" s="1" t="s">
        <v>2353</v>
      </c>
      <c r="JI1" s="1" t="s">
        <v>2354</v>
      </c>
      <c r="JJ1" s="1" t="s">
        <v>2355</v>
      </c>
      <c r="JK1" s="1" t="s">
        <v>2356</v>
      </c>
      <c r="JL1" s="1" t="s">
        <v>2357</v>
      </c>
      <c r="JM1" s="1" t="s">
        <v>2358</v>
      </c>
      <c r="JN1" s="1" t="s">
        <v>2359</v>
      </c>
      <c r="JO1" s="1" t="s">
        <v>2360</v>
      </c>
      <c r="JP1" s="1" t="s">
        <v>2361</v>
      </c>
      <c r="JQ1" s="1" t="s">
        <v>2362</v>
      </c>
      <c r="JR1" s="1" t="s">
        <v>2363</v>
      </c>
      <c r="JS1" s="1" t="s">
        <v>2364</v>
      </c>
      <c r="JT1" s="1" t="s">
        <v>2365</v>
      </c>
      <c r="JU1" s="1" t="s">
        <v>2366</v>
      </c>
      <c r="JV1" s="1" t="s">
        <v>2367</v>
      </c>
      <c r="JW1" s="1" t="s">
        <v>2368</v>
      </c>
      <c r="JX1" s="1" t="s">
        <v>2369</v>
      </c>
      <c r="JY1" s="1" t="s">
        <v>2370</v>
      </c>
      <c r="JZ1" s="1" t="s">
        <v>2371</v>
      </c>
      <c r="KA1" s="1" t="s">
        <v>2372</v>
      </c>
      <c r="KB1" s="1" t="s">
        <v>2373</v>
      </c>
      <c r="KC1" s="1" t="s">
        <v>2374</v>
      </c>
      <c r="KD1" s="1" t="s">
        <v>2375</v>
      </c>
      <c r="KE1" s="1" t="s">
        <v>2376</v>
      </c>
      <c r="KF1" s="1" t="s">
        <v>2377</v>
      </c>
      <c r="KG1" s="1" t="s">
        <v>2378</v>
      </c>
      <c r="KH1" s="1" t="s">
        <v>2379</v>
      </c>
      <c r="KI1" s="1" t="s">
        <v>2380</v>
      </c>
      <c r="KJ1" s="1" t="s">
        <v>2381</v>
      </c>
      <c r="KK1" s="1" t="s">
        <v>2382</v>
      </c>
      <c r="KL1" s="1" t="s">
        <v>2383</v>
      </c>
      <c r="KM1" s="1" t="s">
        <v>2384</v>
      </c>
      <c r="KN1" s="1" t="s">
        <v>2385</v>
      </c>
      <c r="KO1" s="1" t="s">
        <v>2386</v>
      </c>
      <c r="KP1" s="1" t="s">
        <v>2387</v>
      </c>
      <c r="KQ1" s="1" t="s">
        <v>2388</v>
      </c>
      <c r="KR1" s="1" t="s">
        <v>2389</v>
      </c>
      <c r="KS1" s="1" t="s">
        <v>2390</v>
      </c>
      <c r="KT1" s="1" t="s">
        <v>2391</v>
      </c>
      <c r="KU1" s="1" t="s">
        <v>2392</v>
      </c>
      <c r="KV1" s="1" t="s">
        <v>2393</v>
      </c>
      <c r="KW1" s="1" t="s">
        <v>2394</v>
      </c>
      <c r="KX1" s="1" t="s">
        <v>2395</v>
      </c>
      <c r="KY1" s="1" t="s">
        <v>2396</v>
      </c>
      <c r="KZ1" s="1" t="s">
        <v>2397</v>
      </c>
      <c r="LA1" s="1" t="s">
        <v>2398</v>
      </c>
      <c r="LB1" s="1" t="s">
        <v>2399</v>
      </c>
      <c r="LC1" s="1" t="s">
        <v>2400</v>
      </c>
      <c r="LD1" s="1" t="s">
        <v>2401</v>
      </c>
      <c r="LE1" s="1" t="s">
        <v>2402</v>
      </c>
      <c r="LF1" s="1" t="s">
        <v>2403</v>
      </c>
      <c r="LG1" s="1" t="s">
        <v>2404</v>
      </c>
      <c r="LH1" s="1" t="s">
        <v>2405</v>
      </c>
      <c r="LI1" s="1" t="s">
        <v>2406</v>
      </c>
      <c r="LJ1" s="1" t="s">
        <v>2407</v>
      </c>
      <c r="LK1" s="1" t="s">
        <v>2408</v>
      </c>
      <c r="LL1" s="1" t="s">
        <v>2409</v>
      </c>
      <c r="LM1" s="1" t="s">
        <v>2410</v>
      </c>
      <c r="LN1" s="1" t="s">
        <v>2411</v>
      </c>
      <c r="LO1" s="1" t="s">
        <v>2412</v>
      </c>
      <c r="LP1" s="1" t="s">
        <v>2413</v>
      </c>
      <c r="LQ1" s="1" t="s">
        <v>2414</v>
      </c>
      <c r="LR1" s="1" t="s">
        <v>2415</v>
      </c>
      <c r="LS1" s="1" t="s">
        <v>2416</v>
      </c>
      <c r="LT1" s="1" t="s">
        <v>2417</v>
      </c>
      <c r="LU1" s="1" t="s">
        <v>2418</v>
      </c>
      <c r="LV1" s="1" t="s">
        <v>2419</v>
      </c>
      <c r="LW1" s="1" t="s">
        <v>2420</v>
      </c>
      <c r="LX1" s="1" t="s">
        <v>2421</v>
      </c>
      <c r="LY1" s="1" t="s">
        <v>2422</v>
      </c>
      <c r="LZ1" s="1" t="s">
        <v>2423</v>
      </c>
      <c r="MA1" s="1" t="s">
        <v>2424</v>
      </c>
      <c r="MB1" s="1" t="s">
        <v>2425</v>
      </c>
      <c r="MC1" s="1" t="s">
        <v>2426</v>
      </c>
      <c r="MD1" s="1" t="s">
        <v>2427</v>
      </c>
      <c r="ME1" s="1" t="s">
        <v>2428</v>
      </c>
      <c r="MF1" s="1" t="s">
        <v>2429</v>
      </c>
      <c r="MG1" s="1" t="s">
        <v>2430</v>
      </c>
      <c r="MH1" s="1" t="s">
        <v>2431</v>
      </c>
      <c r="MI1" s="1" t="s">
        <v>2432</v>
      </c>
      <c r="MJ1" s="1" t="s">
        <v>2433</v>
      </c>
      <c r="MK1" s="1" t="s">
        <v>2434</v>
      </c>
      <c r="ML1" s="1" t="s">
        <v>2435</v>
      </c>
      <c r="MM1" s="1" t="s">
        <v>2436</v>
      </c>
      <c r="MN1" s="1" t="s">
        <v>2437</v>
      </c>
      <c r="MO1" s="1" t="s">
        <v>2438</v>
      </c>
      <c r="MP1" s="1" t="s">
        <v>2439</v>
      </c>
      <c r="MQ1" s="1" t="s">
        <v>2440</v>
      </c>
      <c r="MR1" s="1" t="s">
        <v>2441</v>
      </c>
      <c r="MS1" s="1" t="s">
        <v>2442</v>
      </c>
      <c r="MT1" s="1" t="s">
        <v>2443</v>
      </c>
      <c r="MU1" s="1" t="s">
        <v>2444</v>
      </c>
      <c r="MV1" s="1" t="s">
        <v>2445</v>
      </c>
      <c r="MW1" s="1" t="s">
        <v>2446</v>
      </c>
      <c r="MX1" s="1" t="s">
        <v>2447</v>
      </c>
      <c r="MY1" s="1" t="s">
        <v>2448</v>
      </c>
      <c r="MZ1" s="1" t="s">
        <v>2449</v>
      </c>
      <c r="NA1" s="1" t="s">
        <v>2450</v>
      </c>
      <c r="NB1" s="1" t="s">
        <v>2451</v>
      </c>
      <c r="NC1" s="1" t="s">
        <v>2452</v>
      </c>
      <c r="ND1" s="1" t="s">
        <v>2453</v>
      </c>
      <c r="NE1" s="1" t="s">
        <v>2454</v>
      </c>
      <c r="NF1" s="1" t="s">
        <v>2455</v>
      </c>
      <c r="NG1" s="1" t="s">
        <v>2456</v>
      </c>
      <c r="NH1" s="1" t="s">
        <v>2457</v>
      </c>
      <c r="NI1" s="1" t="s">
        <v>2458</v>
      </c>
      <c r="NJ1" s="1" t="s">
        <v>2459</v>
      </c>
      <c r="NK1" s="1" t="s">
        <v>2460</v>
      </c>
      <c r="NL1" s="1" t="s">
        <v>2461</v>
      </c>
      <c r="NM1" s="1" t="s">
        <v>2462</v>
      </c>
      <c r="NN1" s="1" t="s">
        <v>2463</v>
      </c>
      <c r="NO1" s="1" t="s">
        <v>2464</v>
      </c>
      <c r="NP1" s="1" t="s">
        <v>2465</v>
      </c>
      <c r="NQ1" s="1" t="s">
        <v>2466</v>
      </c>
      <c r="NR1" s="1" t="s">
        <v>2467</v>
      </c>
      <c r="NS1" s="1" t="s">
        <v>2468</v>
      </c>
      <c r="NT1" s="1" t="s">
        <v>2469</v>
      </c>
      <c r="NU1" s="1" t="s">
        <v>2470</v>
      </c>
      <c r="NV1" s="1" t="s">
        <v>2471</v>
      </c>
      <c r="NW1" s="1" t="s">
        <v>2472</v>
      </c>
      <c r="NX1" s="1" t="s">
        <v>2473</v>
      </c>
      <c r="NY1" s="1" t="s">
        <v>2474</v>
      </c>
      <c r="NZ1" s="1" t="s">
        <v>2475</v>
      </c>
      <c r="OA1" s="1" t="s">
        <v>2476</v>
      </c>
      <c r="OB1" s="1" t="s">
        <v>2477</v>
      </c>
      <c r="OC1" s="1" t="s">
        <v>2478</v>
      </c>
      <c r="OD1" s="1" t="s">
        <v>2479</v>
      </c>
      <c r="OE1" s="1" t="s">
        <v>2480</v>
      </c>
      <c r="OF1" s="1" t="s">
        <v>2481</v>
      </c>
      <c r="OG1" s="1" t="s">
        <v>2482</v>
      </c>
      <c r="OH1" s="1" t="s">
        <v>2483</v>
      </c>
      <c r="OI1" s="1" t="s">
        <v>2484</v>
      </c>
      <c r="OJ1" s="1" t="s">
        <v>2485</v>
      </c>
      <c r="OK1" s="1" t="s">
        <v>2486</v>
      </c>
      <c r="OL1" s="1" t="s">
        <v>2487</v>
      </c>
      <c r="OM1" s="1" t="s">
        <v>2488</v>
      </c>
      <c r="ON1" s="1" t="s">
        <v>2489</v>
      </c>
      <c r="OO1" s="1" t="s">
        <v>2490</v>
      </c>
      <c r="OP1" s="1" t="s">
        <v>2491</v>
      </c>
      <c r="OQ1" s="1" t="s">
        <v>2492</v>
      </c>
      <c r="OR1" s="1" t="s">
        <v>2493</v>
      </c>
      <c r="OS1" s="1" t="s">
        <v>2494</v>
      </c>
      <c r="OT1" s="1" t="s">
        <v>2495</v>
      </c>
      <c r="OU1" s="1" t="s">
        <v>2496</v>
      </c>
      <c r="OV1" s="1" t="s">
        <v>2497</v>
      </c>
      <c r="OW1" s="1" t="s">
        <v>2498</v>
      </c>
      <c r="OX1" s="1" t="s">
        <v>2499</v>
      </c>
      <c r="OY1" s="1" t="s">
        <v>2500</v>
      </c>
      <c r="OZ1" s="1" t="s">
        <v>2501</v>
      </c>
      <c r="PA1" s="1" t="s">
        <v>2502</v>
      </c>
      <c r="PB1" s="1" t="s">
        <v>2503</v>
      </c>
      <c r="PC1" s="1" t="s">
        <v>2504</v>
      </c>
      <c r="PD1" s="1" t="s">
        <v>2505</v>
      </c>
      <c r="PE1" s="1" t="s">
        <v>2506</v>
      </c>
      <c r="PF1" s="1" t="s">
        <v>2507</v>
      </c>
      <c r="PG1" s="1" t="s">
        <v>2508</v>
      </c>
      <c r="PH1" s="1" t="s">
        <v>2509</v>
      </c>
      <c r="PI1" s="1" t="s">
        <v>2510</v>
      </c>
      <c r="PJ1" s="1" t="s">
        <v>2511</v>
      </c>
      <c r="PK1" s="1" t="s">
        <v>2512</v>
      </c>
      <c r="PL1" s="1" t="s">
        <v>2513</v>
      </c>
      <c r="PM1" s="1" t="s">
        <v>2514</v>
      </c>
      <c r="PN1" s="1" t="s">
        <v>2515</v>
      </c>
      <c r="PO1" s="1" t="s">
        <v>2516</v>
      </c>
      <c r="PP1" s="1" t="s">
        <v>2517</v>
      </c>
      <c r="PQ1" s="1" t="s">
        <v>2518</v>
      </c>
      <c r="PR1" s="1" t="s">
        <v>2519</v>
      </c>
      <c r="PS1" s="1" t="s">
        <v>2520</v>
      </c>
      <c r="PT1" s="1" t="s">
        <v>2521</v>
      </c>
      <c r="PU1" s="1" t="s">
        <v>2522</v>
      </c>
      <c r="PV1" s="1" t="s">
        <v>2523</v>
      </c>
      <c r="PW1" s="1" t="s">
        <v>2524</v>
      </c>
      <c r="PX1" s="1" t="s">
        <v>2525</v>
      </c>
      <c r="PY1" s="1" t="s">
        <v>2526</v>
      </c>
      <c r="PZ1" s="1" t="s">
        <v>2527</v>
      </c>
      <c r="QA1" s="1" t="s">
        <v>2528</v>
      </c>
      <c r="QB1" s="1" t="s">
        <v>2529</v>
      </c>
      <c r="QC1" s="1" t="s">
        <v>2530</v>
      </c>
      <c r="QD1" s="1" t="s">
        <v>2531</v>
      </c>
      <c r="QE1" s="1" t="s">
        <v>2532</v>
      </c>
      <c r="QF1" s="1" t="s">
        <v>2533</v>
      </c>
      <c r="QG1" s="1" t="s">
        <v>2534</v>
      </c>
      <c r="QH1" s="1" t="s">
        <v>2535</v>
      </c>
      <c r="QI1" s="1" t="s">
        <v>2536</v>
      </c>
      <c r="QJ1" s="1" t="s">
        <v>2537</v>
      </c>
      <c r="QK1" s="1" t="s">
        <v>2538</v>
      </c>
      <c r="QL1" s="1" t="s">
        <v>2539</v>
      </c>
      <c r="QM1" s="1" t="s">
        <v>2540</v>
      </c>
      <c r="QN1" s="1" t="s">
        <v>2541</v>
      </c>
      <c r="QO1" s="1" t="s">
        <v>2542</v>
      </c>
      <c r="QP1" s="1" t="s">
        <v>2543</v>
      </c>
      <c r="QQ1" s="1" t="s">
        <v>2544</v>
      </c>
      <c r="QR1" s="1" t="s">
        <v>2545</v>
      </c>
      <c r="QS1" s="1" t="s">
        <v>2546</v>
      </c>
      <c r="QT1" s="1" t="s">
        <v>2547</v>
      </c>
      <c r="QU1" s="1" t="s">
        <v>2548</v>
      </c>
      <c r="QV1" s="1" t="s">
        <v>2549</v>
      </c>
      <c r="QW1" s="1" t="s">
        <v>2550</v>
      </c>
      <c r="QX1" s="1" t="s">
        <v>2551</v>
      </c>
      <c r="QY1" s="1" t="s">
        <v>2552</v>
      </c>
      <c r="QZ1" s="1" t="s">
        <v>2553</v>
      </c>
      <c r="RA1" s="1" t="s">
        <v>2554</v>
      </c>
      <c r="RB1" s="1" t="s">
        <v>2555</v>
      </c>
      <c r="RC1" s="1" t="s">
        <v>2556</v>
      </c>
      <c r="RD1" s="1" t="s">
        <v>2557</v>
      </c>
      <c r="RE1" s="1" t="s">
        <v>2558</v>
      </c>
      <c r="RF1" s="1" t="s">
        <v>2559</v>
      </c>
      <c r="RG1" s="1" t="s">
        <v>2560</v>
      </c>
      <c r="RH1" s="1" t="s">
        <v>2561</v>
      </c>
      <c r="RI1" s="1" t="s">
        <v>2562</v>
      </c>
      <c r="RJ1" s="1" t="s">
        <v>2563</v>
      </c>
      <c r="RK1" s="1" t="s">
        <v>2564</v>
      </c>
      <c r="RL1" s="1" t="s">
        <v>2565</v>
      </c>
      <c r="RM1" s="1" t="s">
        <v>2566</v>
      </c>
      <c r="RN1" s="1" t="s">
        <v>2567</v>
      </c>
      <c r="RO1" s="1" t="s">
        <v>2568</v>
      </c>
      <c r="RP1" s="1" t="s">
        <v>2569</v>
      </c>
      <c r="RQ1" s="1" t="s">
        <v>2570</v>
      </c>
      <c r="RR1" s="1" t="s">
        <v>2571</v>
      </c>
      <c r="RS1" s="1" t="s">
        <v>2572</v>
      </c>
      <c r="RT1" s="1" t="s">
        <v>2573</v>
      </c>
      <c r="RU1" s="1" t="s">
        <v>2574</v>
      </c>
      <c r="RV1" s="1" t="s">
        <v>2575</v>
      </c>
      <c r="RW1" s="1" t="s">
        <v>2576</v>
      </c>
      <c r="RX1" s="1" t="s">
        <v>2577</v>
      </c>
      <c r="RY1" s="1" t="s">
        <v>2578</v>
      </c>
      <c r="RZ1" s="1" t="s">
        <v>2579</v>
      </c>
      <c r="SA1" s="1" t="s">
        <v>2580</v>
      </c>
      <c r="SB1" s="1" t="s">
        <v>2581</v>
      </c>
      <c r="SC1" s="1" t="s">
        <v>2582</v>
      </c>
      <c r="SD1" s="1" t="s">
        <v>2583</v>
      </c>
      <c r="SE1" s="1" t="s">
        <v>2584</v>
      </c>
      <c r="SF1" s="1" t="s">
        <v>2585</v>
      </c>
      <c r="SG1" s="1" t="s">
        <v>2586</v>
      </c>
      <c r="SH1" s="1" t="s">
        <v>2587</v>
      </c>
      <c r="SI1" s="1" t="s">
        <v>2588</v>
      </c>
      <c r="SJ1" s="1" t="s">
        <v>2589</v>
      </c>
      <c r="SK1" s="1" t="s">
        <v>2590</v>
      </c>
      <c r="SL1" s="1" t="s">
        <v>2591</v>
      </c>
      <c r="SM1" s="1" t="s">
        <v>2592</v>
      </c>
      <c r="SN1" s="1" t="s">
        <v>2593</v>
      </c>
      <c r="SO1" s="1" t="s">
        <v>2594</v>
      </c>
      <c r="SP1" s="1" t="s">
        <v>2595</v>
      </c>
      <c r="SQ1" s="1" t="s">
        <v>2596</v>
      </c>
      <c r="SR1" s="1" t="s">
        <v>2597</v>
      </c>
      <c r="SS1" s="1" t="s">
        <v>2598</v>
      </c>
      <c r="ST1" s="1" t="s">
        <v>2599</v>
      </c>
      <c r="SU1" s="1" t="s">
        <v>2600</v>
      </c>
      <c r="SV1" s="1" t="s">
        <v>2601</v>
      </c>
      <c r="SW1" s="1" t="s">
        <v>2602</v>
      </c>
      <c r="SX1" s="1" t="s">
        <v>2603</v>
      </c>
      <c r="SY1" s="1" t="s">
        <v>2604</v>
      </c>
      <c r="SZ1" s="1" t="s">
        <v>2605</v>
      </c>
      <c r="TA1" s="1" t="s">
        <v>2606</v>
      </c>
      <c r="TB1" s="1" t="s">
        <v>2607</v>
      </c>
      <c r="TC1" s="1" t="s">
        <v>2608</v>
      </c>
      <c r="TD1" s="1" t="s">
        <v>2609</v>
      </c>
      <c r="TE1" s="1" t="s">
        <v>2610</v>
      </c>
      <c r="TF1" s="1" t="s">
        <v>2611</v>
      </c>
      <c r="TG1" s="1" t="s">
        <v>2612</v>
      </c>
      <c r="TH1" s="1" t="s">
        <v>2613</v>
      </c>
      <c r="TI1" s="1" t="s">
        <v>2614</v>
      </c>
      <c r="TJ1" s="1" t="s">
        <v>2615</v>
      </c>
      <c r="TK1" s="1" t="s">
        <v>2616</v>
      </c>
      <c r="TL1" s="1" t="s">
        <v>2617</v>
      </c>
      <c r="TM1" s="1" t="s">
        <v>2618</v>
      </c>
      <c r="TN1" s="1" t="s">
        <v>2619</v>
      </c>
      <c r="TO1" s="1" t="s">
        <v>2620</v>
      </c>
      <c r="TP1" s="1" t="s">
        <v>2621</v>
      </c>
      <c r="TQ1" s="1" t="s">
        <v>2622</v>
      </c>
      <c r="TR1" s="1" t="s">
        <v>2623</v>
      </c>
      <c r="TS1" s="1" t="s">
        <v>2624</v>
      </c>
      <c r="TT1" s="1" t="s">
        <v>2625</v>
      </c>
      <c r="TU1" s="1" t="s">
        <v>2626</v>
      </c>
      <c r="TV1" s="1" t="s">
        <v>2627</v>
      </c>
      <c r="TW1" s="1" t="s">
        <v>2628</v>
      </c>
      <c r="TX1" s="1" t="s">
        <v>2629</v>
      </c>
      <c r="TY1" s="1" t="s">
        <v>2630</v>
      </c>
      <c r="TZ1" s="1" t="s">
        <v>2631</v>
      </c>
      <c r="UA1" s="1" t="s">
        <v>2632</v>
      </c>
      <c r="UB1" s="1" t="s">
        <v>2633</v>
      </c>
      <c r="UC1" s="1" t="s">
        <v>2634</v>
      </c>
      <c r="UD1" s="1" t="s">
        <v>2635</v>
      </c>
      <c r="UE1" s="1" t="s">
        <v>2636</v>
      </c>
      <c r="UF1" s="1" t="s">
        <v>2637</v>
      </c>
      <c r="UG1" s="1" t="s">
        <v>2638</v>
      </c>
      <c r="UH1" s="1" t="s">
        <v>2639</v>
      </c>
      <c r="UI1" s="1" t="s">
        <v>2640</v>
      </c>
      <c r="UJ1" s="1" t="s">
        <v>2641</v>
      </c>
      <c r="UK1" s="1" t="s">
        <v>2642</v>
      </c>
      <c r="UL1" s="1" t="s">
        <v>2643</v>
      </c>
      <c r="UM1" s="1" t="s">
        <v>2644</v>
      </c>
      <c r="UN1" s="1" t="s">
        <v>2645</v>
      </c>
      <c r="UO1" s="1" t="s">
        <v>2646</v>
      </c>
      <c r="UP1" s="1" t="s">
        <v>2647</v>
      </c>
      <c r="UQ1" s="1" t="s">
        <v>2648</v>
      </c>
      <c r="UR1" s="1" t="s">
        <v>2649</v>
      </c>
      <c r="US1" s="1" t="s">
        <v>2650</v>
      </c>
      <c r="UT1" s="1" t="s">
        <v>2651</v>
      </c>
      <c r="UU1" s="1" t="s">
        <v>2652</v>
      </c>
      <c r="UV1" s="1" t="s">
        <v>2653</v>
      </c>
      <c r="UW1" s="1" t="s">
        <v>2654</v>
      </c>
      <c r="UX1" s="1" t="s">
        <v>2655</v>
      </c>
      <c r="UY1" s="1" t="s">
        <v>2656</v>
      </c>
      <c r="UZ1" s="1" t="s">
        <v>2657</v>
      </c>
      <c r="VA1" s="1" t="s">
        <v>2658</v>
      </c>
      <c r="VB1" s="1" t="s">
        <v>2659</v>
      </c>
      <c r="VC1" s="1" t="s">
        <v>2660</v>
      </c>
      <c r="VD1" s="1" t="s">
        <v>2661</v>
      </c>
      <c r="VE1" s="1" t="s">
        <v>2662</v>
      </c>
      <c r="VF1" s="1" t="s">
        <v>2663</v>
      </c>
      <c r="VG1" s="1" t="s">
        <v>2664</v>
      </c>
      <c r="VH1" s="1" t="s">
        <v>2665</v>
      </c>
      <c r="VI1" s="1" t="s">
        <v>2666</v>
      </c>
      <c r="VJ1" s="1" t="s">
        <v>2667</v>
      </c>
      <c r="VK1" s="1" t="s">
        <v>2668</v>
      </c>
      <c r="VL1" s="1" t="s">
        <v>2669</v>
      </c>
      <c r="VM1" s="1" t="s">
        <v>2670</v>
      </c>
      <c r="VN1" s="1" t="s">
        <v>2671</v>
      </c>
      <c r="VO1" s="1" t="s">
        <v>2672</v>
      </c>
      <c r="VP1" s="1" t="s">
        <v>2673</v>
      </c>
      <c r="VQ1" s="1" t="s">
        <v>2674</v>
      </c>
      <c r="VR1" s="1" t="s">
        <v>2675</v>
      </c>
      <c r="VS1" s="1" t="s">
        <v>2676</v>
      </c>
      <c r="VT1" s="1" t="s">
        <v>2677</v>
      </c>
      <c r="VU1" s="1" t="s">
        <v>2678</v>
      </c>
      <c r="VV1" s="1" t="s">
        <v>2679</v>
      </c>
      <c r="VW1" s="1" t="s">
        <v>2680</v>
      </c>
      <c r="VX1" s="1" t="s">
        <v>2681</v>
      </c>
      <c r="VY1" s="1" t="s">
        <v>2682</v>
      </c>
      <c r="VZ1" s="1" t="s">
        <v>2683</v>
      </c>
      <c r="WA1" s="1" t="s">
        <v>2684</v>
      </c>
      <c r="WB1" s="1" t="s">
        <v>2685</v>
      </c>
      <c r="WC1" s="1" t="s">
        <v>2686</v>
      </c>
      <c r="WD1" s="1" t="s">
        <v>2687</v>
      </c>
      <c r="WE1" s="1" t="s">
        <v>2688</v>
      </c>
      <c r="WF1" s="1" t="s">
        <v>2689</v>
      </c>
      <c r="WG1" s="1" t="s">
        <v>2690</v>
      </c>
      <c r="WH1" s="1" t="s">
        <v>2691</v>
      </c>
      <c r="WI1" s="1" t="s">
        <v>2692</v>
      </c>
      <c r="WJ1" s="1" t="s">
        <v>2693</v>
      </c>
      <c r="WK1" s="1" t="s">
        <v>2694</v>
      </c>
      <c r="WL1" s="1" t="s">
        <v>2695</v>
      </c>
      <c r="WM1" s="1" t="s">
        <v>2696</v>
      </c>
      <c r="WN1" s="1" t="s">
        <v>2697</v>
      </c>
      <c r="WO1" s="1" t="s">
        <v>2698</v>
      </c>
      <c r="WP1" s="1" t="s">
        <v>2699</v>
      </c>
      <c r="WQ1" s="1" t="s">
        <v>2700</v>
      </c>
      <c r="WR1" s="1" t="s">
        <v>2701</v>
      </c>
      <c r="WS1" s="1" t="s">
        <v>2702</v>
      </c>
      <c r="WT1" s="1" t="s">
        <v>2703</v>
      </c>
      <c r="WU1" s="1" t="s">
        <v>2704</v>
      </c>
      <c r="WV1" s="1" t="s">
        <v>2705</v>
      </c>
      <c r="WW1" s="1" t="s">
        <v>2706</v>
      </c>
      <c r="WX1" s="1" t="s">
        <v>2707</v>
      </c>
      <c r="WY1" s="1" t="s">
        <v>2708</v>
      </c>
      <c r="WZ1" s="1" t="s">
        <v>2709</v>
      </c>
      <c r="XA1" s="1" t="s">
        <v>2710</v>
      </c>
      <c r="XB1" s="1" t="s">
        <v>2711</v>
      </c>
      <c r="XC1" s="1" t="s">
        <v>2712</v>
      </c>
      <c r="XD1" s="1" t="s">
        <v>2713</v>
      </c>
      <c r="XE1" s="1" t="s">
        <v>2714</v>
      </c>
      <c r="XF1" s="1" t="s">
        <v>2715</v>
      </c>
      <c r="XG1" s="1" t="s">
        <v>2716</v>
      </c>
      <c r="XH1" s="1" t="s">
        <v>2717</v>
      </c>
      <c r="XI1" s="1" t="s">
        <v>2718</v>
      </c>
      <c r="XJ1" s="1" t="s">
        <v>2719</v>
      </c>
      <c r="XK1" s="1" t="s">
        <v>2720</v>
      </c>
      <c r="XL1" s="1" t="s">
        <v>2721</v>
      </c>
      <c r="XM1" s="1" t="s">
        <v>2722</v>
      </c>
      <c r="XN1" s="1" t="s">
        <v>2723</v>
      </c>
      <c r="XO1" s="1" t="s">
        <v>2724</v>
      </c>
      <c r="XP1" s="1" t="s">
        <v>2725</v>
      </c>
      <c r="XQ1" s="1" t="s">
        <v>2726</v>
      </c>
      <c r="XR1" s="1" t="s">
        <v>2727</v>
      </c>
      <c r="XS1" s="1" t="s">
        <v>2728</v>
      </c>
      <c r="XT1" s="1" t="s">
        <v>2729</v>
      </c>
      <c r="XU1" s="1" t="s">
        <v>2730</v>
      </c>
      <c r="XV1" s="1" t="s">
        <v>2731</v>
      </c>
      <c r="XW1" s="1" t="s">
        <v>2732</v>
      </c>
      <c r="XX1" s="1" t="s">
        <v>2733</v>
      </c>
      <c r="XY1" s="1" t="s">
        <v>2734</v>
      </c>
      <c r="XZ1" s="1" t="s">
        <v>2735</v>
      </c>
      <c r="YA1" s="1" t="s">
        <v>2736</v>
      </c>
      <c r="YB1" s="1" t="s">
        <v>2737</v>
      </c>
      <c r="YC1" s="1" t="s">
        <v>2738</v>
      </c>
      <c r="YD1" s="1" t="s">
        <v>2739</v>
      </c>
      <c r="YE1" s="1" t="s">
        <v>2740</v>
      </c>
      <c r="YF1" s="1" t="s">
        <v>2741</v>
      </c>
      <c r="YG1" s="1" t="s">
        <v>2742</v>
      </c>
      <c r="YH1" s="1" t="s">
        <v>2743</v>
      </c>
      <c r="YI1" s="1" t="s">
        <v>2744</v>
      </c>
      <c r="YJ1" s="1" t="s">
        <v>2745</v>
      </c>
      <c r="YK1" s="1" t="s">
        <v>2746</v>
      </c>
      <c r="YL1" s="1" t="s">
        <v>2747</v>
      </c>
      <c r="YM1" s="1" t="s">
        <v>2748</v>
      </c>
      <c r="YN1" s="1" t="s">
        <v>2749</v>
      </c>
      <c r="YO1" s="1" t="s">
        <v>2750</v>
      </c>
      <c r="YP1" s="1" t="s">
        <v>2751</v>
      </c>
      <c r="YQ1" s="1" t="s">
        <v>2752</v>
      </c>
      <c r="YR1" s="1" t="s">
        <v>2753</v>
      </c>
      <c r="YS1" s="1" t="s">
        <v>2754</v>
      </c>
      <c r="YT1" s="1" t="s">
        <v>2755</v>
      </c>
      <c r="YU1" s="1" t="s">
        <v>2756</v>
      </c>
      <c r="YV1" s="1" t="s">
        <v>2757</v>
      </c>
      <c r="YW1" s="1" t="s">
        <v>2758</v>
      </c>
      <c r="YX1" s="1" t="s">
        <v>2759</v>
      </c>
      <c r="YY1" s="1" t="s">
        <v>2760</v>
      </c>
      <c r="YZ1" s="1" t="s">
        <v>2761</v>
      </c>
      <c r="ZA1" s="1" t="s">
        <v>2762</v>
      </c>
      <c r="ZB1" s="1" t="s">
        <v>2763</v>
      </c>
      <c r="ZC1" s="1" t="s">
        <v>2764</v>
      </c>
      <c r="ZD1" s="1" t="s">
        <v>2765</v>
      </c>
      <c r="ZE1" s="1" t="s">
        <v>2766</v>
      </c>
      <c r="ZF1" s="1" t="s">
        <v>2767</v>
      </c>
      <c r="ZG1" s="1" t="s">
        <v>2768</v>
      </c>
      <c r="ZH1" s="1" t="s">
        <v>2769</v>
      </c>
      <c r="ZI1" s="1" t="s">
        <v>2770</v>
      </c>
      <c r="ZJ1" s="1" t="s">
        <v>2771</v>
      </c>
      <c r="ZK1" s="1" t="s">
        <v>2772</v>
      </c>
      <c r="ZL1" s="1" t="s">
        <v>2773</v>
      </c>
      <c r="ZM1" s="1" t="s">
        <v>2774</v>
      </c>
      <c r="ZN1" s="1" t="s">
        <v>2775</v>
      </c>
      <c r="ZO1" s="1" t="s">
        <v>2776</v>
      </c>
      <c r="ZP1" s="1" t="s">
        <v>2777</v>
      </c>
      <c r="ZQ1" s="1" t="s">
        <v>2778</v>
      </c>
      <c r="ZR1" s="1" t="s">
        <v>2779</v>
      </c>
      <c r="ZS1" s="1" t="s">
        <v>2780</v>
      </c>
      <c r="ZT1" s="1" t="s">
        <v>2781</v>
      </c>
      <c r="ZU1" s="1" t="s">
        <v>2782</v>
      </c>
      <c r="ZV1" s="1" t="s">
        <v>2783</v>
      </c>
      <c r="ZW1" s="1" t="s">
        <v>2784</v>
      </c>
      <c r="ZX1" s="1" t="s">
        <v>2785</v>
      </c>
      <c r="ZY1" s="1" t="s">
        <v>2786</v>
      </c>
      <c r="ZZ1" s="1" t="s">
        <v>2787</v>
      </c>
      <c r="AAA1" s="1" t="s">
        <v>2788</v>
      </c>
      <c r="AAB1" s="1" t="s">
        <v>2789</v>
      </c>
      <c r="AAC1" s="1" t="s">
        <v>2790</v>
      </c>
      <c r="AAD1" s="1" t="s">
        <v>2791</v>
      </c>
      <c r="AAE1" s="1" t="s">
        <v>2792</v>
      </c>
      <c r="AAF1" s="1" t="s">
        <v>2793</v>
      </c>
      <c r="AAG1" s="1" t="s">
        <v>2794</v>
      </c>
      <c r="AAH1" s="1" t="s">
        <v>2795</v>
      </c>
      <c r="AAI1" s="1" t="s">
        <v>2796</v>
      </c>
      <c r="AAJ1" s="1" t="s">
        <v>2797</v>
      </c>
      <c r="AAK1" s="1" t="s">
        <v>2798</v>
      </c>
      <c r="AAL1" s="1" t="s">
        <v>2799</v>
      </c>
      <c r="AAM1" s="1" t="s">
        <v>2800</v>
      </c>
      <c r="AAN1" s="1" t="s">
        <v>2801</v>
      </c>
      <c r="AAO1" s="1" t="s">
        <v>2802</v>
      </c>
      <c r="AAP1" s="1" t="s">
        <v>2803</v>
      </c>
      <c r="AAQ1" s="1" t="s">
        <v>2804</v>
      </c>
      <c r="AAR1" s="1" t="s">
        <v>2805</v>
      </c>
      <c r="AAS1" s="1" t="s">
        <v>2806</v>
      </c>
      <c r="AAT1" s="1" t="s">
        <v>2807</v>
      </c>
      <c r="AAU1" s="1" t="s">
        <v>2808</v>
      </c>
      <c r="AAV1" s="1" t="s">
        <v>2809</v>
      </c>
      <c r="AAW1" s="1" t="s">
        <v>2810</v>
      </c>
      <c r="AAX1" s="1" t="s">
        <v>2811</v>
      </c>
      <c r="AAY1" s="1" t="s">
        <v>2812</v>
      </c>
      <c r="AAZ1" s="1" t="s">
        <v>2813</v>
      </c>
      <c r="ABA1" s="1" t="s">
        <v>2814</v>
      </c>
      <c r="ABB1" s="1" t="s">
        <v>2815</v>
      </c>
      <c r="ABC1" s="1" t="s">
        <v>2816</v>
      </c>
      <c r="ABD1" s="1" t="s">
        <v>2817</v>
      </c>
      <c r="ABE1" s="1" t="s">
        <v>2818</v>
      </c>
      <c r="ABF1" s="1" t="s">
        <v>2819</v>
      </c>
      <c r="ABG1" s="1" t="s">
        <v>2820</v>
      </c>
      <c r="ABH1" s="1" t="s">
        <v>2821</v>
      </c>
      <c r="ABI1" s="1" t="s">
        <v>2822</v>
      </c>
      <c r="ABJ1" s="1" t="s">
        <v>2823</v>
      </c>
      <c r="ABK1" s="1" t="s">
        <v>2824</v>
      </c>
      <c r="ABL1" s="1" t="s">
        <v>2825</v>
      </c>
      <c r="ABM1" s="1" t="s">
        <v>2826</v>
      </c>
      <c r="ABN1" s="1" t="s">
        <v>2827</v>
      </c>
      <c r="ABO1" s="1" t="s">
        <v>2828</v>
      </c>
      <c r="ABP1" s="1" t="s">
        <v>2829</v>
      </c>
      <c r="ABQ1" s="1" t="s">
        <v>2830</v>
      </c>
      <c r="ABR1" s="1" t="s">
        <v>2831</v>
      </c>
      <c r="ABS1" s="1" t="s">
        <v>2832</v>
      </c>
      <c r="ABT1" s="1" t="s">
        <v>2833</v>
      </c>
      <c r="ABU1" s="1" t="s">
        <v>2834</v>
      </c>
      <c r="ABV1" s="1" t="s">
        <v>2835</v>
      </c>
      <c r="ABW1" s="1" t="s">
        <v>2836</v>
      </c>
      <c r="ABX1" s="1" t="s">
        <v>2837</v>
      </c>
      <c r="ABY1" s="1" t="s">
        <v>2838</v>
      </c>
      <c r="ABZ1" s="1" t="s">
        <v>2839</v>
      </c>
      <c r="ACA1" s="1" t="s">
        <v>2840</v>
      </c>
      <c r="ACB1" s="1" t="s">
        <v>2841</v>
      </c>
      <c r="ACC1" s="1" t="s">
        <v>2842</v>
      </c>
      <c r="ACD1" s="1" t="s">
        <v>2843</v>
      </c>
      <c r="ACE1" s="1" t="s">
        <v>2844</v>
      </c>
      <c r="ACF1" s="1" t="s">
        <v>2845</v>
      </c>
      <c r="ACG1" s="1" t="s">
        <v>2846</v>
      </c>
      <c r="ACH1" s="1" t="s">
        <v>2847</v>
      </c>
      <c r="ACI1" s="1" t="s">
        <v>2848</v>
      </c>
      <c r="ACJ1" s="1" t="s">
        <v>2849</v>
      </c>
      <c r="ACK1" s="1" t="s">
        <v>2850</v>
      </c>
      <c r="ACL1" s="1" t="s">
        <v>2851</v>
      </c>
      <c r="ACM1" s="1" t="s">
        <v>2852</v>
      </c>
      <c r="ACN1" s="1" t="s">
        <v>2853</v>
      </c>
      <c r="ACO1" s="1" t="s">
        <v>2854</v>
      </c>
      <c r="ACP1" s="1" t="s">
        <v>2855</v>
      </c>
      <c r="ACQ1" s="1" t="s">
        <v>2856</v>
      </c>
      <c r="ACR1" s="1" t="s">
        <v>2857</v>
      </c>
      <c r="ACS1" s="1" t="s">
        <v>2858</v>
      </c>
      <c r="ACT1" s="1" t="s">
        <v>2859</v>
      </c>
      <c r="ACU1" s="1" t="s">
        <v>2860</v>
      </c>
      <c r="ACV1" s="1" t="s">
        <v>2861</v>
      </c>
      <c r="ACW1" s="1" t="s">
        <v>2862</v>
      </c>
      <c r="ACX1" s="1" t="s">
        <v>2863</v>
      </c>
      <c r="ACY1" s="1" t="s">
        <v>2864</v>
      </c>
      <c r="ACZ1" s="1" t="s">
        <v>2865</v>
      </c>
      <c r="ADA1" s="1" t="s">
        <v>2866</v>
      </c>
      <c r="ADB1" s="1" t="s">
        <v>2867</v>
      </c>
      <c r="ADC1" s="1" t="s">
        <v>2868</v>
      </c>
      <c r="ADD1" s="1" t="s">
        <v>2869</v>
      </c>
      <c r="ADE1" s="1" t="s">
        <v>2870</v>
      </c>
      <c r="ADF1" s="1" t="s">
        <v>2871</v>
      </c>
      <c r="ADG1" s="1" t="s">
        <v>2872</v>
      </c>
      <c r="ADH1" s="1" t="s">
        <v>2873</v>
      </c>
      <c r="ADI1" s="1" t="s">
        <v>2874</v>
      </c>
      <c r="ADJ1" s="1" t="s">
        <v>2875</v>
      </c>
      <c r="ADK1" s="1" t="s">
        <v>2876</v>
      </c>
      <c r="ADL1" s="1" t="s">
        <v>2877</v>
      </c>
      <c r="ADM1" s="1" t="s">
        <v>2878</v>
      </c>
      <c r="ADN1" s="1" t="s">
        <v>2879</v>
      </c>
      <c r="ADO1" s="1" t="s">
        <v>2880</v>
      </c>
      <c r="ADP1" s="1" t="s">
        <v>2881</v>
      </c>
      <c r="ADQ1" s="1" t="s">
        <v>2882</v>
      </c>
      <c r="ADR1" s="1" t="s">
        <v>2883</v>
      </c>
      <c r="ADS1" s="1" t="s">
        <v>2884</v>
      </c>
      <c r="ADT1" s="1" t="s">
        <v>2885</v>
      </c>
      <c r="ADU1" s="1" t="s">
        <v>2886</v>
      </c>
      <c r="ADV1" s="1" t="s">
        <v>2887</v>
      </c>
      <c r="ADW1" s="1" t="s">
        <v>2888</v>
      </c>
      <c r="ADX1" s="1" t="s">
        <v>2889</v>
      </c>
      <c r="ADY1" s="1" t="s">
        <v>2890</v>
      </c>
      <c r="ADZ1" s="1" t="s">
        <v>2891</v>
      </c>
      <c r="AEA1" s="1" t="s">
        <v>2892</v>
      </c>
      <c r="AEB1" s="1" t="s">
        <v>2893</v>
      </c>
      <c r="AEC1" s="1" t="s">
        <v>2894</v>
      </c>
      <c r="AED1" s="1" t="s">
        <v>2895</v>
      </c>
      <c r="AEE1" s="1" t="s">
        <v>2896</v>
      </c>
      <c r="AEF1" s="1" t="s">
        <v>2897</v>
      </c>
      <c r="AEG1" s="1" t="s">
        <v>2898</v>
      </c>
      <c r="AEH1" s="1" t="s">
        <v>2899</v>
      </c>
      <c r="AEI1" s="1" t="s">
        <v>2900</v>
      </c>
      <c r="AEJ1" s="1" t="s">
        <v>2901</v>
      </c>
      <c r="AEK1" s="1" t="s">
        <v>2902</v>
      </c>
      <c r="AEL1" s="1" t="s">
        <v>2903</v>
      </c>
      <c r="AEM1" s="1" t="s">
        <v>2904</v>
      </c>
      <c r="AEN1" s="1" t="s">
        <v>2905</v>
      </c>
      <c r="AEO1" s="1" t="s">
        <v>2906</v>
      </c>
      <c r="AEP1" s="1" t="s">
        <v>2907</v>
      </c>
      <c r="AEQ1" s="1" t="s">
        <v>2908</v>
      </c>
      <c r="AER1" s="1" t="s">
        <v>2909</v>
      </c>
      <c r="AES1" s="1" t="s">
        <v>2910</v>
      </c>
      <c r="AET1" s="1" t="s">
        <v>2911</v>
      </c>
      <c r="AEU1" s="1" t="s">
        <v>2912</v>
      </c>
      <c r="AEV1" s="1" t="s">
        <v>2913</v>
      </c>
      <c r="AEW1" s="1" t="s">
        <v>2914</v>
      </c>
      <c r="AEX1" s="1" t="s">
        <v>2915</v>
      </c>
      <c r="AEY1" s="1" t="s">
        <v>2916</v>
      </c>
      <c r="AEZ1" s="1" t="s">
        <v>2917</v>
      </c>
      <c r="AFA1" s="1" t="s">
        <v>2918</v>
      </c>
      <c r="AFB1" s="1" t="s">
        <v>2919</v>
      </c>
      <c r="AFC1" s="1" t="s">
        <v>2920</v>
      </c>
      <c r="AFD1" s="1" t="s">
        <v>2921</v>
      </c>
      <c r="AFE1" s="1" t="s">
        <v>2922</v>
      </c>
      <c r="AFF1" s="1" t="s">
        <v>2923</v>
      </c>
      <c r="AFG1" s="1" t="s">
        <v>2924</v>
      </c>
      <c r="AFH1" s="1" t="s">
        <v>2925</v>
      </c>
      <c r="AFI1" s="1" t="s">
        <v>2926</v>
      </c>
      <c r="AFJ1" s="1" t="s">
        <v>2927</v>
      </c>
      <c r="AFK1" s="1" t="s">
        <v>2928</v>
      </c>
      <c r="AFL1" s="1" t="s">
        <v>2929</v>
      </c>
      <c r="AFM1" s="1" t="s">
        <v>2930</v>
      </c>
      <c r="AFN1" s="1" t="s">
        <v>2931</v>
      </c>
      <c r="AFO1" s="1" t="s">
        <v>2932</v>
      </c>
      <c r="AFP1" s="1" t="s">
        <v>2933</v>
      </c>
      <c r="AFQ1" s="1" t="s">
        <v>2934</v>
      </c>
      <c r="AFR1" s="1" t="s">
        <v>2935</v>
      </c>
      <c r="AFS1" s="1" t="s">
        <v>2936</v>
      </c>
      <c r="AFT1" s="1" t="s">
        <v>2937</v>
      </c>
      <c r="AFU1" s="1" t="s">
        <v>2938</v>
      </c>
      <c r="AFV1" s="1" t="s">
        <v>2939</v>
      </c>
      <c r="AFW1" s="1" t="s">
        <v>2940</v>
      </c>
      <c r="AFX1" s="1" t="s">
        <v>2941</v>
      </c>
      <c r="AFY1" s="1" t="s">
        <v>2942</v>
      </c>
      <c r="AFZ1" s="1" t="s">
        <v>2943</v>
      </c>
      <c r="AGA1" s="1" t="s">
        <v>2944</v>
      </c>
      <c r="AGB1" s="1" t="s">
        <v>2945</v>
      </c>
      <c r="AGC1" s="1" t="s">
        <v>2946</v>
      </c>
      <c r="AGD1" s="1" t="s">
        <v>2947</v>
      </c>
      <c r="AGE1" s="1" t="s">
        <v>2948</v>
      </c>
      <c r="AGF1" s="1" t="s">
        <v>2949</v>
      </c>
      <c r="AGG1" s="1" t="s">
        <v>2950</v>
      </c>
      <c r="AGH1" s="1" t="s">
        <v>2951</v>
      </c>
      <c r="AGI1" s="1" t="s">
        <v>2952</v>
      </c>
      <c r="AGJ1" s="1" t="s">
        <v>2953</v>
      </c>
      <c r="AGK1" s="1" t="s">
        <v>2954</v>
      </c>
      <c r="AGL1" s="1" t="s">
        <v>2955</v>
      </c>
      <c r="AGM1" s="1" t="s">
        <v>2956</v>
      </c>
      <c r="AGN1" s="1" t="s">
        <v>2957</v>
      </c>
      <c r="AGO1" s="1" t="s">
        <v>2958</v>
      </c>
      <c r="AGP1" s="1" t="s">
        <v>2959</v>
      </c>
      <c r="AGQ1" s="1" t="s">
        <v>2960</v>
      </c>
      <c r="AGR1" s="1" t="s">
        <v>2961</v>
      </c>
      <c r="AGS1" s="1" t="s">
        <v>2962</v>
      </c>
      <c r="AGT1" s="1" t="s">
        <v>2963</v>
      </c>
      <c r="AGU1" s="1" t="s">
        <v>2964</v>
      </c>
      <c r="AGV1" s="1" t="s">
        <v>2965</v>
      </c>
      <c r="AGW1" s="1" t="s">
        <v>2966</v>
      </c>
      <c r="AGX1" s="1" t="s">
        <v>2967</v>
      </c>
      <c r="AGY1" s="1" t="s">
        <v>2968</v>
      </c>
      <c r="AGZ1" s="1" t="s">
        <v>2969</v>
      </c>
      <c r="AHA1" s="1" t="s">
        <v>2970</v>
      </c>
      <c r="AHB1" s="1" t="s">
        <v>2971</v>
      </c>
      <c r="AHC1" s="1" t="s">
        <v>2972</v>
      </c>
      <c r="AHD1" s="1" t="s">
        <v>2973</v>
      </c>
      <c r="AHE1" s="1" t="s">
        <v>2974</v>
      </c>
      <c r="AHF1" s="1" t="s">
        <v>2975</v>
      </c>
      <c r="AHG1" s="1" t="s">
        <v>2976</v>
      </c>
      <c r="AHH1" s="1" t="s">
        <v>2977</v>
      </c>
      <c r="AHI1" s="1" t="s">
        <v>2978</v>
      </c>
      <c r="AHJ1" s="1" t="s">
        <v>2979</v>
      </c>
      <c r="AHK1" s="1" t="s">
        <v>2980</v>
      </c>
      <c r="AHL1" s="1" t="s">
        <v>2981</v>
      </c>
      <c r="AHM1" s="1" t="s">
        <v>2982</v>
      </c>
      <c r="AHN1" s="1" t="s">
        <v>2983</v>
      </c>
      <c r="AHO1" s="1" t="s">
        <v>2984</v>
      </c>
      <c r="AHP1" s="1" t="s">
        <v>2985</v>
      </c>
      <c r="AHQ1" s="1" t="s">
        <v>2986</v>
      </c>
      <c r="AHR1" s="1" t="s">
        <v>2987</v>
      </c>
      <c r="AHS1" s="1" t="s">
        <v>2988</v>
      </c>
      <c r="AHT1" s="1" t="s">
        <v>2989</v>
      </c>
      <c r="AHU1" s="1" t="s">
        <v>2990</v>
      </c>
      <c r="AHV1" s="1" t="s">
        <v>2991</v>
      </c>
      <c r="AHW1" s="1" t="s">
        <v>2992</v>
      </c>
      <c r="AHX1" s="1" t="s">
        <v>2993</v>
      </c>
      <c r="AHY1" s="1" t="s">
        <v>2994</v>
      </c>
      <c r="AHZ1" s="1" t="s">
        <v>2995</v>
      </c>
      <c r="AIA1" s="1" t="s">
        <v>2996</v>
      </c>
      <c r="AIB1" s="1" t="s">
        <v>2997</v>
      </c>
      <c r="AIC1" s="1" t="s">
        <v>2998</v>
      </c>
      <c r="AID1" s="1" t="s">
        <v>2999</v>
      </c>
      <c r="AIE1" s="1" t="s">
        <v>3000</v>
      </c>
      <c r="AIF1" s="1" t="s">
        <v>3001</v>
      </c>
      <c r="AIG1" s="1" t="s">
        <v>3002</v>
      </c>
      <c r="AIH1" s="1" t="s">
        <v>3003</v>
      </c>
      <c r="AII1" s="1" t="s">
        <v>3004</v>
      </c>
      <c r="AIJ1" s="1" t="s">
        <v>3005</v>
      </c>
      <c r="AIK1" s="1" t="s">
        <v>3006</v>
      </c>
      <c r="AIL1" s="1" t="s">
        <v>3007</v>
      </c>
      <c r="AIM1" s="1" t="s">
        <v>3008</v>
      </c>
      <c r="AIN1" s="1" t="s">
        <v>3009</v>
      </c>
      <c r="AIO1" s="1" t="s">
        <v>3010</v>
      </c>
      <c r="AIP1" s="1" t="s">
        <v>3011</v>
      </c>
      <c r="AIQ1" s="1" t="s">
        <v>3012</v>
      </c>
      <c r="AIR1" s="1" t="s">
        <v>3013</v>
      </c>
      <c r="AIS1" s="1" t="s">
        <v>3014</v>
      </c>
      <c r="AIT1" s="1" t="s">
        <v>3015</v>
      </c>
      <c r="AIU1" s="1" t="s">
        <v>3016</v>
      </c>
      <c r="AIV1" s="1" t="s">
        <v>3017</v>
      </c>
      <c r="AIW1" s="1" t="s">
        <v>3018</v>
      </c>
      <c r="AIX1" s="1" t="s">
        <v>3019</v>
      </c>
      <c r="AIY1" s="1" t="s">
        <v>3020</v>
      </c>
      <c r="AIZ1" s="1" t="s">
        <v>3021</v>
      </c>
      <c r="AJA1" s="1" t="s">
        <v>3022</v>
      </c>
      <c r="AJB1" s="1" t="s">
        <v>3023</v>
      </c>
      <c r="AJC1" s="1" t="s">
        <v>3024</v>
      </c>
      <c r="AJD1" s="1" t="s">
        <v>3025</v>
      </c>
      <c r="AJE1" s="1" t="s">
        <v>3026</v>
      </c>
      <c r="AJF1" s="1" t="s">
        <v>3027</v>
      </c>
      <c r="AJG1" s="1" t="s">
        <v>3028</v>
      </c>
      <c r="AJH1" s="1" t="s">
        <v>3029</v>
      </c>
      <c r="AJI1" s="1" t="s">
        <v>3030</v>
      </c>
      <c r="AJJ1" s="1" t="s">
        <v>3031</v>
      </c>
      <c r="AJK1" s="1" t="s">
        <v>3032</v>
      </c>
      <c r="AJL1" s="1" t="s">
        <v>3033</v>
      </c>
      <c r="AJM1" s="1" t="s">
        <v>3034</v>
      </c>
      <c r="AJN1" s="1" t="s">
        <v>3035</v>
      </c>
      <c r="AJO1" s="1" t="s">
        <v>3036</v>
      </c>
      <c r="AJP1" s="1" t="s">
        <v>3037</v>
      </c>
      <c r="AJQ1" s="1" t="s">
        <v>3038</v>
      </c>
      <c r="AJR1" s="1" t="s">
        <v>3039</v>
      </c>
      <c r="AJS1" s="1" t="s">
        <v>3040</v>
      </c>
      <c r="AJT1" s="1" t="s">
        <v>3041</v>
      </c>
      <c r="AJU1" s="1" t="s">
        <v>3042</v>
      </c>
      <c r="AJV1" s="1" t="s">
        <v>3043</v>
      </c>
      <c r="AJW1" s="1" t="s">
        <v>3044</v>
      </c>
      <c r="AJX1" s="1" t="s">
        <v>3045</v>
      </c>
      <c r="AJY1" s="1" t="s">
        <v>3046</v>
      </c>
      <c r="AJZ1" s="1" t="s">
        <v>3047</v>
      </c>
      <c r="AKA1" s="1" t="s">
        <v>3048</v>
      </c>
      <c r="AKB1" s="1" t="s">
        <v>3049</v>
      </c>
      <c r="AKC1" s="1" t="s">
        <v>3050</v>
      </c>
      <c r="AKD1" s="1" t="s">
        <v>3051</v>
      </c>
      <c r="AKE1" s="1" t="s">
        <v>3052</v>
      </c>
      <c r="AKF1" s="1" t="s">
        <v>3053</v>
      </c>
      <c r="AKG1" s="1" t="s">
        <v>3054</v>
      </c>
      <c r="AKH1" s="1" t="s">
        <v>3055</v>
      </c>
      <c r="AKI1" s="1" t="s">
        <v>3056</v>
      </c>
      <c r="AKJ1" s="1" t="s">
        <v>3057</v>
      </c>
      <c r="AKK1" s="1" t="s">
        <v>3058</v>
      </c>
      <c r="AKL1" s="1" t="s">
        <v>3059</v>
      </c>
      <c r="AKM1" s="1" t="s">
        <v>3060</v>
      </c>
      <c r="AKN1" s="1" t="s">
        <v>3061</v>
      </c>
      <c r="AKO1" s="1" t="s">
        <v>3062</v>
      </c>
      <c r="AKP1" s="1" t="s">
        <v>3063</v>
      </c>
      <c r="AKQ1" s="1" t="s">
        <v>3064</v>
      </c>
      <c r="AKR1" s="1" t="s">
        <v>3065</v>
      </c>
      <c r="AKS1" s="1" t="s">
        <v>3066</v>
      </c>
      <c r="AKT1" s="1" t="s">
        <v>3067</v>
      </c>
      <c r="AKU1" s="1" t="s">
        <v>3068</v>
      </c>
      <c r="AKV1" s="1" t="s">
        <v>3069</v>
      </c>
      <c r="AKW1" s="1" t="s">
        <v>3070</v>
      </c>
      <c r="AKX1" s="1" t="s">
        <v>3071</v>
      </c>
      <c r="AKY1" s="1" t="s">
        <v>3072</v>
      </c>
      <c r="AKZ1" s="1" t="s">
        <v>3073</v>
      </c>
      <c r="ALA1" s="1" t="s">
        <v>3074</v>
      </c>
      <c r="ALB1" s="1" t="s">
        <v>3075</v>
      </c>
      <c r="ALC1" s="1" t="s">
        <v>3076</v>
      </c>
      <c r="ALD1" s="1" t="s">
        <v>3077</v>
      </c>
      <c r="ALE1" s="1" t="s">
        <v>3078</v>
      </c>
      <c r="ALF1" s="1" t="s">
        <v>3079</v>
      </c>
      <c r="ALG1" s="1" t="s">
        <v>3080</v>
      </c>
      <c r="ALH1" s="1" t="s">
        <v>3081</v>
      </c>
      <c r="ALI1" s="1" t="s">
        <v>3082</v>
      </c>
      <c r="ALJ1" s="1" t="s">
        <v>3083</v>
      </c>
      <c r="ALK1" s="1" t="s">
        <v>3084</v>
      </c>
      <c r="ALL1" s="1" t="s">
        <v>3085</v>
      </c>
      <c r="ALM1" s="1" t="s">
        <v>3086</v>
      </c>
      <c r="ALN1" s="1" t="s">
        <v>3087</v>
      </c>
      <c r="ALO1" s="1" t="s">
        <v>3088</v>
      </c>
      <c r="ALP1" s="1" t="s">
        <v>3089</v>
      </c>
      <c r="ALQ1" s="1" t="s">
        <v>3090</v>
      </c>
      <c r="ALR1" s="1" t="s">
        <v>3091</v>
      </c>
      <c r="ALS1" s="1" t="s">
        <v>3092</v>
      </c>
      <c r="ALT1" s="1" t="s">
        <v>3093</v>
      </c>
      <c r="ALU1" s="1" t="s">
        <v>3094</v>
      </c>
      <c r="ALV1" s="1" t="s">
        <v>3095</v>
      </c>
      <c r="ALW1" s="1" t="s">
        <v>3096</v>
      </c>
      <c r="ALX1" s="1" t="s">
        <v>3097</v>
      </c>
      <c r="ALY1" s="1" t="s">
        <v>3098</v>
      </c>
      <c r="ALZ1" s="1" t="s">
        <v>3099</v>
      </c>
      <c r="AMA1" s="1" t="s">
        <v>3100</v>
      </c>
      <c r="AMB1" s="1" t="s">
        <v>3101</v>
      </c>
      <c r="AMC1" s="1" t="s">
        <v>3102</v>
      </c>
      <c r="AMD1" s="1" t="s">
        <v>3103</v>
      </c>
      <c r="AME1" s="1" t="s">
        <v>3104</v>
      </c>
      <c r="AMF1" s="1" t="s">
        <v>3105</v>
      </c>
      <c r="AMG1" s="1" t="s">
        <v>3106</v>
      </c>
      <c r="AMH1" s="1" t="s">
        <v>3107</v>
      </c>
      <c r="AMI1" s="1" t="s">
        <v>3108</v>
      </c>
      <c r="AMJ1" s="1" t="s">
        <v>3109</v>
      </c>
      <c r="AMK1" s="1" t="s">
        <v>3110</v>
      </c>
      <c r="AML1" s="1" t="s">
        <v>3111</v>
      </c>
      <c r="AMM1" s="1" t="s">
        <v>3112</v>
      </c>
      <c r="AMN1" s="1" t="s">
        <v>3113</v>
      </c>
      <c r="AMO1" s="1" t="s">
        <v>3114</v>
      </c>
      <c r="AMP1" s="1" t="s">
        <v>3115</v>
      </c>
      <c r="AMQ1" s="1" t="s">
        <v>3116</v>
      </c>
      <c r="AMR1" s="1" t="s">
        <v>3117</v>
      </c>
      <c r="AMS1" s="1" t="s">
        <v>3118</v>
      </c>
      <c r="AMT1" s="1" t="s">
        <v>3119</v>
      </c>
      <c r="AMU1" s="1" t="s">
        <v>3120</v>
      </c>
      <c r="AMV1" s="1" t="s">
        <v>3121</v>
      </c>
      <c r="AMW1" s="1" t="s">
        <v>3122</v>
      </c>
      <c r="AMX1" s="1" t="s">
        <v>3123</v>
      </c>
      <c r="AMY1" s="1" t="s">
        <v>3124</v>
      </c>
      <c r="AMZ1" s="1" t="s">
        <v>3125</v>
      </c>
      <c r="ANA1" s="1" t="s">
        <v>3126</v>
      </c>
      <c r="ANB1" s="1" t="s">
        <v>3127</v>
      </c>
      <c r="ANC1" s="1" t="s">
        <v>3128</v>
      </c>
      <c r="AND1" s="1" t="s">
        <v>3129</v>
      </c>
      <c r="ANE1" s="1" t="s">
        <v>3130</v>
      </c>
      <c r="ANF1" s="1" t="s">
        <v>3131</v>
      </c>
      <c r="ANG1" s="1" t="s">
        <v>3132</v>
      </c>
      <c r="ANH1" s="1" t="s">
        <v>3133</v>
      </c>
      <c r="ANI1" s="1" t="s">
        <v>3134</v>
      </c>
      <c r="ANJ1" s="1" t="s">
        <v>3135</v>
      </c>
      <c r="ANK1" s="1" t="s">
        <v>3136</v>
      </c>
      <c r="ANL1" s="1" t="s">
        <v>3137</v>
      </c>
      <c r="ANM1" s="1" t="s">
        <v>3138</v>
      </c>
      <c r="ANN1" s="1" t="s">
        <v>3139</v>
      </c>
      <c r="ANO1" s="1" t="s">
        <v>3140</v>
      </c>
      <c r="ANP1" s="1" t="s">
        <v>3141</v>
      </c>
      <c r="ANQ1" s="1" t="s">
        <v>3142</v>
      </c>
      <c r="ANR1" s="1" t="s">
        <v>3143</v>
      </c>
      <c r="ANS1" s="1" t="s">
        <v>3144</v>
      </c>
      <c r="ANT1" s="1" t="s">
        <v>3145</v>
      </c>
      <c r="ANU1" s="1" t="s">
        <v>3146</v>
      </c>
      <c r="ANV1" s="1" t="s">
        <v>3147</v>
      </c>
      <c r="ANW1" s="1" t="s">
        <v>3148</v>
      </c>
      <c r="ANX1" s="1" t="s">
        <v>3149</v>
      </c>
      <c r="ANY1" s="1" t="s">
        <v>3150</v>
      </c>
      <c r="ANZ1" s="1" t="s">
        <v>3151</v>
      </c>
      <c r="AOA1" s="1" t="s">
        <v>3152</v>
      </c>
      <c r="AOB1" s="1" t="s">
        <v>3153</v>
      </c>
      <c r="AOC1" s="1" t="s">
        <v>3154</v>
      </c>
      <c r="AOD1" s="1" t="s">
        <v>3155</v>
      </c>
      <c r="AOE1" s="1" t="s">
        <v>3156</v>
      </c>
      <c r="AOF1" s="1" t="s">
        <v>3157</v>
      </c>
      <c r="AOG1" s="1" t="s">
        <v>3158</v>
      </c>
      <c r="AOH1" s="1" t="s">
        <v>3159</v>
      </c>
      <c r="AOI1" s="1" t="s">
        <v>3160</v>
      </c>
      <c r="AOJ1" s="1" t="s">
        <v>3161</v>
      </c>
      <c r="AOK1" s="1" t="s">
        <v>3162</v>
      </c>
      <c r="AOL1" s="1" t="s">
        <v>3163</v>
      </c>
      <c r="AOM1" s="1" t="s">
        <v>3164</v>
      </c>
      <c r="AON1" s="1" t="s">
        <v>3165</v>
      </c>
      <c r="AOO1" s="1" t="s">
        <v>3166</v>
      </c>
      <c r="AOP1" s="1" t="s">
        <v>3167</v>
      </c>
      <c r="AOQ1" s="1" t="s">
        <v>3168</v>
      </c>
      <c r="AOR1" s="1" t="s">
        <v>3169</v>
      </c>
      <c r="AOS1" s="1" t="s">
        <v>3170</v>
      </c>
      <c r="AOT1" s="1" t="s">
        <v>3171</v>
      </c>
      <c r="AOU1" s="1" t="s">
        <v>3172</v>
      </c>
      <c r="AOV1" s="1" t="s">
        <v>3173</v>
      </c>
      <c r="AOW1" s="1" t="s">
        <v>3174</v>
      </c>
      <c r="AOX1" s="1" t="s">
        <v>3175</v>
      </c>
      <c r="AOY1" s="1" t="s">
        <v>3176</v>
      </c>
      <c r="AOZ1" s="1" t="s">
        <v>3177</v>
      </c>
      <c r="APA1" s="1" t="s">
        <v>3178</v>
      </c>
      <c r="APB1" s="1" t="s">
        <v>3179</v>
      </c>
      <c r="APC1" s="1" t="s">
        <v>3180</v>
      </c>
      <c r="APD1" s="1" t="s">
        <v>3181</v>
      </c>
      <c r="APE1" s="1" t="s">
        <v>3182</v>
      </c>
      <c r="APF1" s="1" t="s">
        <v>3183</v>
      </c>
      <c r="APG1" s="1" t="s">
        <v>3184</v>
      </c>
      <c r="APH1" s="1" t="s">
        <v>3185</v>
      </c>
      <c r="API1" s="1" t="s">
        <v>3186</v>
      </c>
      <c r="APJ1" s="1" t="s">
        <v>3187</v>
      </c>
      <c r="APK1" s="1" t="s">
        <v>3188</v>
      </c>
      <c r="APL1" s="1" t="s">
        <v>3189</v>
      </c>
      <c r="APM1" s="1" t="s">
        <v>3190</v>
      </c>
      <c r="APN1" s="1" t="s">
        <v>3191</v>
      </c>
      <c r="APO1" s="1" t="s">
        <v>3192</v>
      </c>
      <c r="APP1" s="1" t="s">
        <v>3193</v>
      </c>
      <c r="APQ1" s="1" t="s">
        <v>3194</v>
      </c>
      <c r="APR1" s="1" t="s">
        <v>3195</v>
      </c>
      <c r="APS1" s="1" t="s">
        <v>3196</v>
      </c>
      <c r="APT1" s="1" t="s">
        <v>3197</v>
      </c>
      <c r="APU1" s="1" t="s">
        <v>3198</v>
      </c>
      <c r="APV1" s="1" t="s">
        <v>3199</v>
      </c>
      <c r="APW1" s="1" t="s">
        <v>3200</v>
      </c>
      <c r="APX1" s="1" t="s">
        <v>3201</v>
      </c>
      <c r="APY1" s="1" t="s">
        <v>3202</v>
      </c>
      <c r="APZ1" s="1" t="s">
        <v>3203</v>
      </c>
      <c r="AQA1" s="1" t="s">
        <v>3204</v>
      </c>
      <c r="AQB1" s="1" t="s">
        <v>3205</v>
      </c>
      <c r="AQC1" s="1" t="s">
        <v>3206</v>
      </c>
      <c r="AQD1" s="1" t="s">
        <v>3207</v>
      </c>
      <c r="AQE1" s="1" t="s">
        <v>3208</v>
      </c>
      <c r="AQF1" s="1" t="s">
        <v>3209</v>
      </c>
      <c r="AQG1" s="1" t="s">
        <v>3210</v>
      </c>
      <c r="AQH1" s="1" t="s">
        <v>3211</v>
      </c>
      <c r="AQI1" s="1" t="s">
        <v>3212</v>
      </c>
      <c r="AQJ1" s="1" t="s">
        <v>3213</v>
      </c>
      <c r="AQK1" s="1" t="s">
        <v>3214</v>
      </c>
      <c r="AQL1" s="1" t="s">
        <v>3215</v>
      </c>
      <c r="AQM1" s="1" t="s">
        <v>3216</v>
      </c>
      <c r="AQN1" s="1" t="s">
        <v>3217</v>
      </c>
      <c r="AQO1" s="1" t="s">
        <v>3218</v>
      </c>
      <c r="AQP1" s="1" t="s">
        <v>3219</v>
      </c>
      <c r="AQQ1" s="1" t="s">
        <v>3220</v>
      </c>
      <c r="AQR1" s="1" t="s">
        <v>3221</v>
      </c>
      <c r="AQS1" s="1" t="s">
        <v>3222</v>
      </c>
      <c r="AQT1" s="1" t="s">
        <v>3223</v>
      </c>
      <c r="AQU1" s="1" t="s">
        <v>3224</v>
      </c>
      <c r="AQV1" s="1" t="s">
        <v>3225</v>
      </c>
      <c r="AQW1" s="1" t="s">
        <v>3226</v>
      </c>
      <c r="AQX1" s="1" t="s">
        <v>3227</v>
      </c>
      <c r="AQY1" s="1" t="s">
        <v>3228</v>
      </c>
      <c r="AQZ1" s="1" t="s">
        <v>3229</v>
      </c>
      <c r="ARA1" s="1" t="s">
        <v>3230</v>
      </c>
      <c r="ARB1" s="1" t="s">
        <v>3231</v>
      </c>
      <c r="ARC1" s="1" t="s">
        <v>3232</v>
      </c>
      <c r="ARD1" s="1" t="s">
        <v>3233</v>
      </c>
      <c r="ARE1" s="1" t="s">
        <v>3234</v>
      </c>
      <c r="ARF1" s="1" t="s">
        <v>3235</v>
      </c>
      <c r="ARG1" s="1" t="s">
        <v>3236</v>
      </c>
      <c r="ARH1" s="1" t="s">
        <v>3237</v>
      </c>
      <c r="ARI1" s="1" t="s">
        <v>3238</v>
      </c>
      <c r="ARJ1" s="1" t="s">
        <v>3239</v>
      </c>
      <c r="ARK1" s="1" t="s">
        <v>3240</v>
      </c>
      <c r="ARL1" s="1" t="s">
        <v>3241</v>
      </c>
      <c r="ARM1" s="1" t="s">
        <v>3242</v>
      </c>
      <c r="ARN1" s="1" t="s">
        <v>3243</v>
      </c>
      <c r="ARO1" s="1" t="s">
        <v>3244</v>
      </c>
      <c r="ARP1" s="1" t="s">
        <v>3245</v>
      </c>
      <c r="ARQ1" s="1" t="s">
        <v>3246</v>
      </c>
      <c r="ARR1" s="1" t="s">
        <v>3247</v>
      </c>
      <c r="ARS1" s="1" t="s">
        <v>3248</v>
      </c>
      <c r="ART1" s="1" t="s">
        <v>3249</v>
      </c>
      <c r="ARU1" s="1" t="s">
        <v>3250</v>
      </c>
      <c r="ARV1" s="1" t="s">
        <v>3251</v>
      </c>
      <c r="ARW1" s="1" t="s">
        <v>3252</v>
      </c>
      <c r="ARX1" s="1" t="s">
        <v>3253</v>
      </c>
      <c r="ARY1" s="1" t="s">
        <v>3254</v>
      </c>
      <c r="ARZ1" s="1" t="s">
        <v>3255</v>
      </c>
      <c r="ASA1" s="1" t="s">
        <v>3256</v>
      </c>
      <c r="ASB1" s="1" t="s">
        <v>3257</v>
      </c>
      <c r="ASC1" s="1" t="s">
        <v>3258</v>
      </c>
      <c r="ASD1" s="1" t="s">
        <v>3259</v>
      </c>
      <c r="ASE1" s="1" t="s">
        <v>3260</v>
      </c>
      <c r="ASF1" s="1" t="s">
        <v>3261</v>
      </c>
      <c r="ASG1" s="1" t="s">
        <v>3262</v>
      </c>
      <c r="ASH1" s="1" t="s">
        <v>3263</v>
      </c>
      <c r="ASI1" s="1" t="s">
        <v>3264</v>
      </c>
      <c r="ASJ1" s="1" t="s">
        <v>3265</v>
      </c>
      <c r="ASK1" s="1" t="s">
        <v>3266</v>
      </c>
      <c r="ASL1" s="1" t="s">
        <v>3267</v>
      </c>
      <c r="ASM1" s="1" t="s">
        <v>3268</v>
      </c>
      <c r="ASN1" s="1" t="s">
        <v>3269</v>
      </c>
      <c r="ASO1" s="1" t="s">
        <v>3270</v>
      </c>
      <c r="ASP1" s="1" t="s">
        <v>3271</v>
      </c>
      <c r="ASQ1" s="1" t="s">
        <v>3272</v>
      </c>
      <c r="ASR1" s="1" t="s">
        <v>3273</v>
      </c>
      <c r="ASS1" s="1" t="s">
        <v>3274</v>
      </c>
      <c r="AST1" s="1" t="s">
        <v>3275</v>
      </c>
      <c r="ASU1" s="1" t="s">
        <v>3276</v>
      </c>
      <c r="ASV1" s="1" t="s">
        <v>3277</v>
      </c>
      <c r="ASW1" s="1" t="s">
        <v>3278</v>
      </c>
      <c r="ASX1" s="1" t="s">
        <v>3279</v>
      </c>
      <c r="ASY1" s="1" t="s">
        <v>3280</v>
      </c>
      <c r="ASZ1" s="1" t="s">
        <v>3281</v>
      </c>
      <c r="ATA1" s="1" t="s">
        <v>3282</v>
      </c>
      <c r="ATB1" s="1" t="s">
        <v>3283</v>
      </c>
      <c r="ATC1" s="1" t="s">
        <v>3284</v>
      </c>
      <c r="ATD1" s="1" t="s">
        <v>3285</v>
      </c>
      <c r="ATE1" s="1" t="s">
        <v>3286</v>
      </c>
      <c r="ATF1" s="1" t="s">
        <v>3287</v>
      </c>
      <c r="ATG1" s="1" t="s">
        <v>3288</v>
      </c>
      <c r="ATH1" s="1" t="s">
        <v>3289</v>
      </c>
      <c r="ATI1" s="1" t="s">
        <v>3290</v>
      </c>
      <c r="ATJ1" s="1" t="s">
        <v>3291</v>
      </c>
      <c r="ATK1" s="1" t="s">
        <v>3292</v>
      </c>
      <c r="ATL1" s="1" t="s">
        <v>3293</v>
      </c>
      <c r="ATM1" s="1" t="s">
        <v>3294</v>
      </c>
      <c r="ATN1" s="1" t="s">
        <v>3295</v>
      </c>
      <c r="ATO1" s="1" t="s">
        <v>3296</v>
      </c>
      <c r="ATP1" s="1" t="s">
        <v>3297</v>
      </c>
      <c r="ATQ1" s="1" t="s">
        <v>3298</v>
      </c>
      <c r="ATR1" s="1" t="s">
        <v>3299</v>
      </c>
      <c r="ATS1" s="1" t="s">
        <v>3300</v>
      </c>
      <c r="ATT1" s="1" t="s">
        <v>3301</v>
      </c>
      <c r="ATU1" s="1" t="s">
        <v>3302</v>
      </c>
      <c r="ATV1" s="1" t="s">
        <v>3303</v>
      </c>
      <c r="ATW1" s="1" t="s">
        <v>3304</v>
      </c>
      <c r="ATX1" s="1" t="s">
        <v>3305</v>
      </c>
      <c r="ATY1" s="1" t="s">
        <v>3306</v>
      </c>
      <c r="ATZ1" s="1" t="s">
        <v>3307</v>
      </c>
      <c r="AUA1" s="1" t="s">
        <v>3308</v>
      </c>
      <c r="AUB1" s="1" t="s">
        <v>3309</v>
      </c>
      <c r="AUC1" s="1" t="s">
        <v>3310</v>
      </c>
      <c r="AUD1" s="1" t="s">
        <v>3311</v>
      </c>
      <c r="AUE1" s="1" t="s">
        <v>3312</v>
      </c>
      <c r="AUF1" s="1" t="s">
        <v>3313</v>
      </c>
      <c r="AUG1" s="1" t="s">
        <v>3314</v>
      </c>
      <c r="AUH1" s="1" t="s">
        <v>3315</v>
      </c>
      <c r="AUI1" s="1" t="s">
        <v>3316</v>
      </c>
      <c r="AUJ1" s="1" t="s">
        <v>3317</v>
      </c>
      <c r="AUK1" s="1" t="s">
        <v>3318</v>
      </c>
      <c r="AUL1" s="1" t="s">
        <v>3319</v>
      </c>
      <c r="AUM1" s="1" t="s">
        <v>3320</v>
      </c>
      <c r="AUN1" s="1" t="s">
        <v>3321</v>
      </c>
      <c r="AUO1" s="1" t="s">
        <v>3322</v>
      </c>
      <c r="AUP1" s="1" t="s">
        <v>3323</v>
      </c>
      <c r="AUQ1" s="1" t="s">
        <v>3324</v>
      </c>
      <c r="AUR1" s="1" t="s">
        <v>3325</v>
      </c>
      <c r="AUS1" s="1" t="s">
        <v>3326</v>
      </c>
      <c r="AUT1" s="1" t="s">
        <v>3327</v>
      </c>
      <c r="AUU1" s="1" t="s">
        <v>3328</v>
      </c>
      <c r="AUV1" s="1" t="s">
        <v>3329</v>
      </c>
      <c r="AUW1" s="1" t="s">
        <v>3330</v>
      </c>
      <c r="AUX1" s="1" t="s">
        <v>3331</v>
      </c>
      <c r="AUY1" s="1" t="s">
        <v>3332</v>
      </c>
      <c r="AUZ1" s="1" t="s">
        <v>3333</v>
      </c>
      <c r="AVA1" s="1" t="s">
        <v>3334</v>
      </c>
      <c r="AVB1" s="1" t="s">
        <v>3335</v>
      </c>
      <c r="AVC1" s="1" t="s">
        <v>3336</v>
      </c>
      <c r="AVD1" s="1" t="s">
        <v>3337</v>
      </c>
      <c r="AVE1" s="1" t="s">
        <v>3338</v>
      </c>
      <c r="AVF1" s="1" t="s">
        <v>3339</v>
      </c>
      <c r="AVG1" s="1" t="s">
        <v>3340</v>
      </c>
      <c r="AVH1" s="1" t="s">
        <v>3341</v>
      </c>
      <c r="AVI1" s="1" t="s">
        <v>3342</v>
      </c>
      <c r="AVJ1" s="1" t="s">
        <v>3343</v>
      </c>
      <c r="AVK1" s="1" t="s">
        <v>3344</v>
      </c>
      <c r="AVL1" s="1" t="s">
        <v>3345</v>
      </c>
      <c r="AVM1" s="1" t="s">
        <v>3346</v>
      </c>
      <c r="AVN1" s="1" t="s">
        <v>3347</v>
      </c>
      <c r="AVO1" s="1" t="s">
        <v>3348</v>
      </c>
      <c r="AVP1" s="1" t="s">
        <v>3349</v>
      </c>
      <c r="AVQ1" s="1" t="s">
        <v>3350</v>
      </c>
      <c r="AVR1" s="1" t="s">
        <v>3351</v>
      </c>
      <c r="AVS1" s="1" t="s">
        <v>3352</v>
      </c>
      <c r="AVT1" s="1" t="s">
        <v>3353</v>
      </c>
      <c r="AVU1" s="1" t="s">
        <v>3354</v>
      </c>
      <c r="AVV1" s="1" t="s">
        <v>3355</v>
      </c>
      <c r="AVW1" s="1" t="s">
        <v>3356</v>
      </c>
      <c r="AVX1" s="1" t="s">
        <v>3357</v>
      </c>
      <c r="AVY1" s="1" t="s">
        <v>3358</v>
      </c>
      <c r="AVZ1" s="1" t="s">
        <v>3359</v>
      </c>
      <c r="AWA1" s="1" t="s">
        <v>3360</v>
      </c>
      <c r="AWB1" s="1" t="s">
        <v>3361</v>
      </c>
      <c r="AWC1" s="1" t="s">
        <v>3362</v>
      </c>
      <c r="AWD1" s="1" t="s">
        <v>3363</v>
      </c>
      <c r="AWE1" s="1" t="s">
        <v>3364</v>
      </c>
      <c r="AWF1" s="1" t="s">
        <v>3365</v>
      </c>
      <c r="AWG1" s="1" t="s">
        <v>3366</v>
      </c>
      <c r="AWH1" s="1" t="s">
        <v>3367</v>
      </c>
      <c r="AWI1" s="1" t="s">
        <v>3368</v>
      </c>
      <c r="AWJ1" s="1" t="s">
        <v>3369</v>
      </c>
      <c r="AWK1" s="1" t="s">
        <v>3370</v>
      </c>
      <c r="AWL1" s="1" t="s">
        <v>3371</v>
      </c>
      <c r="AWM1" s="1" t="s">
        <v>3372</v>
      </c>
      <c r="AWN1" s="1" t="s">
        <v>3373</v>
      </c>
      <c r="AWO1" s="1" t="s">
        <v>3374</v>
      </c>
      <c r="AWP1" s="1" t="s">
        <v>3375</v>
      </c>
      <c r="AWQ1" s="1" t="s">
        <v>3376</v>
      </c>
      <c r="AWR1" s="1" t="s">
        <v>3377</v>
      </c>
      <c r="AWS1" s="1" t="s">
        <v>3378</v>
      </c>
      <c r="AWT1" s="1" t="s">
        <v>3379</v>
      </c>
      <c r="AWU1" s="1" t="s">
        <v>3380</v>
      </c>
      <c r="AWV1" s="1" t="s">
        <v>3381</v>
      </c>
      <c r="AWW1" s="1" t="s">
        <v>3382</v>
      </c>
      <c r="AWX1" s="1" t="s">
        <v>3383</v>
      </c>
      <c r="AWY1" s="1" t="s">
        <v>3384</v>
      </c>
      <c r="AWZ1" s="1" t="s">
        <v>3385</v>
      </c>
      <c r="AXA1" s="1" t="s">
        <v>3386</v>
      </c>
      <c r="AXB1" s="1" t="s">
        <v>3387</v>
      </c>
      <c r="AXC1" s="1" t="s">
        <v>3388</v>
      </c>
      <c r="AXD1" s="1" t="s">
        <v>3389</v>
      </c>
      <c r="AXE1" s="1" t="s">
        <v>3390</v>
      </c>
      <c r="AXF1" s="1" t="s">
        <v>3391</v>
      </c>
      <c r="AXG1" s="1" t="s">
        <v>3392</v>
      </c>
      <c r="AXH1" s="1" t="s">
        <v>3393</v>
      </c>
      <c r="AXI1" s="1" t="s">
        <v>3394</v>
      </c>
      <c r="AXJ1" s="1" t="s">
        <v>3395</v>
      </c>
      <c r="AXK1" s="1" t="s">
        <v>3396</v>
      </c>
      <c r="AXL1" s="1" t="s">
        <v>3397</v>
      </c>
      <c r="AXM1" s="1" t="s">
        <v>3398</v>
      </c>
      <c r="AXN1" s="1" t="s">
        <v>3399</v>
      </c>
      <c r="AXO1" s="1" t="s">
        <v>3400</v>
      </c>
      <c r="AXP1" s="1" t="s">
        <v>3401</v>
      </c>
      <c r="AXQ1" s="1" t="s">
        <v>3402</v>
      </c>
      <c r="AXR1" s="1" t="s">
        <v>3403</v>
      </c>
      <c r="AXS1" s="1" t="s">
        <v>3404</v>
      </c>
      <c r="AXT1" s="1" t="s">
        <v>3405</v>
      </c>
      <c r="AXU1" s="1" t="s">
        <v>3406</v>
      </c>
      <c r="AXV1" s="1" t="s">
        <v>3407</v>
      </c>
      <c r="AXW1" s="1" t="s">
        <v>3408</v>
      </c>
      <c r="AXX1" s="1" t="s">
        <v>3409</v>
      </c>
      <c r="AXY1" s="1" t="s">
        <v>3410</v>
      </c>
      <c r="AXZ1" s="1" t="s">
        <v>3411</v>
      </c>
      <c r="AYA1" s="1" t="s">
        <v>3412</v>
      </c>
      <c r="AYB1" s="1" t="s">
        <v>3413</v>
      </c>
      <c r="AYC1" s="1" t="s">
        <v>3414</v>
      </c>
      <c r="AYD1" s="1" t="s">
        <v>3415</v>
      </c>
      <c r="AYE1" s="1" t="s">
        <v>3416</v>
      </c>
      <c r="AYF1" s="1" t="s">
        <v>3417</v>
      </c>
      <c r="AYG1" s="1" t="s">
        <v>3418</v>
      </c>
      <c r="AYH1" s="1" t="s">
        <v>3419</v>
      </c>
      <c r="AYI1" s="1" t="s">
        <v>3420</v>
      </c>
      <c r="AYJ1" s="1" t="s">
        <v>3421</v>
      </c>
      <c r="AYK1" s="1" t="s">
        <v>3422</v>
      </c>
      <c r="AYL1" s="1" t="s">
        <v>3423</v>
      </c>
      <c r="AYM1" s="1" t="s">
        <v>3424</v>
      </c>
      <c r="AYN1" s="1" t="s">
        <v>3425</v>
      </c>
      <c r="AYO1" s="1" t="s">
        <v>3426</v>
      </c>
      <c r="AYP1" s="1" t="s">
        <v>3427</v>
      </c>
      <c r="AYQ1" s="1" t="s">
        <v>3428</v>
      </c>
      <c r="AYR1" s="1" t="s">
        <v>3429</v>
      </c>
      <c r="AYS1" s="1" t="s">
        <v>3430</v>
      </c>
      <c r="AYT1" s="1" t="s">
        <v>3431</v>
      </c>
      <c r="AYU1" s="1" t="s">
        <v>3432</v>
      </c>
      <c r="AYV1" s="1" t="s">
        <v>3433</v>
      </c>
      <c r="AYW1" s="1" t="s">
        <v>3434</v>
      </c>
      <c r="AYX1" s="1" t="s">
        <v>3435</v>
      </c>
      <c r="AYY1" s="1" t="s">
        <v>3436</v>
      </c>
      <c r="AYZ1" s="1" t="s">
        <v>3437</v>
      </c>
      <c r="AZA1" s="1" t="s">
        <v>3438</v>
      </c>
      <c r="AZB1" s="1" t="s">
        <v>3439</v>
      </c>
      <c r="AZC1" s="1" t="s">
        <v>3440</v>
      </c>
      <c r="AZD1" s="1" t="s">
        <v>3441</v>
      </c>
      <c r="AZE1" s="1" t="s">
        <v>3442</v>
      </c>
      <c r="AZF1" s="1" t="s">
        <v>3443</v>
      </c>
      <c r="AZG1" s="1" t="s">
        <v>3444</v>
      </c>
      <c r="AZH1" s="1" t="s">
        <v>3445</v>
      </c>
      <c r="AZI1" s="1" t="s">
        <v>3446</v>
      </c>
      <c r="AZJ1" s="1" t="s">
        <v>3447</v>
      </c>
      <c r="AZK1" s="1" t="s">
        <v>3448</v>
      </c>
      <c r="AZL1" s="1" t="s">
        <v>3449</v>
      </c>
      <c r="AZM1" s="1" t="s">
        <v>3450</v>
      </c>
      <c r="AZN1" s="1" t="s">
        <v>3451</v>
      </c>
      <c r="AZO1" s="1" t="s">
        <v>3452</v>
      </c>
      <c r="AZP1" s="1" t="s">
        <v>3453</v>
      </c>
      <c r="AZQ1" s="1" t="s">
        <v>3454</v>
      </c>
      <c r="AZR1" s="1" t="s">
        <v>3455</v>
      </c>
      <c r="AZS1" s="1" t="s">
        <v>3456</v>
      </c>
      <c r="AZT1" s="1" t="s">
        <v>3457</v>
      </c>
      <c r="AZU1" s="1" t="s">
        <v>3458</v>
      </c>
      <c r="AZV1" s="1" t="s">
        <v>3459</v>
      </c>
      <c r="AZW1" s="1" t="s">
        <v>3460</v>
      </c>
      <c r="AZX1" s="1" t="s">
        <v>3461</v>
      </c>
      <c r="AZY1" s="1" t="s">
        <v>3462</v>
      </c>
      <c r="AZZ1" s="1" t="s">
        <v>3463</v>
      </c>
      <c r="BAA1" s="1" t="s">
        <v>3464</v>
      </c>
      <c r="BAB1" s="1" t="s">
        <v>3465</v>
      </c>
      <c r="BAC1" s="1" t="s">
        <v>3466</v>
      </c>
      <c r="BAD1" s="1" t="s">
        <v>3467</v>
      </c>
      <c r="BAE1" s="1" t="s">
        <v>3468</v>
      </c>
      <c r="BAF1" s="1" t="s">
        <v>3469</v>
      </c>
      <c r="BAG1" s="1" t="s">
        <v>3470</v>
      </c>
      <c r="BAH1" s="1" t="s">
        <v>3471</v>
      </c>
      <c r="BAI1" s="1" t="s">
        <v>3472</v>
      </c>
      <c r="BAJ1" s="1" t="s">
        <v>3473</v>
      </c>
      <c r="BAK1" s="1" t="s">
        <v>3474</v>
      </c>
      <c r="BAL1" s="1" t="s">
        <v>3475</v>
      </c>
      <c r="BAM1" s="1" t="s">
        <v>3476</v>
      </c>
      <c r="BAN1" s="1" t="s">
        <v>3477</v>
      </c>
      <c r="BAO1" s="1" t="s">
        <v>3478</v>
      </c>
      <c r="BAP1" s="1" t="s">
        <v>3479</v>
      </c>
      <c r="BAQ1" s="1" t="s">
        <v>3480</v>
      </c>
      <c r="BAR1" s="1" t="s">
        <v>3481</v>
      </c>
      <c r="BAS1" s="1" t="s">
        <v>3482</v>
      </c>
      <c r="BAT1" s="1" t="s">
        <v>3483</v>
      </c>
      <c r="BAU1" s="1" t="s">
        <v>3484</v>
      </c>
      <c r="BAV1" s="1" t="s">
        <v>3485</v>
      </c>
      <c r="BAW1" s="1" t="s">
        <v>3486</v>
      </c>
      <c r="BAX1" s="1" t="s">
        <v>3487</v>
      </c>
      <c r="BAY1" s="1" t="s">
        <v>3488</v>
      </c>
      <c r="BAZ1" s="1" t="s">
        <v>3489</v>
      </c>
      <c r="BBA1" s="1" t="s">
        <v>3490</v>
      </c>
      <c r="BBB1" s="1" t="s">
        <v>3491</v>
      </c>
      <c r="BBC1" s="1" t="s">
        <v>3492</v>
      </c>
      <c r="BBD1" s="1" t="s">
        <v>3493</v>
      </c>
      <c r="BBE1" s="1" t="s">
        <v>3494</v>
      </c>
      <c r="BBF1" s="1" t="s">
        <v>3495</v>
      </c>
      <c r="BBG1" s="1" t="s">
        <v>3496</v>
      </c>
      <c r="BBH1" s="1" t="s">
        <v>3497</v>
      </c>
      <c r="BBI1" s="1" t="s">
        <v>3498</v>
      </c>
      <c r="BBJ1" s="1" t="s">
        <v>3499</v>
      </c>
      <c r="BBK1" s="1" t="s">
        <v>3500</v>
      </c>
      <c r="BBL1" s="1" t="s">
        <v>3501</v>
      </c>
      <c r="BBM1" s="1" t="s">
        <v>3502</v>
      </c>
      <c r="BBN1" s="1" t="s">
        <v>3503</v>
      </c>
      <c r="BBO1" s="1" t="s">
        <v>3504</v>
      </c>
      <c r="BBP1" s="1" t="s">
        <v>3505</v>
      </c>
      <c r="BBQ1" s="1" t="s">
        <v>3506</v>
      </c>
      <c r="BBR1" s="1" t="s">
        <v>3507</v>
      </c>
      <c r="BBS1" s="1" t="s">
        <v>3508</v>
      </c>
      <c r="BBT1" s="1" t="s">
        <v>3509</v>
      </c>
      <c r="BBU1" s="1" t="s">
        <v>3510</v>
      </c>
      <c r="BBV1" s="1" t="s">
        <v>3511</v>
      </c>
      <c r="BBW1" s="1" t="s">
        <v>3512</v>
      </c>
      <c r="BBX1" s="1" t="s">
        <v>3513</v>
      </c>
      <c r="BBY1" s="1" t="s">
        <v>3514</v>
      </c>
      <c r="BBZ1" s="1" t="s">
        <v>3515</v>
      </c>
      <c r="BCA1" s="1" t="s">
        <v>3516</v>
      </c>
      <c r="BCB1" s="1" t="s">
        <v>3517</v>
      </c>
      <c r="BCC1" s="1" t="s">
        <v>3518</v>
      </c>
      <c r="BCD1" s="1" t="s">
        <v>3519</v>
      </c>
      <c r="BCE1" s="1" t="s">
        <v>3520</v>
      </c>
      <c r="BCF1" s="1" t="s">
        <v>3521</v>
      </c>
      <c r="BCG1" s="1" t="s">
        <v>3522</v>
      </c>
      <c r="BCH1" s="1" t="s">
        <v>3523</v>
      </c>
      <c r="BCI1" s="1" t="s">
        <v>3524</v>
      </c>
      <c r="BCJ1" s="1" t="s">
        <v>3525</v>
      </c>
      <c r="BCK1" s="1" t="s">
        <v>3526</v>
      </c>
      <c r="BCL1" s="1" t="s">
        <v>3527</v>
      </c>
      <c r="BCM1" s="1" t="s">
        <v>3528</v>
      </c>
      <c r="BCN1" s="1" t="s">
        <v>3529</v>
      </c>
      <c r="BCO1" s="1" t="s">
        <v>3530</v>
      </c>
      <c r="BCP1" s="1" t="s">
        <v>3531</v>
      </c>
      <c r="BCQ1" s="1" t="s">
        <v>3532</v>
      </c>
      <c r="BCR1" s="1" t="s">
        <v>3533</v>
      </c>
      <c r="BCS1" s="1" t="s">
        <v>3534</v>
      </c>
      <c r="BCT1" s="1" t="s">
        <v>3535</v>
      </c>
      <c r="BCU1" s="1" t="s">
        <v>3536</v>
      </c>
      <c r="BCV1" s="1" t="s">
        <v>3537</v>
      </c>
      <c r="BCW1" s="1" t="s">
        <v>3538</v>
      </c>
      <c r="BCX1" s="1" t="s">
        <v>3539</v>
      </c>
      <c r="BCY1" s="1" t="s">
        <v>3540</v>
      </c>
      <c r="BCZ1" s="1" t="s">
        <v>3541</v>
      </c>
      <c r="BDA1" s="1" t="s">
        <v>3542</v>
      </c>
      <c r="BDB1" s="1" t="s">
        <v>3543</v>
      </c>
      <c r="BDC1" s="1" t="s">
        <v>3544</v>
      </c>
      <c r="BDD1" s="1" t="s">
        <v>3545</v>
      </c>
      <c r="BDE1" s="1" t="s">
        <v>3546</v>
      </c>
      <c r="BDF1" s="1" t="s">
        <v>3547</v>
      </c>
      <c r="BDG1" s="1" t="s">
        <v>3548</v>
      </c>
      <c r="BDH1" s="1" t="s">
        <v>3549</v>
      </c>
      <c r="BDI1" s="1" t="s">
        <v>3550</v>
      </c>
      <c r="BDJ1" s="1" t="s">
        <v>3551</v>
      </c>
      <c r="BDK1" s="1" t="s">
        <v>3552</v>
      </c>
      <c r="BDL1" s="1" t="s">
        <v>3553</v>
      </c>
      <c r="BDM1" s="1" t="s">
        <v>3554</v>
      </c>
      <c r="BDN1" s="1" t="s">
        <v>3555</v>
      </c>
      <c r="BDO1" s="1" t="s">
        <v>3556</v>
      </c>
      <c r="BDP1" s="1" t="s">
        <v>3557</v>
      </c>
      <c r="BDQ1" s="1" t="s">
        <v>3558</v>
      </c>
      <c r="BDR1" s="1" t="s">
        <v>3559</v>
      </c>
      <c r="BDS1" s="1" t="s">
        <v>3560</v>
      </c>
      <c r="BDT1" s="1" t="s">
        <v>3561</v>
      </c>
      <c r="BDU1" s="1" t="s">
        <v>3562</v>
      </c>
      <c r="BDV1" s="1" t="s">
        <v>3563</v>
      </c>
      <c r="BDW1" s="1" t="s">
        <v>3564</v>
      </c>
      <c r="BDX1" s="1" t="s">
        <v>3565</v>
      </c>
      <c r="BDY1" s="1" t="s">
        <v>3566</v>
      </c>
      <c r="BDZ1" s="1" t="s">
        <v>3567</v>
      </c>
      <c r="BEA1" s="1" t="s">
        <v>3568</v>
      </c>
      <c r="BEB1" s="1" t="s">
        <v>3569</v>
      </c>
      <c r="BEC1" s="1" t="s">
        <v>3570</v>
      </c>
      <c r="BED1" s="1" t="s">
        <v>3571</v>
      </c>
      <c r="BEE1" s="1" t="s">
        <v>3572</v>
      </c>
      <c r="BEF1" s="1" t="s">
        <v>3573</v>
      </c>
      <c r="BEG1" s="1" t="s">
        <v>3574</v>
      </c>
      <c r="BEH1" s="1" t="s">
        <v>3575</v>
      </c>
      <c r="BEI1" s="1" t="s">
        <v>3576</v>
      </c>
      <c r="BEJ1" s="1" t="s">
        <v>3577</v>
      </c>
      <c r="BEK1" s="1" t="s">
        <v>3578</v>
      </c>
      <c r="BEL1" s="1" t="s">
        <v>3579</v>
      </c>
      <c r="BEM1" s="1" t="s">
        <v>3580</v>
      </c>
      <c r="BEN1" s="1" t="s">
        <v>3581</v>
      </c>
      <c r="BEO1" s="1" t="s">
        <v>3582</v>
      </c>
      <c r="BEP1" s="1" t="s">
        <v>3583</v>
      </c>
      <c r="BEQ1" s="1" t="s">
        <v>3584</v>
      </c>
      <c r="BER1" s="1" t="s">
        <v>3585</v>
      </c>
      <c r="BES1" s="1" t="s">
        <v>3586</v>
      </c>
      <c r="BET1" s="1" t="s">
        <v>3587</v>
      </c>
      <c r="BEU1" s="1" t="s">
        <v>3588</v>
      </c>
      <c r="BEV1" s="1" t="s">
        <v>3589</v>
      </c>
      <c r="BEW1" s="1" t="s">
        <v>3590</v>
      </c>
      <c r="BEX1" s="1" t="s">
        <v>3591</v>
      </c>
      <c r="BEY1" s="1" t="s">
        <v>3592</v>
      </c>
      <c r="BEZ1" s="1" t="s">
        <v>3593</v>
      </c>
      <c r="BFA1" s="1" t="s">
        <v>3594</v>
      </c>
      <c r="BFB1" s="1" t="s">
        <v>3595</v>
      </c>
      <c r="BFC1" s="1" t="s">
        <v>3596</v>
      </c>
      <c r="BFD1" s="1" t="s">
        <v>3597</v>
      </c>
      <c r="BFE1" s="1" t="s">
        <v>3598</v>
      </c>
      <c r="BFF1" s="1" t="s">
        <v>3599</v>
      </c>
      <c r="BFG1" s="1" t="s">
        <v>3600</v>
      </c>
      <c r="BFH1" s="1" t="s">
        <v>3601</v>
      </c>
      <c r="BFI1" s="1" t="s">
        <v>3602</v>
      </c>
      <c r="BFJ1" s="1" t="s">
        <v>3603</v>
      </c>
      <c r="BFK1" s="1" t="s">
        <v>3604</v>
      </c>
      <c r="BFL1" s="1" t="s">
        <v>3605</v>
      </c>
      <c r="BFM1" s="1" t="s">
        <v>3606</v>
      </c>
      <c r="BFN1" s="1" t="s">
        <v>3607</v>
      </c>
      <c r="BFO1" s="1" t="s">
        <v>3608</v>
      </c>
      <c r="BFP1" s="1" t="s">
        <v>3609</v>
      </c>
      <c r="BFQ1" s="1" t="s">
        <v>3610</v>
      </c>
      <c r="BFR1" s="1" t="s">
        <v>3611</v>
      </c>
      <c r="BFS1" s="1" t="s">
        <v>3612</v>
      </c>
      <c r="BFT1" s="1" t="s">
        <v>3613</v>
      </c>
      <c r="BFU1" s="1" t="s">
        <v>3614</v>
      </c>
      <c r="BFV1" s="1" t="s">
        <v>3615</v>
      </c>
      <c r="BFW1" s="1" t="s">
        <v>3616</v>
      </c>
      <c r="BFX1" s="1" t="s">
        <v>3617</v>
      </c>
      <c r="BFY1" s="1" t="s">
        <v>3618</v>
      </c>
      <c r="BFZ1" s="1" t="s">
        <v>3619</v>
      </c>
      <c r="BGA1" s="1" t="s">
        <v>3620</v>
      </c>
      <c r="BGB1" s="1" t="s">
        <v>3621</v>
      </c>
      <c r="BGC1" s="1" t="s">
        <v>3622</v>
      </c>
      <c r="BGD1" s="1" t="s">
        <v>3623</v>
      </c>
      <c r="BGE1" s="1" t="s">
        <v>3624</v>
      </c>
      <c r="BGF1" s="1" t="s">
        <v>3625</v>
      </c>
      <c r="BGG1" s="1" t="s">
        <v>3626</v>
      </c>
      <c r="BGH1" s="1" t="s">
        <v>3627</v>
      </c>
      <c r="BGI1" s="1" t="s">
        <v>3628</v>
      </c>
      <c r="BGJ1" s="1" t="s">
        <v>3629</v>
      </c>
      <c r="BGK1" s="1" t="s">
        <v>3630</v>
      </c>
      <c r="BGL1" s="1" t="s">
        <v>3631</v>
      </c>
      <c r="BGM1" s="1" t="s">
        <v>3632</v>
      </c>
      <c r="BGN1" s="1" t="s">
        <v>3633</v>
      </c>
      <c r="BGO1" s="1" t="s">
        <v>3634</v>
      </c>
      <c r="BGP1" s="1" t="s">
        <v>3635</v>
      </c>
      <c r="BGQ1" s="1" t="s">
        <v>3636</v>
      </c>
      <c r="BGR1" s="1" t="s">
        <v>3637</v>
      </c>
      <c r="BGS1" s="1" t="s">
        <v>3638</v>
      </c>
      <c r="BGT1" s="1" t="s">
        <v>3639</v>
      </c>
      <c r="BGU1" s="1" t="s">
        <v>3640</v>
      </c>
      <c r="BGV1" s="1" t="s">
        <v>3641</v>
      </c>
      <c r="BGW1" s="1" t="s">
        <v>3642</v>
      </c>
      <c r="BGX1" s="1" t="s">
        <v>3643</v>
      </c>
      <c r="BGY1" s="1" t="s">
        <v>3644</v>
      </c>
      <c r="BGZ1" s="1" t="s">
        <v>3645</v>
      </c>
      <c r="BHA1" s="1" t="s">
        <v>3646</v>
      </c>
      <c r="BHB1" s="1" t="s">
        <v>3647</v>
      </c>
      <c r="BHC1" s="1" t="s">
        <v>3648</v>
      </c>
      <c r="BHD1" s="1" t="s">
        <v>3649</v>
      </c>
      <c r="BHE1" s="1" t="s">
        <v>3650</v>
      </c>
      <c r="BHF1" s="1" t="s">
        <v>3651</v>
      </c>
      <c r="BHG1" s="1" t="s">
        <v>3652</v>
      </c>
      <c r="BHH1" s="1" t="s">
        <v>3653</v>
      </c>
      <c r="BHI1" s="1" t="s">
        <v>3654</v>
      </c>
      <c r="BHJ1" s="1" t="s">
        <v>3655</v>
      </c>
      <c r="BHK1" s="1" t="s">
        <v>3656</v>
      </c>
      <c r="BHL1" s="1" t="s">
        <v>3657</v>
      </c>
      <c r="BHM1" s="1" t="s">
        <v>3658</v>
      </c>
      <c r="BHN1" s="1" t="s">
        <v>3659</v>
      </c>
      <c r="BHO1" s="1" t="s">
        <v>3660</v>
      </c>
      <c r="BHP1" s="1" t="s">
        <v>3661</v>
      </c>
      <c r="BHQ1" s="1" t="s">
        <v>3662</v>
      </c>
      <c r="BHR1" s="1" t="s">
        <v>3663</v>
      </c>
      <c r="BHS1" s="1" t="s">
        <v>3664</v>
      </c>
      <c r="BHT1" s="1" t="s">
        <v>3665</v>
      </c>
      <c r="BHU1" s="1" t="s">
        <v>3666</v>
      </c>
      <c r="BHV1" s="1" t="s">
        <v>3667</v>
      </c>
      <c r="BHW1" s="1" t="s">
        <v>3668</v>
      </c>
      <c r="BHX1" s="1" t="s">
        <v>3669</v>
      </c>
      <c r="BHY1" s="1" t="s">
        <v>3670</v>
      </c>
      <c r="BHZ1" s="1" t="s">
        <v>3671</v>
      </c>
      <c r="BIA1" s="1" t="s">
        <v>3672</v>
      </c>
      <c r="BIB1" s="1" t="s">
        <v>3673</v>
      </c>
      <c r="BIC1" s="1" t="s">
        <v>3674</v>
      </c>
      <c r="BID1" s="1" t="s">
        <v>3675</v>
      </c>
      <c r="BIE1" s="1" t="s">
        <v>3676</v>
      </c>
      <c r="BIF1" s="1" t="s">
        <v>3677</v>
      </c>
      <c r="BIG1" s="1" t="s">
        <v>3678</v>
      </c>
      <c r="BIH1" s="1" t="s">
        <v>3679</v>
      </c>
      <c r="BII1" s="1" t="s">
        <v>3680</v>
      </c>
      <c r="BIJ1" s="1" t="s">
        <v>3681</v>
      </c>
      <c r="BIK1" s="1" t="s">
        <v>3682</v>
      </c>
      <c r="BIL1" s="1" t="s">
        <v>3683</v>
      </c>
      <c r="BIM1" s="1" t="s">
        <v>3684</v>
      </c>
      <c r="BIN1" s="1" t="s">
        <v>3685</v>
      </c>
      <c r="BIO1" s="1" t="s">
        <v>3686</v>
      </c>
      <c r="BIP1" s="1" t="s">
        <v>3687</v>
      </c>
      <c r="BIQ1" s="1" t="s">
        <v>3688</v>
      </c>
      <c r="BIR1" s="1" t="s">
        <v>3689</v>
      </c>
      <c r="BIS1" s="1" t="s">
        <v>3690</v>
      </c>
      <c r="BIT1" s="1" t="s">
        <v>3691</v>
      </c>
      <c r="BIU1" s="1" t="s">
        <v>3692</v>
      </c>
      <c r="BIV1" s="1" t="s">
        <v>3693</v>
      </c>
      <c r="BIW1" s="1" t="s">
        <v>3694</v>
      </c>
      <c r="BIX1" s="1" t="s">
        <v>3695</v>
      </c>
      <c r="BIY1" s="1" t="s">
        <v>3696</v>
      </c>
      <c r="BIZ1" s="1" t="s">
        <v>3697</v>
      </c>
      <c r="BJA1" s="1" t="s">
        <v>3698</v>
      </c>
      <c r="BJB1" s="1" t="s">
        <v>3699</v>
      </c>
      <c r="BJC1" s="1" t="s">
        <v>3700</v>
      </c>
      <c r="BJD1" s="1" t="s">
        <v>3701</v>
      </c>
      <c r="BJE1" s="1" t="s">
        <v>3702</v>
      </c>
      <c r="BJF1" s="1" t="s">
        <v>3703</v>
      </c>
      <c r="BJG1" s="1" t="s">
        <v>3704</v>
      </c>
      <c r="BJH1" s="1" t="s">
        <v>3705</v>
      </c>
      <c r="BJI1" s="1" t="s">
        <v>3706</v>
      </c>
      <c r="BJJ1" s="1" t="s">
        <v>3707</v>
      </c>
      <c r="BJK1" s="1" t="s">
        <v>3708</v>
      </c>
      <c r="BJL1" s="1" t="s">
        <v>3709</v>
      </c>
      <c r="BJM1" s="1" t="s">
        <v>3710</v>
      </c>
      <c r="BJN1" s="1" t="s">
        <v>3711</v>
      </c>
      <c r="BJO1" s="1" t="s">
        <v>3712</v>
      </c>
      <c r="BJP1" s="1" t="s">
        <v>3713</v>
      </c>
      <c r="BJQ1" s="1" t="s">
        <v>3714</v>
      </c>
      <c r="BJR1" s="1" t="s">
        <v>3715</v>
      </c>
      <c r="BJS1" s="1" t="s">
        <v>3716</v>
      </c>
      <c r="BJT1" s="1" t="s">
        <v>3717</v>
      </c>
      <c r="BJU1" s="1" t="s">
        <v>3718</v>
      </c>
      <c r="BJV1" s="1" t="s">
        <v>3719</v>
      </c>
      <c r="BJW1" s="1" t="s">
        <v>3720</v>
      </c>
      <c r="BJX1" s="1" t="s">
        <v>3721</v>
      </c>
      <c r="BJY1" s="1" t="s">
        <v>3722</v>
      </c>
      <c r="BJZ1" s="1" t="s">
        <v>3723</v>
      </c>
      <c r="BKA1" s="1" t="s">
        <v>3724</v>
      </c>
      <c r="BKB1" s="1" t="s">
        <v>3725</v>
      </c>
      <c r="BKC1" s="1" t="s">
        <v>3726</v>
      </c>
      <c r="BKD1" s="1" t="s">
        <v>3727</v>
      </c>
      <c r="BKE1" s="1" t="s">
        <v>3728</v>
      </c>
      <c r="BKF1" s="1" t="s">
        <v>3729</v>
      </c>
      <c r="BKG1" s="1" t="s">
        <v>3730</v>
      </c>
      <c r="BKH1" s="1" t="s">
        <v>3731</v>
      </c>
      <c r="BKI1" s="1" t="s">
        <v>3732</v>
      </c>
      <c r="BKJ1" s="1" t="s">
        <v>3733</v>
      </c>
      <c r="BKK1" s="1" t="s">
        <v>3734</v>
      </c>
      <c r="BKL1" s="1" t="s">
        <v>3735</v>
      </c>
      <c r="BKM1" s="1" t="s">
        <v>3736</v>
      </c>
      <c r="BKN1" s="1" t="s">
        <v>3737</v>
      </c>
      <c r="BKO1" s="1" t="s">
        <v>3738</v>
      </c>
      <c r="BKP1" s="1" t="s">
        <v>3739</v>
      </c>
      <c r="BKQ1" s="1" t="s">
        <v>3740</v>
      </c>
      <c r="BKR1" s="1" t="s">
        <v>3741</v>
      </c>
      <c r="BKS1" s="1" t="s">
        <v>3742</v>
      </c>
      <c r="BKT1" s="1" t="s">
        <v>3743</v>
      </c>
      <c r="BKU1" s="1" t="s">
        <v>3744</v>
      </c>
      <c r="BKV1" s="1" t="s">
        <v>3745</v>
      </c>
      <c r="BKW1" s="1" t="s">
        <v>3746</v>
      </c>
      <c r="BKX1" s="1" t="s">
        <v>3747</v>
      </c>
      <c r="BKY1" s="1" t="s">
        <v>3748</v>
      </c>
      <c r="BKZ1" s="1" t="s">
        <v>3749</v>
      </c>
      <c r="BLA1" s="1" t="s">
        <v>3750</v>
      </c>
      <c r="BLB1" s="1" t="s">
        <v>3751</v>
      </c>
      <c r="BLC1" s="1" t="s">
        <v>3752</v>
      </c>
      <c r="BLD1" s="1" t="s">
        <v>3753</v>
      </c>
      <c r="BLE1" s="1" t="s">
        <v>3754</v>
      </c>
      <c r="BLF1" s="1" t="s">
        <v>3755</v>
      </c>
      <c r="BLG1" s="1" t="s">
        <v>3756</v>
      </c>
      <c r="BLH1" s="1" t="s">
        <v>3757</v>
      </c>
      <c r="BLI1" s="1" t="s">
        <v>3758</v>
      </c>
      <c r="BLJ1" s="1" t="s">
        <v>3759</v>
      </c>
      <c r="BLK1" s="1" t="s">
        <v>3760</v>
      </c>
      <c r="BLL1" s="1" t="s">
        <v>3761</v>
      </c>
      <c r="BLM1" s="1" t="s">
        <v>3762</v>
      </c>
      <c r="BLN1" s="1" t="s">
        <v>3763</v>
      </c>
      <c r="BLO1" s="1" t="s">
        <v>3764</v>
      </c>
      <c r="BLP1" s="1" t="s">
        <v>3765</v>
      </c>
      <c r="BLQ1" s="1" t="s">
        <v>3766</v>
      </c>
      <c r="BLR1" s="1" t="s">
        <v>3767</v>
      </c>
      <c r="BLS1" s="1" t="s">
        <v>3768</v>
      </c>
      <c r="BLT1" s="1" t="s">
        <v>3769</v>
      </c>
      <c r="BLU1" s="1" t="s">
        <v>3770</v>
      </c>
      <c r="BLV1" s="1" t="s">
        <v>3771</v>
      </c>
      <c r="BLW1" s="1" t="s">
        <v>3772</v>
      </c>
      <c r="BLX1" s="1" t="s">
        <v>3773</v>
      </c>
      <c r="BLY1" s="1" t="s">
        <v>3774</v>
      </c>
      <c r="BLZ1" s="1" t="s">
        <v>3775</v>
      </c>
      <c r="BMA1" s="1" t="s">
        <v>3776</v>
      </c>
      <c r="BMB1" s="1" t="s">
        <v>3777</v>
      </c>
      <c r="BMC1" s="1" t="s">
        <v>3778</v>
      </c>
      <c r="BMD1" s="1" t="s">
        <v>3779</v>
      </c>
      <c r="BME1" s="1" t="s">
        <v>3780</v>
      </c>
      <c r="BMF1" s="1" t="s">
        <v>3781</v>
      </c>
      <c r="BMG1" s="1" t="s">
        <v>3782</v>
      </c>
      <c r="BMH1" s="1" t="s">
        <v>3783</v>
      </c>
      <c r="BMI1" s="1" t="s">
        <v>3784</v>
      </c>
      <c r="BMJ1" s="1" t="s">
        <v>3785</v>
      </c>
      <c r="BMK1" s="1" t="s">
        <v>3786</v>
      </c>
      <c r="BML1" s="1" t="s">
        <v>3787</v>
      </c>
      <c r="BMM1" s="1" t="s">
        <v>3788</v>
      </c>
      <c r="BMN1" s="1" t="s">
        <v>3789</v>
      </c>
      <c r="BMO1" s="1" t="s">
        <v>3790</v>
      </c>
      <c r="BMP1" s="1" t="s">
        <v>3791</v>
      </c>
      <c r="BMQ1" s="1" t="s">
        <v>3792</v>
      </c>
      <c r="BMR1" s="1" t="s">
        <v>3793</v>
      </c>
      <c r="BMS1" s="1" t="s">
        <v>3794</v>
      </c>
      <c r="BMT1" s="1" t="s">
        <v>3795</v>
      </c>
      <c r="BMU1" s="1" t="s">
        <v>3796</v>
      </c>
      <c r="BMV1" s="1" t="s">
        <v>3797</v>
      </c>
      <c r="BMW1" s="1" t="s">
        <v>3798</v>
      </c>
      <c r="BMX1" s="1" t="s">
        <v>3799</v>
      </c>
      <c r="BMY1" s="1" t="s">
        <v>3800</v>
      </c>
      <c r="BMZ1" s="1" t="s">
        <v>3801</v>
      </c>
      <c r="BNA1" s="1" t="s">
        <v>3802</v>
      </c>
      <c r="BNB1" s="1" t="s">
        <v>3803</v>
      </c>
      <c r="BNC1" s="1" t="s">
        <v>3804</v>
      </c>
      <c r="BND1" s="1" t="s">
        <v>3805</v>
      </c>
      <c r="BNE1" s="1" t="s">
        <v>3806</v>
      </c>
      <c r="BNF1" s="1" t="s">
        <v>3807</v>
      </c>
      <c r="BNG1" s="1" t="s">
        <v>3808</v>
      </c>
      <c r="BNH1" s="1" t="s">
        <v>3809</v>
      </c>
      <c r="BNI1" s="1" t="s">
        <v>3810</v>
      </c>
      <c r="BNJ1" s="1" t="s">
        <v>3811</v>
      </c>
      <c r="BNK1" s="1" t="s">
        <v>3812</v>
      </c>
      <c r="BNL1" s="1" t="s">
        <v>3813</v>
      </c>
      <c r="BNM1" s="1" t="s">
        <v>3814</v>
      </c>
      <c r="BNN1" s="1" t="s">
        <v>3815</v>
      </c>
      <c r="BNO1" s="1" t="s">
        <v>3816</v>
      </c>
      <c r="BNP1" s="1" t="s">
        <v>3817</v>
      </c>
      <c r="BNQ1" s="1" t="s">
        <v>3818</v>
      </c>
      <c r="BNR1" s="1" t="s">
        <v>3819</v>
      </c>
      <c r="BNS1" s="1" t="s">
        <v>3820</v>
      </c>
      <c r="BNT1" s="1" t="s">
        <v>3821</v>
      </c>
      <c r="BNU1" s="1" t="s">
        <v>3822</v>
      </c>
      <c r="BNV1" s="1" t="s">
        <v>3823</v>
      </c>
      <c r="BNW1" s="1" t="s">
        <v>3824</v>
      </c>
      <c r="BNX1" s="1" t="s">
        <v>3825</v>
      </c>
      <c r="BNY1" s="1" t="s">
        <v>3826</v>
      </c>
      <c r="BNZ1" s="1" t="s">
        <v>3827</v>
      </c>
      <c r="BOA1" s="1" t="s">
        <v>3828</v>
      </c>
      <c r="BOB1" s="1" t="s">
        <v>3829</v>
      </c>
      <c r="BOC1" s="1" t="s">
        <v>3830</v>
      </c>
      <c r="BOD1" s="1" t="s">
        <v>3831</v>
      </c>
      <c r="BOE1" s="1" t="s">
        <v>3832</v>
      </c>
      <c r="BOF1" s="1" t="s">
        <v>3833</v>
      </c>
      <c r="BOG1" s="1" t="s">
        <v>3834</v>
      </c>
      <c r="BOH1" s="1" t="s">
        <v>3835</v>
      </c>
      <c r="BOI1" s="1" t="s">
        <v>3836</v>
      </c>
      <c r="BOJ1" s="1" t="s">
        <v>3837</v>
      </c>
      <c r="BOK1" s="1" t="s">
        <v>3838</v>
      </c>
      <c r="BOL1" s="1" t="s">
        <v>3839</v>
      </c>
      <c r="BOM1" s="1" t="s">
        <v>3840</v>
      </c>
      <c r="BON1" s="1" t="s">
        <v>3841</v>
      </c>
      <c r="BOO1" s="1" t="s">
        <v>3842</v>
      </c>
      <c r="BOP1" s="1" t="s">
        <v>3843</v>
      </c>
      <c r="BOQ1" s="1" t="s">
        <v>3844</v>
      </c>
      <c r="BOR1" s="1" t="s">
        <v>3845</v>
      </c>
      <c r="BOS1" s="1" t="s">
        <v>3846</v>
      </c>
      <c r="BOT1" s="1" t="s">
        <v>3847</v>
      </c>
      <c r="BOU1" s="1" t="s">
        <v>3848</v>
      </c>
      <c r="BOV1" s="1" t="s">
        <v>3849</v>
      </c>
      <c r="BOW1" s="1" t="s">
        <v>3850</v>
      </c>
      <c r="BOX1" s="1" t="s">
        <v>3851</v>
      </c>
      <c r="BOY1" s="1" t="s">
        <v>3852</v>
      </c>
      <c r="BOZ1" s="1" t="s">
        <v>3853</v>
      </c>
      <c r="BPA1" s="1" t="s">
        <v>3854</v>
      </c>
      <c r="BPB1" s="1" t="s">
        <v>3855</v>
      </c>
      <c r="BPC1" s="1" t="s">
        <v>3856</v>
      </c>
      <c r="BPD1" s="1" t="s">
        <v>3857</v>
      </c>
      <c r="BPE1" s="1" t="s">
        <v>3858</v>
      </c>
      <c r="BPF1" s="1" t="s">
        <v>3859</v>
      </c>
      <c r="BPG1" s="1" t="s">
        <v>3860</v>
      </c>
      <c r="BPH1" s="1" t="s">
        <v>3861</v>
      </c>
      <c r="BPI1" s="1" t="s">
        <v>3862</v>
      </c>
      <c r="BPJ1" s="1" t="s">
        <v>3863</v>
      </c>
      <c r="BPK1" s="1" t="s">
        <v>3864</v>
      </c>
      <c r="BPL1" s="1" t="s">
        <v>3865</v>
      </c>
      <c r="BPM1" s="1" t="s">
        <v>3866</v>
      </c>
      <c r="BPN1" s="1" t="s">
        <v>3867</v>
      </c>
      <c r="BPO1" s="1" t="s">
        <v>3868</v>
      </c>
      <c r="BPP1" s="1" t="s">
        <v>3869</v>
      </c>
      <c r="BPQ1" s="1" t="s">
        <v>3870</v>
      </c>
      <c r="BPR1" s="1" t="s">
        <v>3871</v>
      </c>
      <c r="BPS1" s="1" t="s">
        <v>3872</v>
      </c>
      <c r="BPT1" s="1" t="s">
        <v>3873</v>
      </c>
      <c r="BPU1" s="1" t="s">
        <v>3874</v>
      </c>
      <c r="BPV1" s="1" t="s">
        <v>3875</v>
      </c>
      <c r="BPW1" s="1" t="s">
        <v>3876</v>
      </c>
      <c r="BPX1" s="1" t="s">
        <v>3877</v>
      </c>
      <c r="BPY1" s="1" t="s">
        <v>3878</v>
      </c>
      <c r="BPZ1" s="1" t="s">
        <v>3879</v>
      </c>
      <c r="BQA1" s="1" t="s">
        <v>3880</v>
      </c>
      <c r="BQB1" s="1" t="s">
        <v>3881</v>
      </c>
      <c r="BQC1" s="1" t="s">
        <v>3882</v>
      </c>
      <c r="BQD1" s="1" t="s">
        <v>3883</v>
      </c>
      <c r="BQE1" s="1" t="s">
        <v>3884</v>
      </c>
      <c r="BQF1" s="1" t="s">
        <v>3885</v>
      </c>
      <c r="BQG1" s="1" t="s">
        <v>3886</v>
      </c>
      <c r="BQH1" s="1" t="s">
        <v>3887</v>
      </c>
      <c r="BQI1" s="1" t="s">
        <v>3888</v>
      </c>
      <c r="BQJ1" s="1" t="s">
        <v>3889</v>
      </c>
      <c r="BQK1" s="1" t="s">
        <v>3890</v>
      </c>
      <c r="BQL1" s="1" t="s">
        <v>3891</v>
      </c>
      <c r="BQM1" s="1" t="s">
        <v>3892</v>
      </c>
      <c r="BQN1" s="1" t="s">
        <v>3893</v>
      </c>
      <c r="BQO1" s="1" t="s">
        <v>3894</v>
      </c>
      <c r="BQP1" s="1" t="s">
        <v>3895</v>
      </c>
      <c r="BQQ1" s="1" t="s">
        <v>3896</v>
      </c>
      <c r="BQR1" s="1" t="s">
        <v>3897</v>
      </c>
      <c r="BQS1" s="1" t="s">
        <v>3898</v>
      </c>
      <c r="BQT1" s="1" t="s">
        <v>3899</v>
      </c>
      <c r="BQU1" s="1" t="s">
        <v>3900</v>
      </c>
      <c r="BQV1" s="1" t="s">
        <v>3901</v>
      </c>
      <c r="BQW1" s="1" t="s">
        <v>3902</v>
      </c>
      <c r="BQX1" s="1" t="s">
        <v>3903</v>
      </c>
      <c r="BQY1" s="1" t="s">
        <v>3904</v>
      </c>
      <c r="BQZ1" s="1" t="s">
        <v>3905</v>
      </c>
      <c r="BRA1" s="1" t="s">
        <v>3906</v>
      </c>
      <c r="BRB1" s="1" t="s">
        <v>3907</v>
      </c>
      <c r="BRC1" s="1" t="s">
        <v>3908</v>
      </c>
      <c r="BRD1" s="1" t="s">
        <v>3909</v>
      </c>
      <c r="BRE1" s="1" t="s">
        <v>3910</v>
      </c>
      <c r="BRF1" s="1" t="s">
        <v>3911</v>
      </c>
      <c r="BRG1" s="1" t="s">
        <v>3912</v>
      </c>
      <c r="BRH1" s="1" t="s">
        <v>3913</v>
      </c>
      <c r="BRI1" s="1" t="s">
        <v>3914</v>
      </c>
      <c r="BRJ1" s="1" t="s">
        <v>3915</v>
      </c>
      <c r="BRK1" s="1" t="s">
        <v>3916</v>
      </c>
      <c r="BRL1" s="1" t="s">
        <v>3917</v>
      </c>
      <c r="BRM1" s="1" t="s">
        <v>3918</v>
      </c>
      <c r="BRN1" s="1" t="s">
        <v>3919</v>
      </c>
      <c r="BRO1" s="1" t="s">
        <v>3920</v>
      </c>
      <c r="BRP1" s="1" t="s">
        <v>3921</v>
      </c>
      <c r="BRQ1" s="1" t="s">
        <v>3922</v>
      </c>
      <c r="BRR1" s="1" t="s">
        <v>3923</v>
      </c>
      <c r="BRS1" s="1" t="s">
        <v>3924</v>
      </c>
      <c r="BRT1" s="1" t="s">
        <v>3925</v>
      </c>
      <c r="BRU1" s="1" t="s">
        <v>3926</v>
      </c>
      <c r="BRV1" s="1" t="s">
        <v>3927</v>
      </c>
      <c r="BRW1" s="1" t="s">
        <v>3928</v>
      </c>
      <c r="BRX1" s="1" t="s">
        <v>3929</v>
      </c>
      <c r="BRY1" s="1" t="s">
        <v>3930</v>
      </c>
      <c r="BRZ1" s="1" t="s">
        <v>3931</v>
      </c>
      <c r="BSA1" s="1" t="s">
        <v>3932</v>
      </c>
      <c r="BSB1" s="1" t="s">
        <v>3933</v>
      </c>
      <c r="BSC1" s="1" t="s">
        <v>3934</v>
      </c>
      <c r="BSD1" s="1" t="s">
        <v>3935</v>
      </c>
      <c r="BSE1" s="1" t="s">
        <v>3936</v>
      </c>
      <c r="BSF1" s="1" t="s">
        <v>3937</v>
      </c>
      <c r="BSG1" s="1" t="s">
        <v>3938</v>
      </c>
      <c r="BSH1" s="1" t="s">
        <v>3939</v>
      </c>
      <c r="BSI1" s="1" t="s">
        <v>3940</v>
      </c>
      <c r="BSJ1" s="1" t="s">
        <v>3941</v>
      </c>
      <c r="BSK1" s="1" t="s">
        <v>3942</v>
      </c>
      <c r="BSL1" s="1" t="s">
        <v>3943</v>
      </c>
      <c r="BSM1" s="1" t="s">
        <v>3944</v>
      </c>
      <c r="BSN1" s="1" t="s">
        <v>3945</v>
      </c>
      <c r="BSO1" s="1" t="s">
        <v>3946</v>
      </c>
      <c r="BSP1" s="1" t="s">
        <v>3947</v>
      </c>
      <c r="BSQ1" s="1" t="s">
        <v>3948</v>
      </c>
      <c r="BSR1" s="1" t="s">
        <v>3949</v>
      </c>
      <c r="BSS1" s="1" t="s">
        <v>3950</v>
      </c>
      <c r="BST1" s="1" t="s">
        <v>3951</v>
      </c>
      <c r="BSU1" s="1" t="s">
        <v>3952</v>
      </c>
      <c r="BSV1" s="1" t="s">
        <v>3953</v>
      </c>
      <c r="BSW1" s="1" t="s">
        <v>3954</v>
      </c>
      <c r="BSX1" s="1" t="s">
        <v>3955</v>
      </c>
      <c r="BSY1" s="1" t="s">
        <v>3956</v>
      </c>
      <c r="BSZ1" s="1" t="s">
        <v>3957</v>
      </c>
      <c r="BTA1" s="1" t="s">
        <v>3958</v>
      </c>
      <c r="BTB1" s="1" t="s">
        <v>3959</v>
      </c>
      <c r="BTC1" s="1" t="s">
        <v>3960</v>
      </c>
      <c r="BTD1" s="1" t="s">
        <v>3961</v>
      </c>
      <c r="BTE1" s="1" t="s">
        <v>3962</v>
      </c>
      <c r="BTF1" s="1" t="s">
        <v>3963</v>
      </c>
      <c r="BTG1" s="1" t="s">
        <v>3964</v>
      </c>
      <c r="BTH1" s="1" t="s">
        <v>3965</v>
      </c>
      <c r="BTI1" s="1" t="s">
        <v>3966</v>
      </c>
      <c r="BTJ1" s="1" t="s">
        <v>3967</v>
      </c>
      <c r="BTK1" s="1" t="s">
        <v>3968</v>
      </c>
      <c r="BTL1" s="1" t="s">
        <v>3969</v>
      </c>
      <c r="BTM1" s="1" t="s">
        <v>3970</v>
      </c>
      <c r="BTN1" s="1" t="s">
        <v>3971</v>
      </c>
      <c r="BTO1" s="1" t="s">
        <v>3972</v>
      </c>
      <c r="BTP1" s="1" t="s">
        <v>3973</v>
      </c>
      <c r="BTQ1" s="1" t="s">
        <v>3974</v>
      </c>
      <c r="BTR1" s="1" t="s">
        <v>3975</v>
      </c>
      <c r="BTS1" s="1" t="s">
        <v>3976</v>
      </c>
      <c r="BTT1" s="1" t="s">
        <v>3977</v>
      </c>
      <c r="BTU1" s="1" t="s">
        <v>3978</v>
      </c>
      <c r="BTV1" s="1" t="s">
        <v>3979</v>
      </c>
      <c r="BTW1" s="1" t="s">
        <v>3980</v>
      </c>
      <c r="BTX1" s="1" t="s">
        <v>3981</v>
      </c>
      <c r="BTY1" s="1" t="s">
        <v>3982</v>
      </c>
      <c r="BTZ1" s="1" t="s">
        <v>3983</v>
      </c>
      <c r="BUA1" s="1" t="s">
        <v>3984</v>
      </c>
      <c r="BUB1" s="1" t="s">
        <v>3985</v>
      </c>
      <c r="BUC1" s="1" t="s">
        <v>3986</v>
      </c>
      <c r="BUD1" s="1" t="s">
        <v>3987</v>
      </c>
      <c r="BUE1" s="1" t="s">
        <v>3988</v>
      </c>
      <c r="BUF1" s="1" t="s">
        <v>3989</v>
      </c>
      <c r="BUG1" s="1" t="s">
        <v>3990</v>
      </c>
      <c r="BUH1" s="1" t="s">
        <v>3991</v>
      </c>
      <c r="BUI1" s="1" t="s">
        <v>3992</v>
      </c>
      <c r="BUJ1" s="1" t="s">
        <v>3993</v>
      </c>
      <c r="BUK1" s="1" t="s">
        <v>3994</v>
      </c>
      <c r="BUL1" s="1" t="s">
        <v>3995</v>
      </c>
      <c r="BUM1" s="1" t="s">
        <v>3996</v>
      </c>
      <c r="BUN1" s="1" t="s">
        <v>3997</v>
      </c>
      <c r="BUO1" s="1" t="s">
        <v>3998</v>
      </c>
      <c r="BUP1" s="1" t="s">
        <v>3999</v>
      </c>
      <c r="BUQ1" s="1" t="s">
        <v>4000</v>
      </c>
      <c r="BUR1" s="1" t="s">
        <v>4001</v>
      </c>
      <c r="BUS1" s="1" t="s">
        <v>4002</v>
      </c>
      <c r="BUT1" s="1" t="s">
        <v>4003</v>
      </c>
      <c r="BUU1" s="1" t="s">
        <v>4004</v>
      </c>
      <c r="BUV1" s="1" t="s">
        <v>4005</v>
      </c>
      <c r="BUW1" s="1" t="s">
        <v>4006</v>
      </c>
      <c r="BUX1" s="1" t="s">
        <v>4007</v>
      </c>
      <c r="BUY1" s="1" t="s">
        <v>4008</v>
      </c>
      <c r="BUZ1" s="1" t="s">
        <v>4009</v>
      </c>
      <c r="BVA1" s="1" t="s">
        <v>4010</v>
      </c>
      <c r="BVB1" s="1" t="s">
        <v>4011</v>
      </c>
      <c r="BVC1" s="1" t="s">
        <v>4012</v>
      </c>
      <c r="BVD1" s="1" t="s">
        <v>4013</v>
      </c>
      <c r="BVE1" s="1" t="s">
        <v>4014</v>
      </c>
      <c r="BVF1" s="1" t="s">
        <v>4015</v>
      </c>
      <c r="BVG1" s="1" t="s">
        <v>4016</v>
      </c>
      <c r="BVH1" s="1" t="s">
        <v>4017</v>
      </c>
      <c r="BVI1" s="1" t="s">
        <v>4018</v>
      </c>
      <c r="BVJ1" s="1" t="s">
        <v>4019</v>
      </c>
      <c r="BVK1" s="1" t="s">
        <v>4020</v>
      </c>
      <c r="BVL1" s="1" t="s">
        <v>4021</v>
      </c>
      <c r="BVM1" s="1" t="s">
        <v>4022</v>
      </c>
      <c r="BVN1" s="1" t="s">
        <v>4023</v>
      </c>
      <c r="BVO1" s="1" t="s">
        <v>4024</v>
      </c>
      <c r="BVP1" s="1" t="s">
        <v>4025</v>
      </c>
      <c r="BVQ1" s="1" t="s">
        <v>4026</v>
      </c>
      <c r="BVR1" s="1" t="s">
        <v>4027</v>
      </c>
      <c r="BVS1" s="1" t="s">
        <v>4028</v>
      </c>
      <c r="BVT1" s="1" t="s">
        <v>4029</v>
      </c>
      <c r="BVU1" s="1" t="s">
        <v>4030</v>
      </c>
      <c r="BVV1" s="1" t="s">
        <v>4031</v>
      </c>
      <c r="BVW1" s="1" t="s">
        <v>4032</v>
      </c>
      <c r="BVX1" s="1" t="s">
        <v>4033</v>
      </c>
      <c r="BVY1" s="1" t="s">
        <v>4034</v>
      </c>
      <c r="BVZ1" s="1" t="s">
        <v>4035</v>
      </c>
      <c r="BWA1" s="1" t="s">
        <v>4036</v>
      </c>
      <c r="BWB1" s="1" t="s">
        <v>4037</v>
      </c>
      <c r="BWC1" s="1" t="s">
        <v>4038</v>
      </c>
      <c r="BWD1" s="1" t="s">
        <v>4039</v>
      </c>
      <c r="BWE1" s="1" t="s">
        <v>4040</v>
      </c>
      <c r="BWF1" s="1" t="s">
        <v>4041</v>
      </c>
      <c r="BWG1" s="1" t="s">
        <v>4042</v>
      </c>
      <c r="BWH1" s="1" t="s">
        <v>4043</v>
      </c>
      <c r="BWI1" s="1" t="s">
        <v>4044</v>
      </c>
      <c r="BWJ1" s="1" t="s">
        <v>4045</v>
      </c>
      <c r="BWK1" s="1" t="s">
        <v>4046</v>
      </c>
      <c r="BWL1" s="1" t="s">
        <v>4047</v>
      </c>
      <c r="BWM1" s="1" t="s">
        <v>4048</v>
      </c>
      <c r="BWN1" s="1" t="s">
        <v>4049</v>
      </c>
      <c r="BWO1" s="1" t="s">
        <v>4050</v>
      </c>
      <c r="BWP1" s="1" t="s">
        <v>4051</v>
      </c>
      <c r="BWQ1" s="1" t="s">
        <v>4052</v>
      </c>
      <c r="BWR1" s="1" t="s">
        <v>4053</v>
      </c>
      <c r="BWS1" s="1" t="s">
        <v>4054</v>
      </c>
      <c r="BWT1" s="1" t="s">
        <v>4055</v>
      </c>
      <c r="BWU1" s="1" t="s">
        <v>4056</v>
      </c>
      <c r="BWV1" s="1" t="s">
        <v>4057</v>
      </c>
      <c r="BWW1" s="1" t="s">
        <v>4058</v>
      </c>
      <c r="BWX1" s="1" t="s">
        <v>4059</v>
      </c>
      <c r="BWY1" s="1" t="s">
        <v>4060</v>
      </c>
      <c r="BWZ1" s="1" t="s">
        <v>4061</v>
      </c>
      <c r="BXA1" s="1" t="s">
        <v>4062</v>
      </c>
      <c r="BXB1" s="1" t="s">
        <v>4063</v>
      </c>
      <c r="BXC1" s="1" t="s">
        <v>4064</v>
      </c>
      <c r="BXD1" s="1" t="s">
        <v>4065</v>
      </c>
      <c r="BXE1" s="1" t="s">
        <v>4066</v>
      </c>
      <c r="BXF1" s="1" t="s">
        <v>4067</v>
      </c>
      <c r="BXG1" s="1" t="s">
        <v>4068</v>
      </c>
      <c r="BXH1" s="1" t="s">
        <v>4069</v>
      </c>
      <c r="BXI1" s="1" t="s">
        <v>4070</v>
      </c>
      <c r="BXJ1" s="1" t="s">
        <v>4071</v>
      </c>
      <c r="BXK1" s="1" t="s">
        <v>4072</v>
      </c>
      <c r="BXL1" s="1" t="s">
        <v>4073</v>
      </c>
      <c r="BXM1" s="1" t="s">
        <v>4074</v>
      </c>
      <c r="BXN1" s="1" t="s">
        <v>4075</v>
      </c>
      <c r="BXO1" s="1" t="s">
        <v>4076</v>
      </c>
      <c r="BXP1" s="1" t="s">
        <v>4077</v>
      </c>
      <c r="BXQ1" s="1" t="s">
        <v>4078</v>
      </c>
      <c r="BXR1" s="1" t="s">
        <v>4079</v>
      </c>
      <c r="BXS1" s="1" t="s">
        <v>4080</v>
      </c>
      <c r="BXT1" s="1" t="s">
        <v>4081</v>
      </c>
      <c r="BXU1" s="1" t="s">
        <v>4082</v>
      </c>
      <c r="BXV1" s="1" t="s">
        <v>4083</v>
      </c>
      <c r="BXW1" s="1" t="s">
        <v>4084</v>
      </c>
      <c r="BXX1" s="1" t="s">
        <v>4085</v>
      </c>
      <c r="BXY1" s="1" t="s">
        <v>4086</v>
      </c>
      <c r="BXZ1" s="1" t="s">
        <v>4087</v>
      </c>
      <c r="BYA1" s="1" t="s">
        <v>4088</v>
      </c>
      <c r="BYB1" s="1" t="s">
        <v>4089</v>
      </c>
      <c r="BYC1" s="1" t="s">
        <v>4090</v>
      </c>
      <c r="BYD1" s="1" t="s">
        <v>4091</v>
      </c>
      <c r="BYE1" s="1" t="s">
        <v>4092</v>
      </c>
      <c r="BYF1" s="1" t="s">
        <v>4093</v>
      </c>
      <c r="BYG1" s="1" t="s">
        <v>4094</v>
      </c>
      <c r="BYH1" s="1" t="s">
        <v>4095</v>
      </c>
      <c r="BYI1" s="1" t="s">
        <v>4096</v>
      </c>
      <c r="BYJ1" s="1" t="s">
        <v>4097</v>
      </c>
      <c r="BYK1" s="1" t="s">
        <v>4098</v>
      </c>
      <c r="BYL1" s="1" t="s">
        <v>4099</v>
      </c>
      <c r="BYM1" s="1" t="s">
        <v>4100</v>
      </c>
      <c r="BYN1" s="1" t="s">
        <v>4101</v>
      </c>
      <c r="BYO1" s="1" t="s">
        <v>4102</v>
      </c>
      <c r="BYP1" s="1" t="s">
        <v>4103</v>
      </c>
      <c r="BYQ1" s="1" t="s">
        <v>4104</v>
      </c>
      <c r="BYR1" s="1" t="s">
        <v>4105</v>
      </c>
      <c r="BYS1" s="1" t="s">
        <v>4106</v>
      </c>
      <c r="BYT1" s="1" t="s">
        <v>4107</v>
      </c>
      <c r="BYU1" s="1" t="s">
        <v>4108</v>
      </c>
      <c r="BYV1" s="1" t="s">
        <v>4109</v>
      </c>
      <c r="BYW1" s="1" t="s">
        <v>4110</v>
      </c>
      <c r="BYX1" s="1" t="s">
        <v>4111</v>
      </c>
      <c r="BYY1" s="1" t="s">
        <v>4112</v>
      </c>
      <c r="BYZ1" s="1" t="s">
        <v>4113</v>
      </c>
      <c r="BZA1" s="1" t="s">
        <v>4114</v>
      </c>
      <c r="BZB1" s="1" t="s">
        <v>4115</v>
      </c>
      <c r="BZC1" s="1" t="s">
        <v>4116</v>
      </c>
      <c r="BZD1" s="1" t="s">
        <v>4117</v>
      </c>
      <c r="BZE1" s="1" t="s">
        <v>4118</v>
      </c>
      <c r="BZF1" s="1" t="s">
        <v>4119</v>
      </c>
      <c r="BZG1" s="1" t="s">
        <v>4120</v>
      </c>
      <c r="BZH1" s="1" t="s">
        <v>4121</v>
      </c>
      <c r="BZI1" s="1" t="s">
        <v>4122</v>
      </c>
      <c r="BZJ1" s="1" t="s">
        <v>4123</v>
      </c>
      <c r="BZK1" s="1" t="s">
        <v>4124</v>
      </c>
      <c r="BZL1" s="1" t="s">
        <v>4125</v>
      </c>
      <c r="BZM1" s="1" t="s">
        <v>4126</v>
      </c>
      <c r="BZN1" s="1" t="s">
        <v>4127</v>
      </c>
      <c r="BZO1" s="1" t="s">
        <v>4128</v>
      </c>
      <c r="BZP1" s="1" t="s">
        <v>4129</v>
      </c>
      <c r="BZQ1" s="1" t="s">
        <v>4130</v>
      </c>
      <c r="BZR1" s="1" t="s">
        <v>4131</v>
      </c>
      <c r="BZS1" s="1" t="s">
        <v>4132</v>
      </c>
      <c r="BZT1" s="1" t="s">
        <v>4133</v>
      </c>
      <c r="BZU1" s="1" t="s">
        <v>4134</v>
      </c>
      <c r="BZV1" s="1" t="s">
        <v>4135</v>
      </c>
      <c r="BZW1" s="1" t="s">
        <v>4136</v>
      </c>
      <c r="BZX1" s="1" t="s">
        <v>4137</v>
      </c>
      <c r="BZY1" s="1" t="s">
        <v>4138</v>
      </c>
      <c r="BZZ1" s="1" t="s">
        <v>4139</v>
      </c>
      <c r="CAA1" s="1" t="s">
        <v>4140</v>
      </c>
      <c r="CAB1" s="1" t="s">
        <v>4141</v>
      </c>
      <c r="CAC1" s="1" t="s">
        <v>4142</v>
      </c>
      <c r="CAD1" s="1" t="s">
        <v>4143</v>
      </c>
      <c r="CAE1" s="1" t="s">
        <v>4144</v>
      </c>
      <c r="CAF1" s="1" t="s">
        <v>4145</v>
      </c>
      <c r="CAG1" s="1" t="s">
        <v>4146</v>
      </c>
      <c r="CAH1" s="1" t="s">
        <v>4147</v>
      </c>
      <c r="CAI1" s="1" t="s">
        <v>4148</v>
      </c>
      <c r="CAJ1" s="1" t="s">
        <v>4149</v>
      </c>
      <c r="CAK1" s="1" t="s">
        <v>4150</v>
      </c>
      <c r="CAL1" s="1" t="s">
        <v>4151</v>
      </c>
      <c r="CAM1" s="1" t="s">
        <v>4152</v>
      </c>
      <c r="CAN1" s="1" t="s">
        <v>4153</v>
      </c>
      <c r="CAO1" s="1" t="s">
        <v>4154</v>
      </c>
      <c r="CAP1" s="1" t="s">
        <v>4155</v>
      </c>
      <c r="CAQ1" s="1" t="s">
        <v>4156</v>
      </c>
      <c r="CAR1" s="1" t="s">
        <v>4157</v>
      </c>
      <c r="CAS1" s="1" t="s">
        <v>4158</v>
      </c>
      <c r="CAT1" s="1" t="s">
        <v>4159</v>
      </c>
      <c r="CAU1" s="1" t="s">
        <v>4160</v>
      </c>
      <c r="CAV1" s="1" t="s">
        <v>4161</v>
      </c>
      <c r="CAW1" s="1" t="s">
        <v>4162</v>
      </c>
      <c r="CAX1" s="1" t="s">
        <v>4163</v>
      </c>
      <c r="CAY1" s="1" t="s">
        <v>4164</v>
      </c>
      <c r="CAZ1" s="1" t="s">
        <v>4165</v>
      </c>
      <c r="CBA1" s="1" t="s">
        <v>4166</v>
      </c>
      <c r="CBB1" s="1" t="s">
        <v>4167</v>
      </c>
      <c r="CBC1" s="1" t="s">
        <v>4168</v>
      </c>
      <c r="CBD1" s="1" t="s">
        <v>4169</v>
      </c>
      <c r="CBE1" s="1" t="s">
        <v>4170</v>
      </c>
      <c r="CBF1" s="1" t="s">
        <v>4171</v>
      </c>
      <c r="CBG1" s="1" t="s">
        <v>4172</v>
      </c>
      <c r="CBH1" s="1" t="s">
        <v>4173</v>
      </c>
      <c r="CBI1" s="1" t="s">
        <v>4174</v>
      </c>
      <c r="CBJ1" s="1" t="s">
        <v>4175</v>
      </c>
      <c r="CBK1" s="1" t="s">
        <v>4176</v>
      </c>
      <c r="CBL1" s="1" t="s">
        <v>4177</v>
      </c>
      <c r="CBM1" s="1" t="s">
        <v>4178</v>
      </c>
      <c r="CBN1" s="1" t="s">
        <v>4179</v>
      </c>
      <c r="CBO1" s="1" t="s">
        <v>4180</v>
      </c>
      <c r="CBP1" s="1" t="s">
        <v>4181</v>
      </c>
      <c r="CBQ1" s="1" t="s">
        <v>4182</v>
      </c>
      <c r="CBR1" s="1" t="s">
        <v>4183</v>
      </c>
      <c r="CBS1" s="1" t="s">
        <v>4184</v>
      </c>
      <c r="CBT1" s="1" t="s">
        <v>4185</v>
      </c>
      <c r="CBU1" s="1" t="s">
        <v>4186</v>
      </c>
      <c r="CBV1" s="1" t="s">
        <v>4187</v>
      </c>
      <c r="CBW1" s="1" t="s">
        <v>4188</v>
      </c>
      <c r="CBX1" s="1" t="s">
        <v>4189</v>
      </c>
      <c r="CBY1" s="1" t="s">
        <v>4190</v>
      </c>
      <c r="CBZ1" s="1" t="s">
        <v>4191</v>
      </c>
      <c r="CCA1" s="1" t="s">
        <v>4192</v>
      </c>
      <c r="CCB1" s="1" t="s">
        <v>4193</v>
      </c>
      <c r="CCC1" s="1" t="s">
        <v>4194</v>
      </c>
      <c r="CCD1" s="1" t="s">
        <v>4195</v>
      </c>
      <c r="CCE1" s="1" t="s">
        <v>4196</v>
      </c>
      <c r="CCF1" s="1" t="s">
        <v>4197</v>
      </c>
      <c r="CCG1" s="1" t="s">
        <v>4198</v>
      </c>
      <c r="CCH1" s="1" t="s">
        <v>4199</v>
      </c>
      <c r="CCI1" s="1" t="s">
        <v>4200</v>
      </c>
      <c r="CCJ1" s="1" t="s">
        <v>4201</v>
      </c>
      <c r="CCK1" s="1" t="s">
        <v>4202</v>
      </c>
      <c r="CCL1" s="1" t="s">
        <v>4203</v>
      </c>
      <c r="CCM1" s="1" t="s">
        <v>4204</v>
      </c>
      <c r="CCN1" s="1" t="s">
        <v>4205</v>
      </c>
      <c r="CCO1" s="1" t="s">
        <v>4206</v>
      </c>
      <c r="CCP1" s="1" t="s">
        <v>4207</v>
      </c>
      <c r="CCQ1" s="1" t="s">
        <v>4208</v>
      </c>
      <c r="CCR1" s="1" t="s">
        <v>4209</v>
      </c>
      <c r="CCS1" s="1" t="s">
        <v>4210</v>
      </c>
      <c r="CCT1" s="1" t="s">
        <v>4211</v>
      </c>
      <c r="CCU1" s="1" t="s">
        <v>4212</v>
      </c>
      <c r="CCV1" s="1" t="s">
        <v>4213</v>
      </c>
      <c r="CCW1" s="1" t="s">
        <v>4214</v>
      </c>
      <c r="CCX1" s="1" t="s">
        <v>4215</v>
      </c>
      <c r="CCY1" s="1" t="s">
        <v>4216</v>
      </c>
      <c r="CCZ1" s="1" t="s">
        <v>4217</v>
      </c>
      <c r="CDA1" s="1" t="s">
        <v>4218</v>
      </c>
      <c r="CDB1" s="1" t="s">
        <v>4219</v>
      </c>
      <c r="CDC1" s="1" t="s">
        <v>4220</v>
      </c>
      <c r="CDD1" s="1" t="s">
        <v>4221</v>
      </c>
      <c r="CDE1" s="1" t="s">
        <v>4222</v>
      </c>
      <c r="CDF1" s="1" t="s">
        <v>4223</v>
      </c>
      <c r="CDG1" s="1" t="s">
        <v>4224</v>
      </c>
      <c r="CDH1" s="1" t="s">
        <v>4225</v>
      </c>
      <c r="CDI1" s="1" t="s">
        <v>4226</v>
      </c>
      <c r="CDJ1" s="1" t="s">
        <v>4227</v>
      </c>
      <c r="CDK1" s="1" t="s">
        <v>4228</v>
      </c>
      <c r="CDL1" s="1" t="s">
        <v>4229</v>
      </c>
      <c r="CDM1" s="1" t="s">
        <v>4230</v>
      </c>
      <c r="CDN1" s="1" t="s">
        <v>4231</v>
      </c>
      <c r="CDO1" s="1" t="s">
        <v>4232</v>
      </c>
      <c r="CDP1" s="1" t="s">
        <v>4233</v>
      </c>
      <c r="CDQ1" s="1" t="s">
        <v>4234</v>
      </c>
      <c r="CDR1" s="1" t="s">
        <v>4235</v>
      </c>
      <c r="CDS1" s="1" t="s">
        <v>4236</v>
      </c>
      <c r="CDT1" s="1" t="s">
        <v>4237</v>
      </c>
      <c r="CDU1" s="1" t="s">
        <v>4238</v>
      </c>
      <c r="CDV1" s="1" t="s">
        <v>4239</v>
      </c>
      <c r="CDW1" s="1" t="s">
        <v>4240</v>
      </c>
      <c r="CDX1" s="1" t="s">
        <v>4241</v>
      </c>
      <c r="CDY1" s="1" t="s">
        <v>4242</v>
      </c>
      <c r="CDZ1" s="1" t="s">
        <v>4243</v>
      </c>
      <c r="CEA1" s="1" t="s">
        <v>4244</v>
      </c>
      <c r="CEB1" s="1" t="s">
        <v>4245</v>
      </c>
      <c r="CEC1" s="1" t="s">
        <v>4246</v>
      </c>
      <c r="CED1" s="1" t="s">
        <v>4247</v>
      </c>
      <c r="CEE1" s="1" t="s">
        <v>4248</v>
      </c>
      <c r="CEF1" s="1" t="s">
        <v>4249</v>
      </c>
      <c r="CEG1" s="1" t="s">
        <v>4250</v>
      </c>
      <c r="CEH1" s="1" t="s">
        <v>4251</v>
      </c>
      <c r="CEI1" s="1" t="s">
        <v>4252</v>
      </c>
      <c r="CEJ1" s="1" t="s">
        <v>4253</v>
      </c>
      <c r="CEK1" s="1" t="s">
        <v>4254</v>
      </c>
      <c r="CEL1" s="1" t="s">
        <v>4255</v>
      </c>
      <c r="CEM1" s="1" t="s">
        <v>4256</v>
      </c>
      <c r="CEN1" s="1" t="s">
        <v>4257</v>
      </c>
      <c r="CEO1" s="1" t="s">
        <v>4258</v>
      </c>
      <c r="CEP1" s="1" t="s">
        <v>4259</v>
      </c>
      <c r="CEQ1" s="1" t="s">
        <v>4260</v>
      </c>
      <c r="CER1" s="1" t="s">
        <v>4261</v>
      </c>
      <c r="CES1" s="1" t="s">
        <v>4262</v>
      </c>
      <c r="CET1" s="1" t="s">
        <v>4263</v>
      </c>
      <c r="CEU1" s="1" t="s">
        <v>4264</v>
      </c>
      <c r="CEV1" s="1" t="s">
        <v>4265</v>
      </c>
      <c r="CEW1" s="1" t="s">
        <v>4266</v>
      </c>
      <c r="CEX1" s="1" t="s">
        <v>4267</v>
      </c>
      <c r="CEY1" s="1" t="s">
        <v>4268</v>
      </c>
      <c r="CEZ1" s="1" t="s">
        <v>4269</v>
      </c>
      <c r="CFA1" s="1" t="s">
        <v>4270</v>
      </c>
      <c r="CFB1" s="1" t="s">
        <v>4271</v>
      </c>
      <c r="CFC1" s="1" t="s">
        <v>4272</v>
      </c>
      <c r="CFD1" s="1" t="s">
        <v>4273</v>
      </c>
      <c r="CFE1" s="1" t="s">
        <v>4274</v>
      </c>
      <c r="CFF1" s="1" t="s">
        <v>4275</v>
      </c>
      <c r="CFG1" s="1" t="s">
        <v>4276</v>
      </c>
      <c r="CFH1" s="1" t="s">
        <v>4277</v>
      </c>
      <c r="CFI1" s="1" t="s">
        <v>4278</v>
      </c>
      <c r="CFJ1" s="1" t="s">
        <v>4279</v>
      </c>
      <c r="CFK1" s="1" t="s">
        <v>4280</v>
      </c>
      <c r="CFL1" s="1" t="s">
        <v>4281</v>
      </c>
      <c r="CFM1" s="1" t="s">
        <v>4282</v>
      </c>
      <c r="CFN1" s="1" t="s">
        <v>4283</v>
      </c>
      <c r="CFO1" s="1" t="s">
        <v>4284</v>
      </c>
      <c r="CFP1" s="1" t="s">
        <v>4285</v>
      </c>
      <c r="CFQ1" s="1" t="s">
        <v>4286</v>
      </c>
      <c r="CFR1" s="1" t="s">
        <v>4287</v>
      </c>
      <c r="CFS1" s="1" t="s">
        <v>4288</v>
      </c>
      <c r="CFT1" s="1" t="s">
        <v>4289</v>
      </c>
      <c r="CFU1" s="1" t="s">
        <v>4290</v>
      </c>
      <c r="CFV1" s="1" t="s">
        <v>4291</v>
      </c>
      <c r="CFW1" s="1" t="s">
        <v>4292</v>
      </c>
      <c r="CFX1" s="1" t="s">
        <v>4293</v>
      </c>
      <c r="CFY1" s="1" t="s">
        <v>4294</v>
      </c>
      <c r="CFZ1" s="1" t="s">
        <v>4295</v>
      </c>
      <c r="CGA1" s="1" t="s">
        <v>4296</v>
      </c>
      <c r="CGB1" s="1" t="s">
        <v>4297</v>
      </c>
      <c r="CGC1" s="1" t="s">
        <v>4298</v>
      </c>
      <c r="CGD1" s="1" t="s">
        <v>4299</v>
      </c>
      <c r="CGE1" s="1" t="s">
        <v>4300</v>
      </c>
      <c r="CGF1" s="1" t="s">
        <v>4301</v>
      </c>
      <c r="CGG1" s="1" t="s">
        <v>4302</v>
      </c>
      <c r="CGH1" s="1" t="s">
        <v>4303</v>
      </c>
      <c r="CGI1" s="1" t="s">
        <v>4304</v>
      </c>
      <c r="CGJ1" s="1" t="s">
        <v>4305</v>
      </c>
      <c r="CGK1" s="1" t="s">
        <v>4306</v>
      </c>
      <c r="CGL1" s="1" t="s">
        <v>4307</v>
      </c>
      <c r="CGM1" s="1" t="s">
        <v>4308</v>
      </c>
      <c r="CGN1" s="1" t="s">
        <v>4309</v>
      </c>
      <c r="CGO1" s="1" t="s">
        <v>4310</v>
      </c>
      <c r="CGP1" s="1" t="s">
        <v>4311</v>
      </c>
      <c r="CGQ1" s="1" t="s">
        <v>4312</v>
      </c>
      <c r="CGR1" s="1" t="s">
        <v>4313</v>
      </c>
      <c r="CGS1" s="1" t="s">
        <v>4314</v>
      </c>
      <c r="CGT1" s="1" t="s">
        <v>4315</v>
      </c>
      <c r="CGU1" s="1" t="s">
        <v>4316</v>
      </c>
      <c r="CGV1" s="1" t="s">
        <v>4317</v>
      </c>
      <c r="CGW1" s="1" t="s">
        <v>4318</v>
      </c>
      <c r="CGX1" s="1" t="s">
        <v>4319</v>
      </c>
      <c r="CGY1" s="1" t="s">
        <v>4320</v>
      </c>
      <c r="CGZ1" s="1" t="s">
        <v>4321</v>
      </c>
      <c r="CHA1" s="1" t="s">
        <v>4322</v>
      </c>
      <c r="CHB1" s="1" t="s">
        <v>4323</v>
      </c>
      <c r="CHC1" s="1" t="s">
        <v>4324</v>
      </c>
      <c r="CHD1" s="1" t="s">
        <v>4325</v>
      </c>
      <c r="CHE1" s="1" t="s">
        <v>4326</v>
      </c>
      <c r="CHF1" s="1" t="s">
        <v>4327</v>
      </c>
      <c r="CHG1" s="1" t="s">
        <v>4328</v>
      </c>
      <c r="CHH1" s="1" t="s">
        <v>4329</v>
      </c>
      <c r="CHI1" s="1" t="s">
        <v>4330</v>
      </c>
      <c r="CHJ1" s="1" t="s">
        <v>4331</v>
      </c>
      <c r="CHK1" s="1" t="s">
        <v>4332</v>
      </c>
      <c r="CHL1" s="1" t="s">
        <v>4333</v>
      </c>
      <c r="CHM1" s="1" t="s">
        <v>4334</v>
      </c>
      <c r="CHN1" s="1" t="s">
        <v>4335</v>
      </c>
      <c r="CHO1" s="1" t="s">
        <v>4336</v>
      </c>
      <c r="CHP1" s="1" t="s">
        <v>4337</v>
      </c>
      <c r="CHQ1" s="1" t="s">
        <v>4338</v>
      </c>
      <c r="CHR1" s="1" t="s">
        <v>4339</v>
      </c>
      <c r="CHS1" s="1" t="s">
        <v>4340</v>
      </c>
      <c r="CHT1" s="1" t="s">
        <v>4341</v>
      </c>
      <c r="CHU1" s="1" t="s">
        <v>4342</v>
      </c>
      <c r="CHV1" s="1" t="s">
        <v>4343</v>
      </c>
      <c r="CHW1" s="1" t="s">
        <v>4344</v>
      </c>
      <c r="CHX1" s="1" t="s">
        <v>4345</v>
      </c>
      <c r="CHY1" s="1" t="s">
        <v>4346</v>
      </c>
      <c r="CHZ1" s="1" t="s">
        <v>4347</v>
      </c>
      <c r="CIA1" s="1" t="s">
        <v>4348</v>
      </c>
      <c r="CIB1" s="1" t="s">
        <v>4349</v>
      </c>
      <c r="CIC1" s="1" t="s">
        <v>4350</v>
      </c>
      <c r="CID1" s="1" t="s">
        <v>4351</v>
      </c>
      <c r="CIE1" s="1" t="s">
        <v>4352</v>
      </c>
      <c r="CIF1" s="1" t="s">
        <v>4353</v>
      </c>
      <c r="CIG1" s="1" t="s">
        <v>4354</v>
      </c>
      <c r="CIH1" s="1" t="s">
        <v>4355</v>
      </c>
      <c r="CII1" s="1" t="s">
        <v>4356</v>
      </c>
      <c r="CIJ1" s="1" t="s">
        <v>4357</v>
      </c>
      <c r="CIK1" s="1" t="s">
        <v>4358</v>
      </c>
      <c r="CIL1" s="1" t="s">
        <v>4359</v>
      </c>
      <c r="CIM1" s="1" t="s">
        <v>4360</v>
      </c>
      <c r="CIN1" s="1" t="s">
        <v>4361</v>
      </c>
      <c r="CIO1" s="1" t="s">
        <v>4362</v>
      </c>
      <c r="CIP1" s="1" t="s">
        <v>4363</v>
      </c>
      <c r="CIQ1" s="1" t="s">
        <v>4364</v>
      </c>
      <c r="CIR1" s="1" t="s">
        <v>4365</v>
      </c>
      <c r="CIS1" s="1" t="s">
        <v>4366</v>
      </c>
      <c r="CIT1" s="1" t="s">
        <v>4367</v>
      </c>
      <c r="CIU1" s="1" t="s">
        <v>4368</v>
      </c>
      <c r="CIV1" s="1" t="s">
        <v>4369</v>
      </c>
      <c r="CIW1" s="1" t="s">
        <v>4370</v>
      </c>
      <c r="CIX1" s="1" t="s">
        <v>4371</v>
      </c>
      <c r="CIY1" s="1" t="s">
        <v>4372</v>
      </c>
      <c r="CIZ1" s="1" t="s">
        <v>4373</v>
      </c>
      <c r="CJA1" s="1" t="s">
        <v>4374</v>
      </c>
      <c r="CJB1" s="1" t="s">
        <v>4375</v>
      </c>
      <c r="CJC1" s="1" t="s">
        <v>4376</v>
      </c>
      <c r="CJD1" s="1" t="s">
        <v>4377</v>
      </c>
      <c r="CJE1" s="1" t="s">
        <v>4378</v>
      </c>
      <c r="CJF1" s="1" t="s">
        <v>4379</v>
      </c>
      <c r="CJG1" s="1" t="s">
        <v>4380</v>
      </c>
      <c r="CJH1" s="1" t="s">
        <v>4381</v>
      </c>
      <c r="CJI1" s="1" t="s">
        <v>4382</v>
      </c>
      <c r="CJJ1" s="1" t="s">
        <v>4383</v>
      </c>
      <c r="CJK1" s="1" t="s">
        <v>4384</v>
      </c>
      <c r="CJL1" s="1" t="s">
        <v>4385</v>
      </c>
      <c r="CJM1" s="1" t="s">
        <v>4386</v>
      </c>
      <c r="CJN1" s="1" t="s">
        <v>4387</v>
      </c>
      <c r="CJO1" s="1" t="s">
        <v>4388</v>
      </c>
      <c r="CJP1" s="1" t="s">
        <v>4389</v>
      </c>
      <c r="CJQ1" s="1" t="s">
        <v>4390</v>
      </c>
      <c r="CJR1" s="1" t="s">
        <v>4391</v>
      </c>
      <c r="CJS1" s="1" t="s">
        <v>4392</v>
      </c>
      <c r="CJT1" s="1" t="s">
        <v>4393</v>
      </c>
      <c r="CJU1" s="1" t="s">
        <v>4394</v>
      </c>
      <c r="CJV1" s="1" t="s">
        <v>4395</v>
      </c>
      <c r="CJW1" s="1" t="s">
        <v>4396</v>
      </c>
      <c r="CJX1" s="1" t="s">
        <v>4397</v>
      </c>
      <c r="CJY1" s="1" t="s">
        <v>4398</v>
      </c>
      <c r="CJZ1" s="1" t="s">
        <v>4399</v>
      </c>
      <c r="CKA1" s="1" t="s">
        <v>4400</v>
      </c>
      <c r="CKB1" s="1" t="s">
        <v>4401</v>
      </c>
      <c r="CKC1" s="1" t="s">
        <v>4402</v>
      </c>
      <c r="CKD1" s="1" t="s">
        <v>4403</v>
      </c>
      <c r="CKE1" s="1" t="s">
        <v>4404</v>
      </c>
      <c r="CKF1" s="1" t="s">
        <v>4405</v>
      </c>
      <c r="CKG1" s="1" t="s">
        <v>4406</v>
      </c>
      <c r="CKH1" s="1" t="s">
        <v>4407</v>
      </c>
      <c r="CKI1" s="1" t="s">
        <v>4408</v>
      </c>
      <c r="CKJ1" s="1" t="s">
        <v>4409</v>
      </c>
      <c r="CKK1" s="1" t="s">
        <v>4410</v>
      </c>
      <c r="CKL1" s="1" t="s">
        <v>4411</v>
      </c>
      <c r="CKM1" s="1" t="s">
        <v>4412</v>
      </c>
      <c r="CKN1" s="1" t="s">
        <v>4413</v>
      </c>
      <c r="CKO1" s="1" t="s">
        <v>4414</v>
      </c>
      <c r="CKP1" s="1" t="s">
        <v>4415</v>
      </c>
      <c r="CKQ1" s="1" t="s">
        <v>4416</v>
      </c>
      <c r="CKR1" s="1" t="s">
        <v>4417</v>
      </c>
      <c r="CKS1" s="1" t="s">
        <v>4418</v>
      </c>
      <c r="CKT1" s="1" t="s">
        <v>4419</v>
      </c>
      <c r="CKU1" s="1" t="s">
        <v>4420</v>
      </c>
      <c r="CKV1" s="1" t="s">
        <v>4421</v>
      </c>
      <c r="CKW1" s="1" t="s">
        <v>4422</v>
      </c>
      <c r="CKX1" s="1" t="s">
        <v>4423</v>
      </c>
      <c r="CKY1" s="1" t="s">
        <v>4424</v>
      </c>
      <c r="CKZ1" s="1" t="s">
        <v>4425</v>
      </c>
      <c r="CLA1" s="1" t="s">
        <v>4426</v>
      </c>
      <c r="CLB1" s="1" t="s">
        <v>4427</v>
      </c>
      <c r="CLC1" s="1" t="s">
        <v>4428</v>
      </c>
      <c r="CLD1" s="1" t="s">
        <v>4429</v>
      </c>
      <c r="CLE1" s="1" t="s">
        <v>4430</v>
      </c>
      <c r="CLF1" s="1" t="s">
        <v>4431</v>
      </c>
      <c r="CLG1" s="1" t="s">
        <v>4432</v>
      </c>
      <c r="CLH1" s="1" t="s">
        <v>4433</v>
      </c>
      <c r="CLI1" s="1" t="s">
        <v>4434</v>
      </c>
      <c r="CLJ1" s="1" t="s">
        <v>4435</v>
      </c>
      <c r="CLK1" s="1" t="s">
        <v>4436</v>
      </c>
      <c r="CLL1" s="1" t="s">
        <v>4437</v>
      </c>
      <c r="CLM1" s="1" t="s">
        <v>4438</v>
      </c>
      <c r="CLN1" s="1" t="s">
        <v>4439</v>
      </c>
      <c r="CLO1" s="1" t="s">
        <v>4440</v>
      </c>
      <c r="CLP1" s="1" t="s">
        <v>4441</v>
      </c>
      <c r="CLQ1" s="1" t="s">
        <v>4442</v>
      </c>
      <c r="CLR1" s="1" t="s">
        <v>4443</v>
      </c>
      <c r="CLS1" s="1" t="s">
        <v>4444</v>
      </c>
      <c r="CLT1" s="1" t="s">
        <v>4445</v>
      </c>
      <c r="CLU1" s="1" t="s">
        <v>4446</v>
      </c>
      <c r="CLV1" s="1" t="s">
        <v>4447</v>
      </c>
      <c r="CLW1" s="1" t="s">
        <v>4448</v>
      </c>
      <c r="CLX1" s="1" t="s">
        <v>4449</v>
      </c>
      <c r="CLY1" s="1" t="s">
        <v>4450</v>
      </c>
      <c r="CLZ1" s="1" t="s">
        <v>4451</v>
      </c>
      <c r="CMA1" s="1" t="s">
        <v>4452</v>
      </c>
      <c r="CMB1" s="1" t="s">
        <v>4453</v>
      </c>
      <c r="CMC1" s="1" t="s">
        <v>4454</v>
      </c>
      <c r="CMD1" s="1" t="s">
        <v>4455</v>
      </c>
      <c r="CME1" s="1" t="s">
        <v>4456</v>
      </c>
      <c r="CMF1" s="1" t="s">
        <v>4457</v>
      </c>
      <c r="CMG1" s="1" t="s">
        <v>4458</v>
      </c>
      <c r="CMH1" s="1" t="s">
        <v>4459</v>
      </c>
      <c r="CMI1" s="1" t="s">
        <v>4460</v>
      </c>
      <c r="CMJ1" s="1" t="s">
        <v>4461</v>
      </c>
      <c r="CMK1" s="1" t="s">
        <v>4462</v>
      </c>
      <c r="CML1" s="1" t="s">
        <v>4463</v>
      </c>
      <c r="CMM1" s="1" t="s">
        <v>4464</v>
      </c>
      <c r="CMN1" s="1" t="s">
        <v>4465</v>
      </c>
      <c r="CMO1" s="1" t="s">
        <v>4466</v>
      </c>
      <c r="CMP1" s="1" t="s">
        <v>4467</v>
      </c>
      <c r="CMQ1" s="1" t="s">
        <v>4468</v>
      </c>
      <c r="CMR1" s="1" t="s">
        <v>4469</v>
      </c>
      <c r="CMS1" s="1" t="s">
        <v>4470</v>
      </c>
      <c r="CMT1" s="1" t="s">
        <v>4471</v>
      </c>
      <c r="CMU1" s="1" t="s">
        <v>4472</v>
      </c>
      <c r="CMV1" s="1" t="s">
        <v>4473</v>
      </c>
      <c r="CMW1" s="1" t="s">
        <v>4474</v>
      </c>
      <c r="CMX1" s="1" t="s">
        <v>4475</v>
      </c>
      <c r="CMY1" s="1" t="s">
        <v>4476</v>
      </c>
      <c r="CMZ1" s="1" t="s">
        <v>4477</v>
      </c>
      <c r="CNA1" s="1" t="s">
        <v>4478</v>
      </c>
      <c r="CNB1" s="1" t="s">
        <v>4479</v>
      </c>
      <c r="CNC1" s="1" t="s">
        <v>4480</v>
      </c>
      <c r="CND1" s="1" t="s">
        <v>4481</v>
      </c>
      <c r="CNE1" s="1" t="s">
        <v>4482</v>
      </c>
      <c r="CNF1" s="1" t="s">
        <v>4483</v>
      </c>
      <c r="CNG1" s="1" t="s">
        <v>4484</v>
      </c>
      <c r="CNH1" s="1" t="s">
        <v>4485</v>
      </c>
      <c r="CNI1" s="1" t="s">
        <v>4486</v>
      </c>
      <c r="CNJ1" s="1" t="s">
        <v>4487</v>
      </c>
      <c r="CNK1" s="1" t="s">
        <v>4488</v>
      </c>
      <c r="CNL1" s="1" t="s">
        <v>4489</v>
      </c>
      <c r="CNM1" s="1" t="s">
        <v>4490</v>
      </c>
      <c r="CNN1" s="1" t="s">
        <v>4491</v>
      </c>
      <c r="CNO1" s="1" t="s">
        <v>4492</v>
      </c>
      <c r="CNP1" s="1" t="s">
        <v>4493</v>
      </c>
      <c r="CNQ1" s="1" t="s">
        <v>4494</v>
      </c>
      <c r="CNR1" s="1" t="s">
        <v>4495</v>
      </c>
      <c r="CNS1" s="1" t="s">
        <v>4496</v>
      </c>
      <c r="CNT1" s="1" t="s">
        <v>4497</v>
      </c>
      <c r="CNU1" s="1" t="s">
        <v>4498</v>
      </c>
      <c r="CNV1" s="1" t="s">
        <v>4499</v>
      </c>
      <c r="CNW1" s="1" t="s">
        <v>4500</v>
      </c>
      <c r="CNX1" s="1" t="s">
        <v>4501</v>
      </c>
      <c r="CNY1" s="1" t="s">
        <v>4502</v>
      </c>
      <c r="CNZ1" s="1" t="s">
        <v>4503</v>
      </c>
      <c r="COA1" s="1" t="s">
        <v>4504</v>
      </c>
      <c r="COB1" s="1" t="s">
        <v>4505</v>
      </c>
      <c r="COC1" s="1" t="s">
        <v>4506</v>
      </c>
      <c r="COD1" s="1" t="s">
        <v>4507</v>
      </c>
      <c r="COE1" s="1" t="s">
        <v>4508</v>
      </c>
      <c r="COF1" s="1" t="s">
        <v>4509</v>
      </c>
      <c r="COG1" s="1" t="s">
        <v>4510</v>
      </c>
      <c r="COH1" s="1" t="s">
        <v>4511</v>
      </c>
      <c r="COI1" s="1" t="s">
        <v>4512</v>
      </c>
      <c r="COJ1" s="1" t="s">
        <v>4513</v>
      </c>
      <c r="COK1" s="1" t="s">
        <v>4514</v>
      </c>
      <c r="COL1" s="1" t="s">
        <v>4515</v>
      </c>
      <c r="COM1" s="1" t="s">
        <v>4516</v>
      </c>
      <c r="CON1" s="1" t="s">
        <v>4517</v>
      </c>
      <c r="COO1" s="1" t="s">
        <v>4518</v>
      </c>
      <c r="COP1" s="1" t="s">
        <v>4519</v>
      </c>
      <c r="COQ1" s="1" t="s">
        <v>4520</v>
      </c>
      <c r="COR1" s="1" t="s">
        <v>4521</v>
      </c>
      <c r="COS1" s="1" t="s">
        <v>4522</v>
      </c>
      <c r="COT1" s="1" t="s">
        <v>4523</v>
      </c>
      <c r="COU1" s="1" t="s">
        <v>4524</v>
      </c>
      <c r="COV1" s="1" t="s">
        <v>4525</v>
      </c>
      <c r="COW1" s="1" t="s">
        <v>4526</v>
      </c>
      <c r="COX1" s="1" t="s">
        <v>4527</v>
      </c>
      <c r="COY1" s="1" t="s">
        <v>4528</v>
      </c>
      <c r="COZ1" s="1" t="s">
        <v>4529</v>
      </c>
      <c r="CPA1" s="1" t="s">
        <v>4530</v>
      </c>
      <c r="CPB1" s="1" t="s">
        <v>4531</v>
      </c>
      <c r="CPC1" s="1" t="s">
        <v>4532</v>
      </c>
      <c r="CPD1" s="1" t="s">
        <v>4533</v>
      </c>
      <c r="CPE1" s="1" t="s">
        <v>4534</v>
      </c>
      <c r="CPF1" s="1" t="s">
        <v>4535</v>
      </c>
      <c r="CPG1" s="1" t="s">
        <v>4536</v>
      </c>
      <c r="CPH1" s="1" t="s">
        <v>4537</v>
      </c>
      <c r="CPI1" s="1" t="s">
        <v>4538</v>
      </c>
      <c r="CPJ1" s="1" t="s">
        <v>4539</v>
      </c>
      <c r="CPK1" s="1" t="s">
        <v>4540</v>
      </c>
      <c r="CPL1" s="1" t="s">
        <v>4541</v>
      </c>
      <c r="CPM1" s="1" t="s">
        <v>4542</v>
      </c>
      <c r="CPN1" s="1" t="s">
        <v>4543</v>
      </c>
      <c r="CPO1" s="1" t="s">
        <v>4544</v>
      </c>
      <c r="CPP1" s="1" t="s">
        <v>4545</v>
      </c>
      <c r="CPQ1" s="1" t="s">
        <v>4546</v>
      </c>
      <c r="CPR1" s="1" t="s">
        <v>4547</v>
      </c>
      <c r="CPS1" s="1" t="s">
        <v>4548</v>
      </c>
      <c r="CPT1" s="1" t="s">
        <v>4549</v>
      </c>
      <c r="CPU1" s="1" t="s">
        <v>4550</v>
      </c>
      <c r="CPV1" s="1" t="s">
        <v>4551</v>
      </c>
      <c r="CPW1" s="1" t="s">
        <v>4552</v>
      </c>
      <c r="CPX1" s="1" t="s">
        <v>4553</v>
      </c>
      <c r="CPY1" s="1" t="s">
        <v>4554</v>
      </c>
      <c r="CPZ1" s="1" t="s">
        <v>4555</v>
      </c>
      <c r="CQA1" s="1" t="s">
        <v>4556</v>
      </c>
      <c r="CQB1" s="1" t="s">
        <v>4557</v>
      </c>
      <c r="CQC1" s="1" t="s">
        <v>4558</v>
      </c>
      <c r="CQD1" s="1" t="s">
        <v>4559</v>
      </c>
      <c r="CQE1" s="1" t="s">
        <v>4560</v>
      </c>
      <c r="CQF1" s="1" t="s">
        <v>4561</v>
      </c>
      <c r="CQG1" s="1" t="s">
        <v>4562</v>
      </c>
      <c r="CQH1" s="1" t="s">
        <v>4563</v>
      </c>
      <c r="CQI1" s="1" t="s">
        <v>4564</v>
      </c>
      <c r="CQJ1" s="1" t="s">
        <v>4565</v>
      </c>
      <c r="CQK1" s="1" t="s">
        <v>4566</v>
      </c>
      <c r="CQL1" s="1" t="s">
        <v>4567</v>
      </c>
      <c r="CQM1" s="1" t="s">
        <v>4568</v>
      </c>
      <c r="CQN1" s="1" t="s">
        <v>4569</v>
      </c>
      <c r="CQO1" s="1" t="s">
        <v>4570</v>
      </c>
      <c r="CQP1" s="1" t="s">
        <v>4571</v>
      </c>
      <c r="CQQ1" s="1" t="s">
        <v>4572</v>
      </c>
      <c r="CQR1" s="1" t="s">
        <v>4573</v>
      </c>
      <c r="CQS1" s="1" t="s">
        <v>4574</v>
      </c>
      <c r="CQT1" s="1" t="s">
        <v>4575</v>
      </c>
      <c r="CQU1" s="1" t="s">
        <v>4576</v>
      </c>
      <c r="CQV1" s="1" t="s">
        <v>4577</v>
      </c>
      <c r="CQW1" s="1" t="s">
        <v>4578</v>
      </c>
      <c r="CQX1" s="1" t="s">
        <v>4579</v>
      </c>
      <c r="CQY1" s="1" t="s">
        <v>4580</v>
      </c>
      <c r="CQZ1" s="1" t="s">
        <v>4581</v>
      </c>
      <c r="CRA1" s="1" t="s">
        <v>4582</v>
      </c>
      <c r="CRB1" s="1" t="s">
        <v>4583</v>
      </c>
      <c r="CRC1" s="1" t="s">
        <v>4584</v>
      </c>
      <c r="CRD1" s="1" t="s">
        <v>4585</v>
      </c>
      <c r="CRE1" s="1" t="s">
        <v>4586</v>
      </c>
      <c r="CRF1" s="1" t="s">
        <v>4587</v>
      </c>
      <c r="CRG1" s="1" t="s">
        <v>4588</v>
      </c>
      <c r="CRH1" s="1" t="s">
        <v>4589</v>
      </c>
      <c r="CRI1" s="1" t="s">
        <v>4590</v>
      </c>
      <c r="CRJ1" s="1" t="s">
        <v>4591</v>
      </c>
      <c r="CRK1" s="1" t="s">
        <v>4592</v>
      </c>
      <c r="CRL1" s="1" t="s">
        <v>4593</v>
      </c>
      <c r="CRM1" s="1" t="s">
        <v>4594</v>
      </c>
      <c r="CRN1" s="1" t="s">
        <v>4595</v>
      </c>
      <c r="CRO1" s="1" t="s">
        <v>4596</v>
      </c>
      <c r="CRP1" s="1" t="s">
        <v>4597</v>
      </c>
      <c r="CRQ1" s="1" t="s">
        <v>4598</v>
      </c>
      <c r="CRR1" s="1" t="s">
        <v>4599</v>
      </c>
      <c r="CRS1" s="1" t="s">
        <v>4600</v>
      </c>
      <c r="CRT1" s="1" t="s">
        <v>4601</v>
      </c>
      <c r="CRU1" s="1" t="s">
        <v>4602</v>
      </c>
      <c r="CRV1" s="1" t="s">
        <v>4603</v>
      </c>
      <c r="CRW1" s="1" t="s">
        <v>4604</v>
      </c>
      <c r="CRX1" s="1" t="s">
        <v>4605</v>
      </c>
      <c r="CRY1" s="1" t="s">
        <v>4606</v>
      </c>
      <c r="CRZ1" s="1" t="s">
        <v>4607</v>
      </c>
      <c r="CSA1" s="1" t="s">
        <v>4608</v>
      </c>
      <c r="CSB1" s="1" t="s">
        <v>4609</v>
      </c>
      <c r="CSC1" s="1" t="s">
        <v>4610</v>
      </c>
      <c r="CSD1" s="1" t="s">
        <v>4611</v>
      </c>
      <c r="CSE1" s="1" t="s">
        <v>4612</v>
      </c>
      <c r="CSF1" s="1" t="s">
        <v>4613</v>
      </c>
      <c r="CSG1" s="1" t="s">
        <v>4614</v>
      </c>
      <c r="CSH1" s="1" t="s">
        <v>4615</v>
      </c>
      <c r="CSI1" s="1" t="s">
        <v>4616</v>
      </c>
      <c r="CSJ1" s="1" t="s">
        <v>4617</v>
      </c>
      <c r="CSK1" s="1" t="s">
        <v>4618</v>
      </c>
      <c r="CSL1" s="1" t="s">
        <v>4619</v>
      </c>
      <c r="CSM1" s="1" t="s">
        <v>4620</v>
      </c>
      <c r="CSN1" s="1" t="s">
        <v>4621</v>
      </c>
      <c r="CSO1" s="1" t="s">
        <v>4622</v>
      </c>
      <c r="CSP1" s="1" t="s">
        <v>4623</v>
      </c>
      <c r="CSQ1" s="1" t="s">
        <v>4624</v>
      </c>
      <c r="CSR1" s="1" t="s">
        <v>4625</v>
      </c>
      <c r="CSS1" s="1" t="s">
        <v>4626</v>
      </c>
      <c r="CST1" s="1" t="s">
        <v>4627</v>
      </c>
      <c r="CSU1" s="1" t="s">
        <v>4628</v>
      </c>
      <c r="CSV1" s="1" t="s">
        <v>4629</v>
      </c>
      <c r="CSW1" s="1" t="s">
        <v>4630</v>
      </c>
      <c r="CSX1" s="1" t="s">
        <v>4631</v>
      </c>
      <c r="CSY1" s="1" t="s">
        <v>4632</v>
      </c>
      <c r="CSZ1" s="1" t="s">
        <v>4633</v>
      </c>
      <c r="CTA1" s="1" t="s">
        <v>4634</v>
      </c>
      <c r="CTB1" s="1" t="s">
        <v>4635</v>
      </c>
      <c r="CTC1" s="1" t="s">
        <v>4636</v>
      </c>
      <c r="CTD1" s="1" t="s">
        <v>4637</v>
      </c>
      <c r="CTE1" s="1" t="s">
        <v>4638</v>
      </c>
      <c r="CTF1" s="1" t="s">
        <v>4639</v>
      </c>
      <c r="CTG1" s="1" t="s">
        <v>4640</v>
      </c>
      <c r="CTH1" s="1" t="s">
        <v>4641</v>
      </c>
      <c r="CTI1" s="1" t="s">
        <v>4642</v>
      </c>
      <c r="CTJ1" s="1" t="s">
        <v>4643</v>
      </c>
      <c r="CTK1" s="1" t="s">
        <v>4644</v>
      </c>
      <c r="CTL1" s="1" t="s">
        <v>4645</v>
      </c>
      <c r="CTM1" s="1" t="s">
        <v>4646</v>
      </c>
      <c r="CTN1" s="1" t="s">
        <v>4647</v>
      </c>
      <c r="CTO1" s="1" t="s">
        <v>4648</v>
      </c>
      <c r="CTP1" s="1" t="s">
        <v>4649</v>
      </c>
      <c r="CTQ1" s="1" t="s">
        <v>4650</v>
      </c>
      <c r="CTR1" s="1" t="s">
        <v>4651</v>
      </c>
      <c r="CTS1" s="1" t="s">
        <v>4652</v>
      </c>
      <c r="CTT1" s="1" t="s">
        <v>4653</v>
      </c>
      <c r="CTU1" s="1" t="s">
        <v>4654</v>
      </c>
      <c r="CTV1" s="1" t="s">
        <v>4655</v>
      </c>
      <c r="CTW1" s="1" t="s">
        <v>4656</v>
      </c>
      <c r="CTX1" s="1" t="s">
        <v>4657</v>
      </c>
      <c r="CTY1" s="1" t="s">
        <v>4658</v>
      </c>
      <c r="CTZ1" s="1" t="s">
        <v>4659</v>
      </c>
      <c r="CUA1" s="1" t="s">
        <v>4660</v>
      </c>
      <c r="CUB1" s="1" t="s">
        <v>4661</v>
      </c>
      <c r="CUC1" s="1" t="s">
        <v>4662</v>
      </c>
      <c r="CUD1" s="1" t="s">
        <v>4663</v>
      </c>
      <c r="CUE1" s="1" t="s">
        <v>4664</v>
      </c>
      <c r="CUF1" s="1" t="s">
        <v>4665</v>
      </c>
      <c r="CUG1" s="1" t="s">
        <v>4666</v>
      </c>
      <c r="CUH1" s="1" t="s">
        <v>4667</v>
      </c>
      <c r="CUI1" s="1" t="s">
        <v>4668</v>
      </c>
      <c r="CUJ1" s="1" t="s">
        <v>4669</v>
      </c>
      <c r="CUK1" s="1" t="s">
        <v>4670</v>
      </c>
      <c r="CUL1" s="1" t="s">
        <v>4671</v>
      </c>
      <c r="CUM1" s="1" t="s">
        <v>4672</v>
      </c>
      <c r="CUN1" s="1" t="s">
        <v>4673</v>
      </c>
      <c r="CUO1" s="1" t="s">
        <v>4674</v>
      </c>
      <c r="CUP1" s="1" t="s">
        <v>4675</v>
      </c>
      <c r="CUQ1" s="1" t="s">
        <v>4676</v>
      </c>
      <c r="CUR1" s="1" t="s">
        <v>4677</v>
      </c>
      <c r="CUS1" s="1" t="s">
        <v>4678</v>
      </c>
      <c r="CUT1" s="1" t="s">
        <v>4679</v>
      </c>
      <c r="CUU1" s="1" t="s">
        <v>4680</v>
      </c>
      <c r="CUV1" s="1" t="s">
        <v>4681</v>
      </c>
      <c r="CUW1" s="1" t="s">
        <v>4682</v>
      </c>
      <c r="CUX1" s="1" t="s">
        <v>4683</v>
      </c>
      <c r="CUY1" s="1" t="s">
        <v>4684</v>
      </c>
      <c r="CUZ1" s="1" t="s">
        <v>4685</v>
      </c>
      <c r="CVA1" s="1" t="s">
        <v>4686</v>
      </c>
      <c r="CVB1" s="1" t="s">
        <v>4687</v>
      </c>
      <c r="CVC1" s="1" t="s">
        <v>4688</v>
      </c>
      <c r="CVD1" s="1" t="s">
        <v>4689</v>
      </c>
      <c r="CVE1" s="1" t="s">
        <v>4690</v>
      </c>
      <c r="CVF1" s="1" t="s">
        <v>4691</v>
      </c>
      <c r="CVG1" s="1" t="s">
        <v>4692</v>
      </c>
      <c r="CVH1" s="1" t="s">
        <v>4693</v>
      </c>
      <c r="CVI1" s="1" t="s">
        <v>4694</v>
      </c>
      <c r="CVJ1" s="1" t="s">
        <v>4695</v>
      </c>
      <c r="CVK1" s="1" t="s">
        <v>4696</v>
      </c>
      <c r="CVL1" s="1" t="s">
        <v>4697</v>
      </c>
      <c r="CVM1" s="1" t="s">
        <v>4698</v>
      </c>
      <c r="CVN1" s="1" t="s">
        <v>4699</v>
      </c>
      <c r="CVO1" s="1" t="s">
        <v>4700</v>
      </c>
      <c r="CVP1" s="1" t="s">
        <v>4701</v>
      </c>
      <c r="CVQ1" s="1" t="s">
        <v>4702</v>
      </c>
      <c r="CVR1" s="1" t="s">
        <v>4703</v>
      </c>
      <c r="CVS1" s="1" t="s">
        <v>4704</v>
      </c>
      <c r="CVT1" s="1" t="s">
        <v>4705</v>
      </c>
      <c r="CVU1" s="1" t="s">
        <v>4706</v>
      </c>
      <c r="CVV1" s="1" t="s">
        <v>4707</v>
      </c>
      <c r="CVW1" s="1" t="s">
        <v>4708</v>
      </c>
      <c r="CVX1" s="1" t="s">
        <v>4709</v>
      </c>
      <c r="CVY1" s="1" t="s">
        <v>4710</v>
      </c>
      <c r="CVZ1" s="1" t="s">
        <v>4711</v>
      </c>
      <c r="CWA1" s="1" t="s">
        <v>4712</v>
      </c>
      <c r="CWB1" s="1" t="s">
        <v>4713</v>
      </c>
      <c r="CWC1" s="1" t="s">
        <v>4714</v>
      </c>
      <c r="CWD1" s="1" t="s">
        <v>4715</v>
      </c>
      <c r="CWE1" s="1" t="s">
        <v>4716</v>
      </c>
      <c r="CWF1" s="1" t="s">
        <v>4717</v>
      </c>
      <c r="CWG1" s="1" t="s">
        <v>4718</v>
      </c>
      <c r="CWH1" s="1" t="s">
        <v>4719</v>
      </c>
      <c r="CWI1" s="1" t="s">
        <v>4720</v>
      </c>
      <c r="CWJ1" s="1" t="s">
        <v>4721</v>
      </c>
      <c r="CWK1" s="1" t="s">
        <v>4722</v>
      </c>
      <c r="CWL1" s="1" t="s">
        <v>4723</v>
      </c>
      <c r="CWM1" s="1" t="s">
        <v>4724</v>
      </c>
      <c r="CWN1" s="1" t="s">
        <v>4725</v>
      </c>
      <c r="CWO1" s="1" t="s">
        <v>4726</v>
      </c>
      <c r="CWP1" s="1" t="s">
        <v>4727</v>
      </c>
      <c r="CWQ1" s="1" t="s">
        <v>4728</v>
      </c>
      <c r="CWR1" s="1" t="s">
        <v>4729</v>
      </c>
      <c r="CWS1" s="1" t="s">
        <v>4730</v>
      </c>
      <c r="CWT1" s="1" t="s">
        <v>4731</v>
      </c>
      <c r="CWU1" s="1" t="s">
        <v>4732</v>
      </c>
      <c r="CWV1" s="1" t="s">
        <v>4733</v>
      </c>
      <c r="CWW1" s="1" t="s">
        <v>4734</v>
      </c>
      <c r="CWX1" s="1" t="s">
        <v>4735</v>
      </c>
      <c r="CWY1" s="1" t="s">
        <v>4736</v>
      </c>
      <c r="CWZ1" s="1" t="s">
        <v>4737</v>
      </c>
      <c r="CXA1" s="1" t="s">
        <v>4738</v>
      </c>
      <c r="CXB1" s="1" t="s">
        <v>4739</v>
      </c>
      <c r="CXC1" s="1" t="s">
        <v>4740</v>
      </c>
      <c r="CXD1" s="1" t="s">
        <v>4741</v>
      </c>
      <c r="CXE1" s="1" t="s">
        <v>4742</v>
      </c>
      <c r="CXF1" s="1" t="s">
        <v>4743</v>
      </c>
      <c r="CXG1" s="1" t="s">
        <v>4744</v>
      </c>
      <c r="CXH1" s="1" t="s">
        <v>4745</v>
      </c>
      <c r="CXI1" s="1" t="s">
        <v>4746</v>
      </c>
      <c r="CXJ1" s="1" t="s">
        <v>4747</v>
      </c>
      <c r="CXK1" s="1" t="s">
        <v>4748</v>
      </c>
      <c r="CXL1" s="1" t="s">
        <v>4749</v>
      </c>
      <c r="CXM1" s="1" t="s">
        <v>4750</v>
      </c>
      <c r="CXN1" s="1" t="s">
        <v>4751</v>
      </c>
      <c r="CXO1" s="1" t="s">
        <v>4752</v>
      </c>
      <c r="CXP1" s="1" t="s">
        <v>4753</v>
      </c>
      <c r="CXQ1" s="1" t="s">
        <v>4754</v>
      </c>
      <c r="CXR1" s="1" t="s">
        <v>4755</v>
      </c>
      <c r="CXS1" s="1" t="s">
        <v>4756</v>
      </c>
      <c r="CXT1" s="1" t="s">
        <v>4757</v>
      </c>
      <c r="CXU1" s="1" t="s">
        <v>4758</v>
      </c>
      <c r="CXV1" s="1" t="s">
        <v>4759</v>
      </c>
      <c r="CXW1" s="1" t="s">
        <v>4760</v>
      </c>
      <c r="CXX1" s="1" t="s">
        <v>4761</v>
      </c>
      <c r="CXY1" s="1" t="s">
        <v>4762</v>
      </c>
      <c r="CXZ1" s="1" t="s">
        <v>4763</v>
      </c>
      <c r="CYA1" s="1" t="s">
        <v>4764</v>
      </c>
      <c r="CYB1" s="1" t="s">
        <v>4765</v>
      </c>
      <c r="CYC1" s="1" t="s">
        <v>4766</v>
      </c>
      <c r="CYD1" s="1" t="s">
        <v>4767</v>
      </c>
      <c r="CYE1" s="1" t="s">
        <v>4768</v>
      </c>
      <c r="CYF1" s="1" t="s">
        <v>4769</v>
      </c>
      <c r="CYG1" s="1" t="s">
        <v>4770</v>
      </c>
      <c r="CYH1" s="1" t="s">
        <v>4771</v>
      </c>
      <c r="CYI1" s="1" t="s">
        <v>4772</v>
      </c>
      <c r="CYJ1" s="1" t="s">
        <v>4773</v>
      </c>
      <c r="CYK1" s="1" t="s">
        <v>4774</v>
      </c>
      <c r="CYL1" s="1" t="s">
        <v>4775</v>
      </c>
      <c r="CYM1" s="1" t="s">
        <v>4776</v>
      </c>
      <c r="CYN1" s="1" t="s">
        <v>4777</v>
      </c>
      <c r="CYO1" s="1" t="s">
        <v>4778</v>
      </c>
      <c r="CYP1" s="1" t="s">
        <v>4779</v>
      </c>
      <c r="CYQ1" s="1" t="s">
        <v>4780</v>
      </c>
      <c r="CYR1" s="1" t="s">
        <v>4781</v>
      </c>
      <c r="CYS1" s="1" t="s">
        <v>4782</v>
      </c>
      <c r="CYT1" s="1" t="s">
        <v>4783</v>
      </c>
      <c r="CYU1" s="1" t="s">
        <v>4784</v>
      </c>
      <c r="CYV1" s="1" t="s">
        <v>4785</v>
      </c>
      <c r="CYW1" s="1" t="s">
        <v>4786</v>
      </c>
      <c r="CYX1" s="1" t="s">
        <v>4787</v>
      </c>
      <c r="CYY1" s="1" t="s">
        <v>4788</v>
      </c>
      <c r="CYZ1" s="1" t="s">
        <v>4789</v>
      </c>
      <c r="CZA1" s="1" t="s">
        <v>4790</v>
      </c>
      <c r="CZB1" s="1" t="s">
        <v>4791</v>
      </c>
      <c r="CZC1" s="1" t="s">
        <v>4792</v>
      </c>
      <c r="CZD1" s="1" t="s">
        <v>4793</v>
      </c>
      <c r="CZE1" s="1" t="s">
        <v>4794</v>
      </c>
      <c r="CZF1" s="1" t="s">
        <v>4795</v>
      </c>
      <c r="CZG1" s="1" t="s">
        <v>4796</v>
      </c>
      <c r="CZH1" s="1" t="s">
        <v>4797</v>
      </c>
      <c r="CZI1" s="1" t="s">
        <v>4798</v>
      </c>
      <c r="CZJ1" s="1" t="s">
        <v>4799</v>
      </c>
      <c r="CZK1" s="1" t="s">
        <v>4800</v>
      </c>
      <c r="CZL1" s="1" t="s">
        <v>4801</v>
      </c>
      <c r="CZM1" s="1" t="s">
        <v>4802</v>
      </c>
      <c r="CZN1" s="1" t="s">
        <v>4803</v>
      </c>
      <c r="CZO1" s="1" t="s">
        <v>4804</v>
      </c>
      <c r="CZP1" s="1" t="s">
        <v>4805</v>
      </c>
      <c r="CZQ1" s="1" t="s">
        <v>4806</v>
      </c>
      <c r="CZR1" s="1" t="s">
        <v>4807</v>
      </c>
      <c r="CZS1" s="1" t="s">
        <v>4808</v>
      </c>
      <c r="CZT1" s="1" t="s">
        <v>4809</v>
      </c>
      <c r="CZU1" s="1" t="s">
        <v>4810</v>
      </c>
      <c r="CZV1" s="1" t="s">
        <v>4811</v>
      </c>
      <c r="CZW1" s="1" t="s">
        <v>4812</v>
      </c>
      <c r="CZX1" s="1" t="s">
        <v>4813</v>
      </c>
      <c r="CZY1" s="1" t="s">
        <v>4814</v>
      </c>
      <c r="CZZ1" s="1" t="s">
        <v>4815</v>
      </c>
      <c r="DAA1" s="1" t="s">
        <v>4816</v>
      </c>
      <c r="DAB1" s="1" t="s">
        <v>4817</v>
      </c>
      <c r="DAC1" s="1" t="s">
        <v>4818</v>
      </c>
      <c r="DAD1" s="1" t="s">
        <v>4819</v>
      </c>
      <c r="DAE1" s="1" t="s">
        <v>4820</v>
      </c>
      <c r="DAF1" s="1" t="s">
        <v>4821</v>
      </c>
      <c r="DAG1" s="1" t="s">
        <v>4822</v>
      </c>
      <c r="DAH1" s="1" t="s">
        <v>4823</v>
      </c>
      <c r="DAI1" s="1" t="s">
        <v>4824</v>
      </c>
      <c r="DAJ1" s="1" t="s">
        <v>4825</v>
      </c>
      <c r="DAK1" s="1" t="s">
        <v>4826</v>
      </c>
      <c r="DAL1" s="1" t="s">
        <v>4827</v>
      </c>
      <c r="DAM1" s="1" t="s">
        <v>4828</v>
      </c>
      <c r="DAN1" s="1" t="s">
        <v>4829</v>
      </c>
      <c r="DAO1" s="1" t="s">
        <v>4830</v>
      </c>
      <c r="DAP1" s="1" t="s">
        <v>4831</v>
      </c>
      <c r="DAQ1" s="1" t="s">
        <v>4832</v>
      </c>
      <c r="DAR1" s="1" t="s">
        <v>4833</v>
      </c>
      <c r="DAS1" s="1" t="s">
        <v>4834</v>
      </c>
      <c r="DAT1" s="1" t="s">
        <v>4835</v>
      </c>
      <c r="DAU1" s="1" t="s">
        <v>4836</v>
      </c>
      <c r="DAV1" s="1" t="s">
        <v>4837</v>
      </c>
      <c r="DAW1" s="1" t="s">
        <v>4838</v>
      </c>
      <c r="DAX1" s="1" t="s">
        <v>4839</v>
      </c>
      <c r="DAY1" s="1" t="s">
        <v>4840</v>
      </c>
      <c r="DAZ1" s="1" t="s">
        <v>4841</v>
      </c>
      <c r="DBA1" s="1" t="s">
        <v>4842</v>
      </c>
      <c r="DBB1" s="1" t="s">
        <v>4843</v>
      </c>
      <c r="DBC1" s="1" t="s">
        <v>4844</v>
      </c>
      <c r="DBD1" s="1" t="s">
        <v>4845</v>
      </c>
      <c r="DBE1" s="1" t="s">
        <v>4846</v>
      </c>
      <c r="DBF1" s="1" t="s">
        <v>4847</v>
      </c>
      <c r="DBG1" s="1" t="s">
        <v>4848</v>
      </c>
      <c r="DBH1" s="1" t="s">
        <v>4849</v>
      </c>
      <c r="DBI1" s="1" t="s">
        <v>4850</v>
      </c>
      <c r="DBJ1" s="1" t="s">
        <v>4851</v>
      </c>
      <c r="DBK1" s="1" t="s">
        <v>4852</v>
      </c>
      <c r="DBL1" s="1" t="s">
        <v>4853</v>
      </c>
      <c r="DBM1" s="1" t="s">
        <v>4854</v>
      </c>
      <c r="DBN1" s="1" t="s">
        <v>4855</v>
      </c>
      <c r="DBO1" s="1" t="s">
        <v>4856</v>
      </c>
      <c r="DBP1" s="1" t="s">
        <v>4857</v>
      </c>
      <c r="DBQ1" s="1" t="s">
        <v>4858</v>
      </c>
      <c r="DBR1" s="1" t="s">
        <v>4859</v>
      </c>
      <c r="DBS1" s="1" t="s">
        <v>4860</v>
      </c>
      <c r="DBT1" s="1" t="s">
        <v>4861</v>
      </c>
      <c r="DBU1" s="1" t="s">
        <v>4862</v>
      </c>
      <c r="DBV1" s="1" t="s">
        <v>4863</v>
      </c>
      <c r="DBW1" s="1" t="s">
        <v>4864</v>
      </c>
      <c r="DBX1" s="1" t="s">
        <v>4865</v>
      </c>
      <c r="DBY1" s="1" t="s">
        <v>4866</v>
      </c>
      <c r="DBZ1" s="1" t="s">
        <v>4867</v>
      </c>
      <c r="DCA1" s="1" t="s">
        <v>4868</v>
      </c>
      <c r="DCB1" s="1" t="s">
        <v>4869</v>
      </c>
      <c r="DCC1" s="1" t="s">
        <v>4870</v>
      </c>
      <c r="DCD1" s="1" t="s">
        <v>4871</v>
      </c>
      <c r="DCE1" s="1" t="s">
        <v>4872</v>
      </c>
      <c r="DCF1" s="1" t="s">
        <v>4873</v>
      </c>
      <c r="DCG1" s="1" t="s">
        <v>4874</v>
      </c>
      <c r="DCH1" s="1" t="s">
        <v>4875</v>
      </c>
      <c r="DCI1" s="1" t="s">
        <v>4876</v>
      </c>
      <c r="DCJ1" s="1" t="s">
        <v>4877</v>
      </c>
      <c r="DCK1" s="1" t="s">
        <v>4878</v>
      </c>
      <c r="DCL1" s="1" t="s">
        <v>4879</v>
      </c>
      <c r="DCM1" s="1" t="s">
        <v>4880</v>
      </c>
      <c r="DCN1" s="1" t="s">
        <v>4881</v>
      </c>
      <c r="DCO1" s="1" t="s">
        <v>4882</v>
      </c>
      <c r="DCP1" s="1" t="s">
        <v>4883</v>
      </c>
      <c r="DCQ1" s="1" t="s">
        <v>4884</v>
      </c>
      <c r="DCR1" s="1" t="s">
        <v>4885</v>
      </c>
      <c r="DCS1" s="1" t="s">
        <v>4886</v>
      </c>
      <c r="DCT1" s="1" t="s">
        <v>4887</v>
      </c>
      <c r="DCU1" s="1" t="s">
        <v>4888</v>
      </c>
      <c r="DCV1" s="1" t="s">
        <v>4889</v>
      </c>
      <c r="DCW1" s="1" t="s">
        <v>4890</v>
      </c>
      <c r="DCX1" s="1" t="s">
        <v>4891</v>
      </c>
      <c r="DCY1" s="1" t="s">
        <v>4892</v>
      </c>
      <c r="DCZ1" s="1" t="s">
        <v>4893</v>
      </c>
      <c r="DDA1" s="1" t="s">
        <v>4894</v>
      </c>
      <c r="DDB1" s="1" t="s">
        <v>4895</v>
      </c>
      <c r="DDC1" s="1" t="s">
        <v>4896</v>
      </c>
      <c r="DDD1" s="1" t="s">
        <v>4897</v>
      </c>
      <c r="DDE1" s="1" t="s">
        <v>4898</v>
      </c>
      <c r="DDF1" s="1" t="s">
        <v>4899</v>
      </c>
      <c r="DDG1" s="1" t="s">
        <v>4900</v>
      </c>
      <c r="DDH1" s="1" t="s">
        <v>4901</v>
      </c>
      <c r="DDI1" s="1" t="s">
        <v>4902</v>
      </c>
      <c r="DDJ1" s="1" t="s">
        <v>4903</v>
      </c>
      <c r="DDK1" s="1" t="s">
        <v>4904</v>
      </c>
      <c r="DDL1" s="1" t="s">
        <v>4905</v>
      </c>
      <c r="DDM1" s="1" t="s">
        <v>4906</v>
      </c>
      <c r="DDN1" s="1" t="s">
        <v>4907</v>
      </c>
      <c r="DDO1" s="1" t="s">
        <v>4908</v>
      </c>
      <c r="DDP1" s="1" t="s">
        <v>4909</v>
      </c>
      <c r="DDQ1" s="1" t="s">
        <v>4910</v>
      </c>
      <c r="DDR1" s="1" t="s">
        <v>4911</v>
      </c>
      <c r="DDS1" s="1" t="s">
        <v>4912</v>
      </c>
      <c r="DDT1" s="1" t="s">
        <v>4913</v>
      </c>
      <c r="DDU1" s="1" t="s">
        <v>4914</v>
      </c>
      <c r="DDV1" s="1" t="s">
        <v>4915</v>
      </c>
      <c r="DDW1" s="1" t="s">
        <v>4916</v>
      </c>
      <c r="DDX1" s="1" t="s">
        <v>4917</v>
      </c>
      <c r="DDY1" s="1" t="s">
        <v>4918</v>
      </c>
      <c r="DDZ1" s="1" t="s">
        <v>4919</v>
      </c>
      <c r="DEA1" s="1" t="s">
        <v>4920</v>
      </c>
      <c r="DEB1" s="1" t="s">
        <v>4921</v>
      </c>
      <c r="DEC1" s="1" t="s">
        <v>4922</v>
      </c>
      <c r="DED1" s="1" t="s">
        <v>4923</v>
      </c>
      <c r="DEE1" s="1" t="s">
        <v>4924</v>
      </c>
      <c r="DEF1" s="1" t="s">
        <v>4925</v>
      </c>
      <c r="DEG1" s="1" t="s">
        <v>4926</v>
      </c>
      <c r="DEH1" s="1" t="s">
        <v>4927</v>
      </c>
      <c r="DEI1" s="1" t="s">
        <v>4928</v>
      </c>
      <c r="DEJ1" s="1" t="s">
        <v>4929</v>
      </c>
      <c r="DEK1" s="1" t="s">
        <v>4930</v>
      </c>
      <c r="DEL1" s="1" t="s">
        <v>4931</v>
      </c>
      <c r="DEM1" s="1" t="s">
        <v>4932</v>
      </c>
      <c r="DEN1" s="1" t="s">
        <v>4933</v>
      </c>
      <c r="DEO1" s="1" t="s">
        <v>4934</v>
      </c>
      <c r="DEP1" s="1" t="s">
        <v>4935</v>
      </c>
      <c r="DEQ1" s="1" t="s">
        <v>4936</v>
      </c>
      <c r="DER1" s="1" t="s">
        <v>4937</v>
      </c>
      <c r="DES1" s="1" t="s">
        <v>4938</v>
      </c>
      <c r="DET1" s="1" t="s">
        <v>4939</v>
      </c>
      <c r="DEU1" s="1" t="s">
        <v>4940</v>
      </c>
      <c r="DEV1" s="1" t="s">
        <v>4941</v>
      </c>
      <c r="DEW1" s="1" t="s">
        <v>4942</v>
      </c>
      <c r="DEX1" s="1" t="s">
        <v>4943</v>
      </c>
      <c r="DEY1" s="1" t="s">
        <v>4944</v>
      </c>
      <c r="DEZ1" s="1" t="s">
        <v>4945</v>
      </c>
      <c r="DFA1" s="1" t="s">
        <v>4946</v>
      </c>
      <c r="DFB1" s="1" t="s">
        <v>4947</v>
      </c>
      <c r="DFC1" s="1" t="s">
        <v>4948</v>
      </c>
      <c r="DFD1" s="1" t="s">
        <v>4949</v>
      </c>
      <c r="DFE1" s="1" t="s">
        <v>4950</v>
      </c>
      <c r="DFF1" s="1" t="s">
        <v>4951</v>
      </c>
      <c r="DFG1" s="1" t="s">
        <v>4952</v>
      </c>
      <c r="DFH1" s="1" t="s">
        <v>4953</v>
      </c>
      <c r="DFI1" s="1" t="s">
        <v>4954</v>
      </c>
      <c r="DFJ1" s="1" t="s">
        <v>4955</v>
      </c>
      <c r="DFK1" s="1" t="s">
        <v>4956</v>
      </c>
      <c r="DFL1" s="1" t="s">
        <v>4957</v>
      </c>
      <c r="DFM1" s="1" t="s">
        <v>4958</v>
      </c>
      <c r="DFN1" s="1" t="s">
        <v>4959</v>
      </c>
      <c r="DFO1" s="1" t="s">
        <v>4960</v>
      </c>
      <c r="DFP1" s="1" t="s">
        <v>4961</v>
      </c>
      <c r="DFQ1" s="1" t="s">
        <v>4962</v>
      </c>
      <c r="DFR1" s="1" t="s">
        <v>4963</v>
      </c>
      <c r="DFS1" s="1" t="s">
        <v>4964</v>
      </c>
      <c r="DFT1" s="1" t="s">
        <v>4965</v>
      </c>
      <c r="DFU1" s="1" t="s">
        <v>4966</v>
      </c>
      <c r="DFV1" s="1" t="s">
        <v>4967</v>
      </c>
      <c r="DFW1" s="1" t="s">
        <v>4968</v>
      </c>
      <c r="DFX1" s="1" t="s">
        <v>4969</v>
      </c>
      <c r="DFY1" s="1" t="s">
        <v>4970</v>
      </c>
      <c r="DFZ1" s="1" t="s">
        <v>4971</v>
      </c>
      <c r="DGA1" s="1" t="s">
        <v>4972</v>
      </c>
      <c r="DGB1" s="1" t="s">
        <v>4973</v>
      </c>
      <c r="DGC1" s="1" t="s">
        <v>4974</v>
      </c>
      <c r="DGD1" s="1" t="s">
        <v>4975</v>
      </c>
      <c r="DGE1" s="1" t="s">
        <v>4976</v>
      </c>
      <c r="DGF1" s="1" t="s">
        <v>4977</v>
      </c>
      <c r="DGG1" s="1" t="s">
        <v>4978</v>
      </c>
      <c r="DGH1" s="1" t="s">
        <v>4979</v>
      </c>
      <c r="DGI1" s="1" t="s">
        <v>4980</v>
      </c>
      <c r="DGJ1" s="1" t="s">
        <v>4981</v>
      </c>
      <c r="DGK1" s="1" t="s">
        <v>4982</v>
      </c>
      <c r="DGL1" s="1" t="s">
        <v>4983</v>
      </c>
      <c r="DGM1" s="1" t="s">
        <v>4984</v>
      </c>
      <c r="DGN1" s="1" t="s">
        <v>4985</v>
      </c>
      <c r="DGO1" s="1" t="s">
        <v>4986</v>
      </c>
      <c r="DGP1" s="1" t="s">
        <v>4987</v>
      </c>
      <c r="DGQ1" s="1" t="s">
        <v>4988</v>
      </c>
      <c r="DGR1" s="1" t="s">
        <v>4989</v>
      </c>
      <c r="DGS1" s="1" t="s">
        <v>4990</v>
      </c>
      <c r="DGT1" s="1" t="s">
        <v>4991</v>
      </c>
      <c r="DGU1" s="1" t="s">
        <v>4992</v>
      </c>
      <c r="DGV1" s="1" t="s">
        <v>4993</v>
      </c>
      <c r="DGW1" s="1" t="s">
        <v>4994</v>
      </c>
      <c r="DGX1" s="1" t="s">
        <v>4995</v>
      </c>
      <c r="DGY1" s="1" t="s">
        <v>4996</v>
      </c>
      <c r="DGZ1" s="1" t="s">
        <v>4997</v>
      </c>
      <c r="DHA1" s="1" t="s">
        <v>4998</v>
      </c>
      <c r="DHB1" s="1" t="s">
        <v>4999</v>
      </c>
      <c r="DHC1" s="1" t="s">
        <v>5000</v>
      </c>
      <c r="DHD1" s="1" t="s">
        <v>5001</v>
      </c>
      <c r="DHE1" s="1" t="s">
        <v>5002</v>
      </c>
      <c r="DHF1" s="1" t="s">
        <v>5003</v>
      </c>
      <c r="DHG1" s="1" t="s">
        <v>5004</v>
      </c>
      <c r="DHH1" s="1" t="s">
        <v>5005</v>
      </c>
      <c r="DHI1" s="1" t="s">
        <v>5006</v>
      </c>
      <c r="DHJ1" s="1" t="s">
        <v>5007</v>
      </c>
      <c r="DHK1" s="1" t="s">
        <v>5008</v>
      </c>
      <c r="DHL1" s="1" t="s">
        <v>5009</v>
      </c>
      <c r="DHM1" s="1" t="s">
        <v>5010</v>
      </c>
      <c r="DHN1" s="1" t="s">
        <v>5011</v>
      </c>
      <c r="DHO1" s="1" t="s">
        <v>5012</v>
      </c>
      <c r="DHP1" s="1" t="s">
        <v>5013</v>
      </c>
      <c r="DHQ1" s="1" t="s">
        <v>5014</v>
      </c>
      <c r="DHR1" s="1" t="s">
        <v>5015</v>
      </c>
      <c r="DHS1" s="1" t="s">
        <v>5016</v>
      </c>
      <c r="DHT1" s="1" t="s">
        <v>5017</v>
      </c>
      <c r="DHU1" s="1" t="s">
        <v>5018</v>
      </c>
      <c r="DHV1" s="1" t="s">
        <v>5019</v>
      </c>
      <c r="DHW1" s="1" t="s">
        <v>5020</v>
      </c>
      <c r="DHX1" s="1" t="s">
        <v>5021</v>
      </c>
      <c r="DHY1" s="1" t="s">
        <v>5022</v>
      </c>
      <c r="DHZ1" s="1" t="s">
        <v>5023</v>
      </c>
      <c r="DIA1" s="1" t="s">
        <v>5024</v>
      </c>
      <c r="DIB1" s="1" t="s">
        <v>5025</v>
      </c>
      <c r="DIC1" s="1" t="s">
        <v>5026</v>
      </c>
      <c r="DID1" s="1" t="s">
        <v>5027</v>
      </c>
      <c r="DIE1" s="1" t="s">
        <v>5028</v>
      </c>
      <c r="DIF1" s="1" t="s">
        <v>5029</v>
      </c>
      <c r="DIG1" s="1" t="s">
        <v>5030</v>
      </c>
      <c r="DIH1" s="1" t="s">
        <v>5031</v>
      </c>
      <c r="DII1" s="1" t="s">
        <v>5032</v>
      </c>
      <c r="DIJ1" s="1" t="s">
        <v>5033</v>
      </c>
      <c r="DIK1" s="1" t="s">
        <v>5034</v>
      </c>
      <c r="DIL1" s="1" t="s">
        <v>5035</v>
      </c>
      <c r="DIM1" s="1" t="s">
        <v>5036</v>
      </c>
      <c r="DIN1" s="1" t="s">
        <v>5037</v>
      </c>
      <c r="DIO1" s="1" t="s">
        <v>5038</v>
      </c>
      <c r="DIP1" s="1" t="s">
        <v>5039</v>
      </c>
      <c r="DIQ1" s="1" t="s">
        <v>5040</v>
      </c>
      <c r="DIR1" s="1" t="s">
        <v>5041</v>
      </c>
      <c r="DIS1" s="1" t="s">
        <v>5042</v>
      </c>
      <c r="DIT1" s="1" t="s">
        <v>5043</v>
      </c>
      <c r="DIU1" s="1" t="s">
        <v>5044</v>
      </c>
      <c r="DIV1" s="1" t="s">
        <v>5045</v>
      </c>
      <c r="DIW1" s="1" t="s">
        <v>5046</v>
      </c>
      <c r="DIX1" s="1" t="s">
        <v>5047</v>
      </c>
      <c r="DIY1" s="1" t="s">
        <v>5048</v>
      </c>
      <c r="DIZ1" s="1" t="s">
        <v>5049</v>
      </c>
      <c r="DJA1" s="1" t="s">
        <v>5050</v>
      </c>
      <c r="DJB1" s="1" t="s">
        <v>5051</v>
      </c>
      <c r="DJC1" s="1" t="s">
        <v>5052</v>
      </c>
      <c r="DJD1" s="1" t="s">
        <v>5053</v>
      </c>
      <c r="DJE1" s="1" t="s">
        <v>5054</v>
      </c>
      <c r="DJF1" s="1" t="s">
        <v>5055</v>
      </c>
      <c r="DJG1" s="1" t="s">
        <v>5056</v>
      </c>
      <c r="DJH1" s="1" t="s">
        <v>5057</v>
      </c>
      <c r="DJI1" s="1" t="s">
        <v>5058</v>
      </c>
      <c r="DJJ1" s="1" t="s">
        <v>5059</v>
      </c>
      <c r="DJK1" s="1" t="s">
        <v>5060</v>
      </c>
      <c r="DJL1" s="1" t="s">
        <v>5061</v>
      </c>
      <c r="DJM1" s="1" t="s">
        <v>5062</v>
      </c>
      <c r="DJN1" s="1" t="s">
        <v>5063</v>
      </c>
      <c r="DJO1" s="1" t="s">
        <v>5064</v>
      </c>
      <c r="DJP1" s="1" t="s">
        <v>5065</v>
      </c>
      <c r="DJQ1" s="1" t="s">
        <v>5066</v>
      </c>
      <c r="DJR1" s="1" t="s">
        <v>5067</v>
      </c>
      <c r="DJS1" s="1" t="s">
        <v>5068</v>
      </c>
      <c r="DJT1" s="1" t="s">
        <v>5069</v>
      </c>
      <c r="DJU1" s="1" t="s">
        <v>5070</v>
      </c>
      <c r="DJV1" s="1" t="s">
        <v>5071</v>
      </c>
      <c r="DJW1" s="1" t="s">
        <v>5072</v>
      </c>
      <c r="DJX1" s="1" t="s">
        <v>5073</v>
      </c>
      <c r="DJY1" s="1" t="s">
        <v>5074</v>
      </c>
      <c r="DJZ1" s="1" t="s">
        <v>5075</v>
      </c>
      <c r="DKA1" s="1" t="s">
        <v>5076</v>
      </c>
      <c r="DKB1" s="1" t="s">
        <v>5077</v>
      </c>
      <c r="DKC1" s="1" t="s">
        <v>5078</v>
      </c>
      <c r="DKD1" s="1" t="s">
        <v>5079</v>
      </c>
      <c r="DKE1" s="1" t="s">
        <v>5080</v>
      </c>
      <c r="DKF1" s="1" t="s">
        <v>5081</v>
      </c>
      <c r="DKG1" s="1" t="s">
        <v>5082</v>
      </c>
      <c r="DKH1" s="1" t="s">
        <v>5083</v>
      </c>
      <c r="DKI1" s="1" t="s">
        <v>5084</v>
      </c>
      <c r="DKJ1" s="1" t="s">
        <v>5085</v>
      </c>
      <c r="DKK1" s="1" t="s">
        <v>5086</v>
      </c>
      <c r="DKL1" s="1" t="s">
        <v>5087</v>
      </c>
      <c r="DKM1" s="1" t="s">
        <v>5088</v>
      </c>
      <c r="DKN1" s="1" t="s">
        <v>5089</v>
      </c>
      <c r="DKO1" s="1" t="s">
        <v>5090</v>
      </c>
      <c r="DKP1" s="1" t="s">
        <v>5091</v>
      </c>
      <c r="DKQ1" s="1" t="s">
        <v>5092</v>
      </c>
      <c r="DKR1" s="1" t="s">
        <v>5093</v>
      </c>
      <c r="DKS1" s="1" t="s">
        <v>5094</v>
      </c>
      <c r="DKT1" s="1" t="s">
        <v>5095</v>
      </c>
      <c r="DKU1" s="1" t="s">
        <v>5096</v>
      </c>
      <c r="DKV1" s="1" t="s">
        <v>5097</v>
      </c>
      <c r="DKW1" s="1" t="s">
        <v>5098</v>
      </c>
      <c r="DKX1" s="1" t="s">
        <v>5099</v>
      </c>
      <c r="DKY1" s="1" t="s">
        <v>5100</v>
      </c>
      <c r="DKZ1" s="1" t="s">
        <v>5101</v>
      </c>
      <c r="DLA1" s="1" t="s">
        <v>5102</v>
      </c>
      <c r="DLB1" s="1" t="s">
        <v>5103</v>
      </c>
      <c r="DLC1" s="1" t="s">
        <v>5104</v>
      </c>
      <c r="DLD1" s="1" t="s">
        <v>5105</v>
      </c>
      <c r="DLE1" s="1" t="s">
        <v>5106</v>
      </c>
      <c r="DLF1" s="1" t="s">
        <v>5107</v>
      </c>
      <c r="DLG1" s="1" t="s">
        <v>5108</v>
      </c>
      <c r="DLH1" s="1" t="s">
        <v>5109</v>
      </c>
      <c r="DLI1" s="1" t="s">
        <v>5110</v>
      </c>
      <c r="DLJ1" s="1" t="s">
        <v>5111</v>
      </c>
      <c r="DLK1" s="1" t="s">
        <v>5112</v>
      </c>
      <c r="DLL1" s="1" t="s">
        <v>5113</v>
      </c>
      <c r="DLM1" s="1" t="s">
        <v>5114</v>
      </c>
      <c r="DLN1" s="1" t="s">
        <v>5115</v>
      </c>
      <c r="DLO1" s="1" t="s">
        <v>5116</v>
      </c>
      <c r="DLP1" s="1" t="s">
        <v>5117</v>
      </c>
      <c r="DLQ1" s="1" t="s">
        <v>5118</v>
      </c>
      <c r="DLR1" s="1" t="s">
        <v>5119</v>
      </c>
      <c r="DLS1" s="1" t="s">
        <v>5120</v>
      </c>
      <c r="DLT1" s="1" t="s">
        <v>5121</v>
      </c>
      <c r="DLU1" s="1" t="s">
        <v>5122</v>
      </c>
      <c r="DLV1" s="1" t="s">
        <v>5123</v>
      </c>
      <c r="DLW1" s="1" t="s">
        <v>5124</v>
      </c>
      <c r="DLX1" s="1" t="s">
        <v>5125</v>
      </c>
      <c r="DLY1" s="1" t="s">
        <v>5126</v>
      </c>
      <c r="DLZ1" s="1" t="s">
        <v>5127</v>
      </c>
      <c r="DMA1" s="1" t="s">
        <v>5128</v>
      </c>
      <c r="DMB1" s="1" t="s">
        <v>5129</v>
      </c>
      <c r="DMC1" s="1" t="s">
        <v>5130</v>
      </c>
      <c r="DMD1" s="1" t="s">
        <v>5131</v>
      </c>
      <c r="DME1" s="1" t="s">
        <v>5132</v>
      </c>
      <c r="DMF1" s="1" t="s">
        <v>5133</v>
      </c>
      <c r="DMG1" s="1" t="s">
        <v>5134</v>
      </c>
      <c r="DMH1" s="1" t="s">
        <v>5135</v>
      </c>
      <c r="DMI1" s="1" t="s">
        <v>5136</v>
      </c>
      <c r="DMJ1" s="1" t="s">
        <v>5137</v>
      </c>
      <c r="DMK1" s="1" t="s">
        <v>5138</v>
      </c>
      <c r="DML1" s="1" t="s">
        <v>5139</v>
      </c>
      <c r="DMM1" s="1" t="s">
        <v>5140</v>
      </c>
      <c r="DMN1" s="1" t="s">
        <v>5141</v>
      </c>
      <c r="DMO1" s="1" t="s">
        <v>5142</v>
      </c>
      <c r="DMP1" s="1" t="s">
        <v>5143</v>
      </c>
      <c r="DMQ1" s="1" t="s">
        <v>5144</v>
      </c>
      <c r="DMR1" s="1" t="s">
        <v>5145</v>
      </c>
      <c r="DMS1" s="1" t="s">
        <v>5146</v>
      </c>
      <c r="DMT1" s="1" t="s">
        <v>5147</v>
      </c>
      <c r="DMU1" s="1" t="s">
        <v>5148</v>
      </c>
      <c r="DMV1" s="1" t="s">
        <v>5149</v>
      </c>
      <c r="DMW1" s="1" t="s">
        <v>5150</v>
      </c>
      <c r="DMX1" s="1" t="s">
        <v>5151</v>
      </c>
      <c r="DMY1" s="1" t="s">
        <v>5152</v>
      </c>
      <c r="DMZ1" s="1" t="s">
        <v>5153</v>
      </c>
      <c r="DNA1" s="1" t="s">
        <v>5154</v>
      </c>
      <c r="DNB1" s="1" t="s">
        <v>5155</v>
      </c>
      <c r="DNC1" s="1" t="s">
        <v>5156</v>
      </c>
      <c r="DND1" s="1" t="s">
        <v>5157</v>
      </c>
      <c r="DNE1" s="1" t="s">
        <v>5158</v>
      </c>
      <c r="DNF1" s="1" t="s">
        <v>5159</v>
      </c>
      <c r="DNG1" s="1" t="s">
        <v>5160</v>
      </c>
      <c r="DNH1" s="1" t="s">
        <v>5161</v>
      </c>
      <c r="DNI1" s="1" t="s">
        <v>5162</v>
      </c>
      <c r="DNJ1" s="1" t="s">
        <v>5163</v>
      </c>
      <c r="DNK1" s="1" t="s">
        <v>5164</v>
      </c>
      <c r="DNL1" s="1" t="s">
        <v>5165</v>
      </c>
      <c r="DNM1" s="1" t="s">
        <v>5166</v>
      </c>
      <c r="DNN1" s="1" t="s">
        <v>5167</v>
      </c>
      <c r="DNO1" s="1" t="s">
        <v>5168</v>
      </c>
      <c r="DNP1" s="1" t="s">
        <v>5169</v>
      </c>
      <c r="DNQ1" s="1" t="s">
        <v>5170</v>
      </c>
      <c r="DNR1" s="1" t="s">
        <v>5171</v>
      </c>
      <c r="DNS1" s="1" t="s">
        <v>5172</v>
      </c>
      <c r="DNT1" s="1" t="s">
        <v>5173</v>
      </c>
      <c r="DNU1" s="1" t="s">
        <v>5174</v>
      </c>
      <c r="DNV1" s="1" t="s">
        <v>5175</v>
      </c>
      <c r="DNW1" s="1" t="s">
        <v>5176</v>
      </c>
      <c r="DNX1" s="1" t="s">
        <v>5177</v>
      </c>
      <c r="DNY1" s="1" t="s">
        <v>5178</v>
      </c>
      <c r="DNZ1" s="1" t="s">
        <v>5179</v>
      </c>
      <c r="DOA1" s="1" t="s">
        <v>5180</v>
      </c>
      <c r="DOB1" s="1" t="s">
        <v>5181</v>
      </c>
      <c r="DOC1" s="1" t="s">
        <v>5182</v>
      </c>
      <c r="DOD1" s="1" t="s">
        <v>5183</v>
      </c>
      <c r="DOE1" s="1" t="s">
        <v>5184</v>
      </c>
      <c r="DOF1" s="1" t="s">
        <v>5185</v>
      </c>
      <c r="DOG1" s="1" t="s">
        <v>5186</v>
      </c>
      <c r="DOH1" s="1" t="s">
        <v>5187</v>
      </c>
      <c r="DOI1" s="1" t="s">
        <v>5188</v>
      </c>
      <c r="DOJ1" s="1" t="s">
        <v>5189</v>
      </c>
      <c r="DOK1" s="1" t="s">
        <v>5190</v>
      </c>
      <c r="DOL1" s="1" t="s">
        <v>5191</v>
      </c>
      <c r="DOM1" s="1" t="s">
        <v>5192</v>
      </c>
      <c r="DON1" s="1" t="s">
        <v>5193</v>
      </c>
      <c r="DOO1" s="1" t="s">
        <v>5194</v>
      </c>
      <c r="DOP1" s="1" t="s">
        <v>5195</v>
      </c>
      <c r="DOQ1" s="1" t="s">
        <v>5196</v>
      </c>
      <c r="DOR1" s="1" t="s">
        <v>5197</v>
      </c>
      <c r="DOS1" s="1" t="s">
        <v>5198</v>
      </c>
      <c r="DOT1" s="1" t="s">
        <v>5199</v>
      </c>
      <c r="DOU1" s="1" t="s">
        <v>5200</v>
      </c>
      <c r="DOV1" s="1" t="s">
        <v>5201</v>
      </c>
      <c r="DOW1" s="1" t="s">
        <v>5202</v>
      </c>
      <c r="DOX1" s="1" t="s">
        <v>5203</v>
      </c>
      <c r="DOY1" s="1" t="s">
        <v>5204</v>
      </c>
      <c r="DOZ1" s="1" t="s">
        <v>5205</v>
      </c>
      <c r="DPA1" s="1" t="s">
        <v>5206</v>
      </c>
      <c r="DPB1" s="1" t="s">
        <v>5207</v>
      </c>
      <c r="DPC1" s="1" t="s">
        <v>5208</v>
      </c>
      <c r="DPD1" s="1" t="s">
        <v>5209</v>
      </c>
      <c r="DPE1" s="1" t="s">
        <v>5210</v>
      </c>
      <c r="DPF1" s="1" t="s">
        <v>5211</v>
      </c>
      <c r="DPG1" s="1" t="s">
        <v>5212</v>
      </c>
      <c r="DPH1" s="1" t="s">
        <v>5213</v>
      </c>
      <c r="DPI1" s="1" t="s">
        <v>5214</v>
      </c>
      <c r="DPJ1" s="1" t="s">
        <v>5215</v>
      </c>
      <c r="DPK1" s="1" t="s">
        <v>5216</v>
      </c>
      <c r="DPL1" s="1" t="s">
        <v>5217</v>
      </c>
      <c r="DPM1" s="1" t="s">
        <v>5218</v>
      </c>
      <c r="DPN1" s="1" t="s">
        <v>5219</v>
      </c>
      <c r="DPO1" s="1" t="s">
        <v>5220</v>
      </c>
      <c r="DPP1" s="1" t="s">
        <v>5221</v>
      </c>
      <c r="DPQ1" s="1" t="s">
        <v>5222</v>
      </c>
      <c r="DPR1" s="1" t="s">
        <v>5223</v>
      </c>
      <c r="DPS1" s="1" t="s">
        <v>5224</v>
      </c>
      <c r="DPT1" s="1" t="s">
        <v>5225</v>
      </c>
      <c r="DPU1" s="1" t="s">
        <v>5226</v>
      </c>
      <c r="DPV1" s="1" t="s">
        <v>5227</v>
      </c>
      <c r="DPW1" s="1" t="s">
        <v>5228</v>
      </c>
      <c r="DPX1" s="1" t="s">
        <v>5229</v>
      </c>
      <c r="DPY1" s="1" t="s">
        <v>5230</v>
      </c>
      <c r="DPZ1" s="1" t="s">
        <v>5231</v>
      </c>
      <c r="DQA1" s="1" t="s">
        <v>5232</v>
      </c>
      <c r="DQB1" s="1" t="s">
        <v>5233</v>
      </c>
      <c r="DQC1" s="1" t="s">
        <v>5234</v>
      </c>
      <c r="DQD1" s="1" t="s">
        <v>5235</v>
      </c>
      <c r="DQE1" s="1" t="s">
        <v>5236</v>
      </c>
      <c r="DQF1" s="1" t="s">
        <v>5237</v>
      </c>
      <c r="DQG1" s="1" t="s">
        <v>5238</v>
      </c>
      <c r="DQH1" s="1" t="s">
        <v>5239</v>
      </c>
      <c r="DQI1" s="1" t="s">
        <v>5240</v>
      </c>
      <c r="DQJ1" s="1" t="s">
        <v>5241</v>
      </c>
      <c r="DQK1" s="1" t="s">
        <v>5242</v>
      </c>
      <c r="DQL1" s="1" t="s">
        <v>5243</v>
      </c>
      <c r="DQM1" s="1" t="s">
        <v>5244</v>
      </c>
      <c r="DQN1" s="1" t="s">
        <v>5245</v>
      </c>
      <c r="DQO1" s="1" t="s">
        <v>5246</v>
      </c>
      <c r="DQP1" s="1" t="s">
        <v>5247</v>
      </c>
      <c r="DQQ1" s="1" t="s">
        <v>5248</v>
      </c>
      <c r="DQR1" s="1" t="s">
        <v>5249</v>
      </c>
      <c r="DQS1" s="1" t="s">
        <v>5250</v>
      </c>
      <c r="DQT1" s="1" t="s">
        <v>5251</v>
      </c>
      <c r="DQU1" s="1" t="s">
        <v>5252</v>
      </c>
      <c r="DQV1" s="1" t="s">
        <v>5253</v>
      </c>
      <c r="DQW1" s="1" t="s">
        <v>5254</v>
      </c>
      <c r="DQX1" s="1" t="s">
        <v>5255</v>
      </c>
      <c r="DQY1" s="1" t="s">
        <v>5256</v>
      </c>
      <c r="DQZ1" s="1" t="s">
        <v>5257</v>
      </c>
      <c r="DRA1" s="1" t="s">
        <v>5258</v>
      </c>
      <c r="DRB1" s="1" t="s">
        <v>5259</v>
      </c>
      <c r="DRC1" s="1" t="s">
        <v>5260</v>
      </c>
      <c r="DRD1" s="1" t="s">
        <v>5261</v>
      </c>
      <c r="DRE1" s="1" t="s">
        <v>5262</v>
      </c>
      <c r="DRF1" s="1" t="s">
        <v>5263</v>
      </c>
      <c r="DRG1" s="1" t="s">
        <v>5264</v>
      </c>
      <c r="DRH1" s="1" t="s">
        <v>5265</v>
      </c>
      <c r="DRI1" s="1" t="s">
        <v>5266</v>
      </c>
      <c r="DRJ1" s="1" t="s">
        <v>5267</v>
      </c>
      <c r="DRK1" s="1" t="s">
        <v>5268</v>
      </c>
      <c r="DRL1" s="1" t="s">
        <v>5269</v>
      </c>
      <c r="DRM1" s="1" t="s">
        <v>5270</v>
      </c>
      <c r="DRN1" s="1" t="s">
        <v>5271</v>
      </c>
      <c r="DRO1" s="1" t="s">
        <v>5272</v>
      </c>
      <c r="DRP1" s="1" t="s">
        <v>5273</v>
      </c>
      <c r="DRQ1" s="1" t="s">
        <v>5274</v>
      </c>
      <c r="DRR1" s="1" t="s">
        <v>5275</v>
      </c>
      <c r="DRS1" s="1" t="s">
        <v>5276</v>
      </c>
      <c r="DRT1" s="1" t="s">
        <v>5277</v>
      </c>
      <c r="DRU1" s="1" t="s">
        <v>5278</v>
      </c>
      <c r="DRV1" s="1" t="s">
        <v>5279</v>
      </c>
      <c r="DRW1" s="1" t="s">
        <v>5280</v>
      </c>
      <c r="DRX1" s="1" t="s">
        <v>5281</v>
      </c>
      <c r="DRY1" s="1" t="s">
        <v>5282</v>
      </c>
      <c r="DRZ1" s="1" t="s">
        <v>5283</v>
      </c>
      <c r="DSA1" s="1" t="s">
        <v>5284</v>
      </c>
      <c r="DSB1" s="1" t="s">
        <v>5285</v>
      </c>
      <c r="DSC1" s="1" t="s">
        <v>5286</v>
      </c>
      <c r="DSD1" s="1" t="s">
        <v>5287</v>
      </c>
      <c r="DSE1" s="1" t="s">
        <v>5288</v>
      </c>
      <c r="DSF1" s="1" t="s">
        <v>5289</v>
      </c>
      <c r="DSG1" s="1" t="s">
        <v>5290</v>
      </c>
      <c r="DSH1" s="1" t="s">
        <v>5291</v>
      </c>
      <c r="DSI1" s="1" t="s">
        <v>5292</v>
      </c>
      <c r="DSJ1" s="1" t="s">
        <v>5293</v>
      </c>
      <c r="DSK1" s="1" t="s">
        <v>5294</v>
      </c>
      <c r="DSL1" s="1" t="s">
        <v>5295</v>
      </c>
      <c r="DSM1" s="1" t="s">
        <v>5296</v>
      </c>
      <c r="DSN1" s="1" t="s">
        <v>5297</v>
      </c>
      <c r="DSO1" s="1" t="s">
        <v>5298</v>
      </c>
      <c r="DSP1" s="1" t="s">
        <v>5299</v>
      </c>
      <c r="DSQ1" s="1" t="s">
        <v>5300</v>
      </c>
      <c r="DSR1" s="1" t="s">
        <v>5301</v>
      </c>
      <c r="DSS1" s="1" t="s">
        <v>5302</v>
      </c>
      <c r="DST1" s="1" t="s">
        <v>5303</v>
      </c>
      <c r="DSU1" s="1" t="s">
        <v>5304</v>
      </c>
      <c r="DSV1" s="1" t="s">
        <v>5305</v>
      </c>
      <c r="DSW1" s="1" t="s">
        <v>5306</v>
      </c>
      <c r="DSX1" s="1" t="s">
        <v>5307</v>
      </c>
      <c r="DSY1" s="1" t="s">
        <v>5308</v>
      </c>
      <c r="DSZ1" s="1" t="s">
        <v>5309</v>
      </c>
      <c r="DTA1" s="1" t="s">
        <v>5310</v>
      </c>
      <c r="DTB1" s="1" t="s">
        <v>5311</v>
      </c>
      <c r="DTC1" s="1" t="s">
        <v>5312</v>
      </c>
      <c r="DTD1" s="1" t="s">
        <v>5313</v>
      </c>
      <c r="DTE1" s="1" t="s">
        <v>5314</v>
      </c>
      <c r="DTF1" s="1" t="s">
        <v>5315</v>
      </c>
      <c r="DTG1" s="1" t="s">
        <v>5316</v>
      </c>
      <c r="DTH1" s="1" t="s">
        <v>5317</v>
      </c>
      <c r="DTI1" s="1" t="s">
        <v>5318</v>
      </c>
      <c r="DTJ1" s="1" t="s">
        <v>5319</v>
      </c>
      <c r="DTK1" s="1" t="s">
        <v>5320</v>
      </c>
      <c r="DTL1" s="1" t="s">
        <v>5321</v>
      </c>
      <c r="DTM1" s="1" t="s">
        <v>5322</v>
      </c>
      <c r="DTN1" s="1" t="s">
        <v>5323</v>
      </c>
      <c r="DTO1" s="1" t="s">
        <v>5324</v>
      </c>
      <c r="DTP1" s="1" t="s">
        <v>5325</v>
      </c>
      <c r="DTQ1" s="1" t="s">
        <v>5326</v>
      </c>
      <c r="DTR1" s="1" t="s">
        <v>5327</v>
      </c>
      <c r="DTS1" s="1" t="s">
        <v>5328</v>
      </c>
      <c r="DTT1" s="1" t="s">
        <v>5329</v>
      </c>
      <c r="DTU1" s="1" t="s">
        <v>5330</v>
      </c>
      <c r="DTV1" s="1" t="s">
        <v>5331</v>
      </c>
      <c r="DTW1" s="1" t="s">
        <v>5332</v>
      </c>
      <c r="DTX1" s="1" t="s">
        <v>5333</v>
      </c>
      <c r="DTY1" s="1" t="s">
        <v>5334</v>
      </c>
      <c r="DTZ1" s="1" t="s">
        <v>5335</v>
      </c>
      <c r="DUA1" s="1" t="s">
        <v>5336</v>
      </c>
      <c r="DUB1" s="1" t="s">
        <v>5337</v>
      </c>
      <c r="DUC1" s="1" t="s">
        <v>5338</v>
      </c>
      <c r="DUD1" s="1" t="s">
        <v>5339</v>
      </c>
      <c r="DUE1" s="1" t="s">
        <v>5340</v>
      </c>
      <c r="DUF1" s="1" t="s">
        <v>5341</v>
      </c>
      <c r="DUG1" s="1" t="s">
        <v>5342</v>
      </c>
      <c r="DUH1" s="1" t="s">
        <v>5343</v>
      </c>
      <c r="DUI1" s="1" t="s">
        <v>5344</v>
      </c>
      <c r="DUJ1" s="1" t="s">
        <v>5345</v>
      </c>
      <c r="DUK1" s="1" t="s">
        <v>5346</v>
      </c>
      <c r="DUL1" s="1" t="s">
        <v>5347</v>
      </c>
      <c r="DUM1" s="1" t="s">
        <v>5348</v>
      </c>
      <c r="DUN1" s="1" t="s">
        <v>5349</v>
      </c>
      <c r="DUO1" s="1" t="s">
        <v>5350</v>
      </c>
      <c r="DUP1" s="1" t="s">
        <v>5351</v>
      </c>
      <c r="DUQ1" s="1" t="s">
        <v>5352</v>
      </c>
      <c r="DUR1" s="1" t="s">
        <v>5353</v>
      </c>
      <c r="DUS1" s="1" t="s">
        <v>5354</v>
      </c>
      <c r="DUT1" s="1" t="s">
        <v>5355</v>
      </c>
      <c r="DUU1" s="1" t="s">
        <v>5356</v>
      </c>
      <c r="DUV1" s="1" t="s">
        <v>5357</v>
      </c>
      <c r="DUW1" s="1" t="s">
        <v>5358</v>
      </c>
      <c r="DUX1" s="1" t="s">
        <v>5359</v>
      </c>
      <c r="DUY1" s="1" t="s">
        <v>5360</v>
      </c>
      <c r="DUZ1" s="1" t="s">
        <v>5361</v>
      </c>
      <c r="DVA1" s="1" t="s">
        <v>5362</v>
      </c>
      <c r="DVB1" s="1" t="s">
        <v>5363</v>
      </c>
      <c r="DVC1" s="1" t="s">
        <v>5364</v>
      </c>
      <c r="DVD1" s="1" t="s">
        <v>5365</v>
      </c>
      <c r="DVE1" s="1" t="s">
        <v>5366</v>
      </c>
      <c r="DVF1" s="1" t="s">
        <v>5367</v>
      </c>
      <c r="DVG1" s="1" t="s">
        <v>5368</v>
      </c>
      <c r="DVH1" s="1" t="s">
        <v>5369</v>
      </c>
      <c r="DVI1" s="1" t="s">
        <v>5370</v>
      </c>
      <c r="DVJ1" s="1" t="s">
        <v>5371</v>
      </c>
      <c r="DVK1" s="1" t="s">
        <v>5372</v>
      </c>
      <c r="DVL1" s="1" t="s">
        <v>5373</v>
      </c>
      <c r="DVM1" s="1" t="s">
        <v>5374</v>
      </c>
      <c r="DVN1" s="1" t="s">
        <v>5375</v>
      </c>
      <c r="DVO1" s="1" t="s">
        <v>5376</v>
      </c>
      <c r="DVP1" s="1" t="s">
        <v>5377</v>
      </c>
      <c r="DVQ1" s="1" t="s">
        <v>5378</v>
      </c>
      <c r="DVR1" s="1" t="s">
        <v>5379</v>
      </c>
      <c r="DVS1" s="1" t="s">
        <v>5380</v>
      </c>
      <c r="DVT1" s="1" t="s">
        <v>5381</v>
      </c>
      <c r="DVU1" s="1" t="s">
        <v>5382</v>
      </c>
      <c r="DVV1" s="1" t="s">
        <v>5383</v>
      </c>
      <c r="DVW1" s="1" t="s">
        <v>5384</v>
      </c>
      <c r="DVX1" s="1" t="s">
        <v>5385</v>
      </c>
      <c r="DVY1" s="1" t="s">
        <v>5386</v>
      </c>
      <c r="DVZ1" s="1" t="s">
        <v>5387</v>
      </c>
      <c r="DWA1" s="1" t="s">
        <v>5388</v>
      </c>
      <c r="DWB1" s="1" t="s">
        <v>5389</v>
      </c>
      <c r="DWC1" s="1" t="s">
        <v>5390</v>
      </c>
      <c r="DWD1" s="1" t="s">
        <v>5391</v>
      </c>
      <c r="DWE1" s="1" t="s">
        <v>5392</v>
      </c>
      <c r="DWF1" s="1" t="s">
        <v>5393</v>
      </c>
      <c r="DWG1" s="1" t="s">
        <v>5394</v>
      </c>
      <c r="DWH1" s="1" t="s">
        <v>5395</v>
      </c>
      <c r="DWI1" s="1" t="s">
        <v>5396</v>
      </c>
      <c r="DWJ1" s="1" t="s">
        <v>5397</v>
      </c>
      <c r="DWK1" s="1" t="s">
        <v>5398</v>
      </c>
      <c r="DWL1" s="1" t="s">
        <v>5399</v>
      </c>
      <c r="DWM1" s="1" t="s">
        <v>5400</v>
      </c>
      <c r="DWN1" s="1" t="s">
        <v>5401</v>
      </c>
      <c r="DWO1" s="1" t="s">
        <v>5402</v>
      </c>
      <c r="DWP1" s="1" t="s">
        <v>5403</v>
      </c>
      <c r="DWQ1" s="1" t="s">
        <v>5404</v>
      </c>
      <c r="DWR1" s="1" t="s">
        <v>5405</v>
      </c>
      <c r="DWS1" s="1" t="s">
        <v>5406</v>
      </c>
      <c r="DWT1" s="1" t="s">
        <v>5407</v>
      </c>
      <c r="DWU1" s="1" t="s">
        <v>5408</v>
      </c>
      <c r="DWV1" s="1" t="s">
        <v>5409</v>
      </c>
      <c r="DWW1" s="1" t="s">
        <v>5410</v>
      </c>
      <c r="DWX1" s="1" t="s">
        <v>5411</v>
      </c>
      <c r="DWY1" s="1" t="s">
        <v>5412</v>
      </c>
      <c r="DWZ1" s="1" t="s">
        <v>5413</v>
      </c>
      <c r="DXA1" s="1" t="s">
        <v>5414</v>
      </c>
      <c r="DXB1" s="1" t="s">
        <v>5415</v>
      </c>
      <c r="DXC1" s="1" t="s">
        <v>5416</v>
      </c>
      <c r="DXD1" s="1" t="s">
        <v>5417</v>
      </c>
      <c r="DXE1" s="1" t="s">
        <v>5418</v>
      </c>
      <c r="DXF1" s="1" t="s">
        <v>5419</v>
      </c>
      <c r="DXG1" s="1" t="s">
        <v>5420</v>
      </c>
      <c r="DXH1" s="1" t="s">
        <v>5421</v>
      </c>
      <c r="DXI1" s="1" t="s">
        <v>5422</v>
      </c>
      <c r="DXJ1" s="1" t="s">
        <v>5423</v>
      </c>
      <c r="DXK1" s="1" t="s">
        <v>5424</v>
      </c>
      <c r="DXL1" s="1" t="s">
        <v>5425</v>
      </c>
      <c r="DXM1" s="1" t="s">
        <v>5426</v>
      </c>
      <c r="DXN1" s="1" t="s">
        <v>5427</v>
      </c>
      <c r="DXO1" s="1" t="s">
        <v>5428</v>
      </c>
      <c r="DXP1" s="1" t="s">
        <v>5429</v>
      </c>
      <c r="DXQ1" s="1" t="s">
        <v>5430</v>
      </c>
      <c r="DXR1" s="1" t="s">
        <v>5431</v>
      </c>
      <c r="DXS1" s="1" t="s">
        <v>5432</v>
      </c>
      <c r="DXT1" s="1" t="s">
        <v>5433</v>
      </c>
      <c r="DXU1" s="1" t="s">
        <v>5434</v>
      </c>
      <c r="DXV1" s="1" t="s">
        <v>5435</v>
      </c>
      <c r="DXW1" s="1" t="s">
        <v>5436</v>
      </c>
      <c r="DXX1" s="1" t="s">
        <v>5437</v>
      </c>
      <c r="DXY1" s="1" t="s">
        <v>5438</v>
      </c>
      <c r="DXZ1" s="1" t="s">
        <v>5439</v>
      </c>
      <c r="DYA1" s="1" t="s">
        <v>5440</v>
      </c>
      <c r="DYB1" s="1" t="s">
        <v>5441</v>
      </c>
      <c r="DYC1" s="1" t="s">
        <v>5442</v>
      </c>
      <c r="DYD1" s="1" t="s">
        <v>5443</v>
      </c>
      <c r="DYE1" s="1" t="s">
        <v>5444</v>
      </c>
      <c r="DYF1" s="1" t="s">
        <v>5445</v>
      </c>
      <c r="DYG1" s="1" t="s">
        <v>5446</v>
      </c>
      <c r="DYH1" s="1" t="s">
        <v>5447</v>
      </c>
      <c r="DYI1" s="1" t="s">
        <v>5448</v>
      </c>
      <c r="DYJ1" s="1" t="s">
        <v>5449</v>
      </c>
      <c r="DYK1" s="1" t="s">
        <v>5450</v>
      </c>
      <c r="DYL1" s="1" t="s">
        <v>5451</v>
      </c>
      <c r="DYM1" s="1" t="s">
        <v>5452</v>
      </c>
      <c r="DYN1" s="1" t="s">
        <v>5453</v>
      </c>
      <c r="DYO1" s="1" t="s">
        <v>5454</v>
      </c>
      <c r="DYP1" s="1" t="s">
        <v>5455</v>
      </c>
      <c r="DYQ1" s="1" t="s">
        <v>5456</v>
      </c>
      <c r="DYR1" s="1" t="s">
        <v>5457</v>
      </c>
      <c r="DYS1" s="1" t="s">
        <v>5458</v>
      </c>
      <c r="DYT1" s="1" t="s">
        <v>5459</v>
      </c>
      <c r="DYU1" s="1" t="s">
        <v>5460</v>
      </c>
      <c r="DYV1" s="1" t="s">
        <v>5461</v>
      </c>
      <c r="DYW1" s="1" t="s">
        <v>5462</v>
      </c>
      <c r="DYX1" s="1" t="s">
        <v>5463</v>
      </c>
      <c r="DYY1" s="1" t="s">
        <v>5464</v>
      </c>
      <c r="DYZ1" s="1" t="s">
        <v>5465</v>
      </c>
      <c r="DZA1" s="1" t="s">
        <v>5466</v>
      </c>
      <c r="DZB1" s="1" t="s">
        <v>5467</v>
      </c>
      <c r="DZC1" s="1" t="s">
        <v>5468</v>
      </c>
      <c r="DZD1" s="1" t="s">
        <v>5469</v>
      </c>
      <c r="DZE1" s="1" t="s">
        <v>5470</v>
      </c>
      <c r="DZF1" s="1" t="s">
        <v>5471</v>
      </c>
      <c r="DZG1" s="1" t="s">
        <v>5472</v>
      </c>
      <c r="DZH1" s="1" t="s">
        <v>5473</v>
      </c>
      <c r="DZI1" s="1" t="s">
        <v>5474</v>
      </c>
      <c r="DZJ1" s="1" t="s">
        <v>5475</v>
      </c>
      <c r="DZK1" s="1" t="s">
        <v>5476</v>
      </c>
      <c r="DZL1" s="1" t="s">
        <v>5477</v>
      </c>
      <c r="DZM1" s="1" t="s">
        <v>5478</v>
      </c>
      <c r="DZN1" s="1" t="s">
        <v>5479</v>
      </c>
      <c r="DZO1" s="1" t="s">
        <v>5480</v>
      </c>
      <c r="DZP1" s="1" t="s">
        <v>5481</v>
      </c>
      <c r="DZQ1" s="1" t="s">
        <v>5482</v>
      </c>
      <c r="DZR1" s="1" t="s">
        <v>5483</v>
      </c>
      <c r="DZS1" s="1" t="s">
        <v>5484</v>
      </c>
      <c r="DZT1" s="1" t="s">
        <v>5485</v>
      </c>
      <c r="DZU1" s="1" t="s">
        <v>5486</v>
      </c>
      <c r="DZV1" s="1" t="s">
        <v>5487</v>
      </c>
      <c r="DZW1" s="1" t="s">
        <v>5488</v>
      </c>
      <c r="DZX1" s="1" t="s">
        <v>5489</v>
      </c>
      <c r="DZY1" s="1" t="s">
        <v>5490</v>
      </c>
      <c r="DZZ1" s="1" t="s">
        <v>5491</v>
      </c>
      <c r="EAA1" s="1" t="s">
        <v>5492</v>
      </c>
      <c r="EAB1" s="1" t="s">
        <v>5493</v>
      </c>
      <c r="EAC1" s="1" t="s">
        <v>5494</v>
      </c>
      <c r="EAD1" s="1" t="s">
        <v>5495</v>
      </c>
      <c r="EAE1" s="1" t="s">
        <v>5496</v>
      </c>
      <c r="EAF1" s="1" t="s">
        <v>5497</v>
      </c>
      <c r="EAG1" s="1" t="s">
        <v>5498</v>
      </c>
      <c r="EAH1" s="1" t="s">
        <v>5499</v>
      </c>
      <c r="EAI1" s="1" t="s">
        <v>5500</v>
      </c>
      <c r="EAJ1" s="1" t="s">
        <v>5501</v>
      </c>
      <c r="EAK1" s="1" t="s">
        <v>5502</v>
      </c>
      <c r="EAL1" s="1" t="s">
        <v>5503</v>
      </c>
      <c r="EAM1" s="1" t="s">
        <v>5504</v>
      </c>
      <c r="EAN1" s="1" t="s">
        <v>5505</v>
      </c>
      <c r="EAO1" s="1" t="s">
        <v>5506</v>
      </c>
      <c r="EAP1" s="1" t="s">
        <v>5507</v>
      </c>
      <c r="EAQ1" s="1" t="s">
        <v>5508</v>
      </c>
      <c r="EAR1" s="1" t="s">
        <v>5509</v>
      </c>
      <c r="EAS1" s="1" t="s">
        <v>5510</v>
      </c>
      <c r="EAT1" s="1" t="s">
        <v>5511</v>
      </c>
      <c r="EAU1" s="1" t="s">
        <v>5512</v>
      </c>
      <c r="EAV1" s="1" t="s">
        <v>5513</v>
      </c>
      <c r="EAW1" s="1" t="s">
        <v>5514</v>
      </c>
      <c r="EAX1" s="1" t="s">
        <v>5515</v>
      </c>
      <c r="EAY1" s="1" t="s">
        <v>5516</v>
      </c>
      <c r="EAZ1" s="1" t="s">
        <v>5517</v>
      </c>
      <c r="EBA1" s="1" t="s">
        <v>5518</v>
      </c>
      <c r="EBB1" s="1" t="s">
        <v>5519</v>
      </c>
      <c r="EBC1" s="1" t="s">
        <v>5520</v>
      </c>
      <c r="EBD1" s="1" t="s">
        <v>5521</v>
      </c>
      <c r="EBE1" s="1" t="s">
        <v>5522</v>
      </c>
      <c r="EBF1" s="1" t="s">
        <v>5523</v>
      </c>
      <c r="EBG1" s="1" t="s">
        <v>5524</v>
      </c>
      <c r="EBH1" s="1" t="s">
        <v>5525</v>
      </c>
      <c r="EBI1" s="1" t="s">
        <v>5526</v>
      </c>
      <c r="EBJ1" s="1" t="s">
        <v>5527</v>
      </c>
      <c r="EBK1" s="1" t="s">
        <v>5528</v>
      </c>
      <c r="EBL1" s="1" t="s">
        <v>5529</v>
      </c>
      <c r="EBM1" s="1" t="s">
        <v>5530</v>
      </c>
      <c r="EBN1" s="1" t="s">
        <v>5531</v>
      </c>
      <c r="EBO1" s="1" t="s">
        <v>5532</v>
      </c>
      <c r="EBP1" s="1" t="s">
        <v>5533</v>
      </c>
      <c r="EBQ1" s="1" t="s">
        <v>5534</v>
      </c>
      <c r="EBR1" s="1" t="s">
        <v>5535</v>
      </c>
      <c r="EBS1" s="1" t="s">
        <v>5536</v>
      </c>
      <c r="EBT1" s="1" t="s">
        <v>5537</v>
      </c>
      <c r="EBU1" s="1" t="s">
        <v>5538</v>
      </c>
      <c r="EBV1" s="1" t="s">
        <v>5539</v>
      </c>
      <c r="EBW1" s="1" t="s">
        <v>5540</v>
      </c>
      <c r="EBX1" s="1" t="s">
        <v>5541</v>
      </c>
      <c r="EBY1" s="1" t="s">
        <v>5542</v>
      </c>
      <c r="EBZ1" s="1" t="s">
        <v>5543</v>
      </c>
      <c r="ECA1" s="1" t="s">
        <v>5544</v>
      </c>
      <c r="ECB1" s="1" t="s">
        <v>5545</v>
      </c>
      <c r="ECC1" s="1" t="s">
        <v>5546</v>
      </c>
      <c r="ECD1" s="1" t="s">
        <v>5547</v>
      </c>
      <c r="ECE1" s="1" t="s">
        <v>5548</v>
      </c>
      <c r="ECF1" s="1" t="s">
        <v>5549</v>
      </c>
      <c r="ECG1" s="1" t="s">
        <v>5550</v>
      </c>
      <c r="ECH1" s="1" t="s">
        <v>5551</v>
      </c>
      <c r="ECI1" s="1" t="s">
        <v>5552</v>
      </c>
      <c r="ECJ1" s="1" t="s">
        <v>5553</v>
      </c>
      <c r="ECK1" s="1" t="s">
        <v>5554</v>
      </c>
      <c r="ECL1" s="1" t="s">
        <v>5555</v>
      </c>
      <c r="ECM1" s="1" t="s">
        <v>5556</v>
      </c>
      <c r="ECN1" s="1" t="s">
        <v>5557</v>
      </c>
      <c r="ECO1" s="1" t="s">
        <v>5558</v>
      </c>
      <c r="ECP1" s="1" t="s">
        <v>5559</v>
      </c>
      <c r="ECQ1" s="1" t="s">
        <v>5560</v>
      </c>
      <c r="ECR1" s="1" t="s">
        <v>5561</v>
      </c>
      <c r="ECS1" s="1" t="s">
        <v>5562</v>
      </c>
      <c r="ECT1" s="1" t="s">
        <v>5563</v>
      </c>
      <c r="ECU1" s="1" t="s">
        <v>5564</v>
      </c>
      <c r="ECV1" s="1" t="s">
        <v>5565</v>
      </c>
      <c r="ECW1" s="1" t="s">
        <v>5566</v>
      </c>
      <c r="ECX1" s="1" t="s">
        <v>5567</v>
      </c>
      <c r="ECY1" s="1" t="s">
        <v>5568</v>
      </c>
      <c r="ECZ1" s="1" t="s">
        <v>5569</v>
      </c>
      <c r="EDA1" s="1" t="s">
        <v>5570</v>
      </c>
      <c r="EDB1" s="1" t="s">
        <v>5571</v>
      </c>
      <c r="EDC1" s="1" t="s">
        <v>5572</v>
      </c>
      <c r="EDD1" s="1" t="s">
        <v>5573</v>
      </c>
      <c r="EDE1" s="1" t="s">
        <v>5574</v>
      </c>
      <c r="EDF1" s="1" t="s">
        <v>5575</v>
      </c>
      <c r="EDG1" s="1" t="s">
        <v>5576</v>
      </c>
      <c r="EDH1" s="1" t="s">
        <v>5577</v>
      </c>
      <c r="EDI1" s="1" t="s">
        <v>5578</v>
      </c>
      <c r="EDJ1" s="1" t="s">
        <v>5579</v>
      </c>
      <c r="EDK1" s="1" t="s">
        <v>5580</v>
      </c>
      <c r="EDL1" s="1" t="s">
        <v>5581</v>
      </c>
      <c r="EDM1" s="1" t="s">
        <v>5582</v>
      </c>
      <c r="EDN1" s="1" t="s">
        <v>5583</v>
      </c>
      <c r="EDO1" s="1" t="s">
        <v>5584</v>
      </c>
      <c r="EDP1" s="1" t="s">
        <v>5585</v>
      </c>
      <c r="EDQ1" s="1" t="s">
        <v>5586</v>
      </c>
      <c r="EDR1" s="1" t="s">
        <v>5587</v>
      </c>
      <c r="EDS1" s="1" t="s">
        <v>5588</v>
      </c>
      <c r="EDT1" s="1" t="s">
        <v>5589</v>
      </c>
      <c r="EDU1" s="1" t="s">
        <v>5590</v>
      </c>
      <c r="EDV1" s="1" t="s">
        <v>5591</v>
      </c>
      <c r="EDW1" s="1" t="s">
        <v>5592</v>
      </c>
      <c r="EDX1" s="1" t="s">
        <v>5593</v>
      </c>
      <c r="EDY1" s="1" t="s">
        <v>5594</v>
      </c>
      <c r="EDZ1" s="1" t="s">
        <v>5595</v>
      </c>
      <c r="EEA1" s="1" t="s">
        <v>5596</v>
      </c>
      <c r="EEB1" s="1" t="s">
        <v>5597</v>
      </c>
      <c r="EEC1" s="1" t="s">
        <v>5598</v>
      </c>
      <c r="EED1" s="1" t="s">
        <v>5599</v>
      </c>
      <c r="EEE1" s="1" t="s">
        <v>5600</v>
      </c>
      <c r="EEF1" s="1" t="s">
        <v>5601</v>
      </c>
      <c r="EEG1" s="1" t="s">
        <v>5602</v>
      </c>
      <c r="EEH1" s="1" t="s">
        <v>5603</v>
      </c>
      <c r="EEI1" s="1" t="s">
        <v>5604</v>
      </c>
      <c r="EEJ1" s="1" t="s">
        <v>5605</v>
      </c>
      <c r="EEK1" s="1" t="s">
        <v>5606</v>
      </c>
      <c r="EEL1" s="1" t="s">
        <v>5607</v>
      </c>
      <c r="EEM1" s="1" t="s">
        <v>5608</v>
      </c>
      <c r="EEN1" s="1" t="s">
        <v>5609</v>
      </c>
      <c r="EEO1" s="1" t="s">
        <v>5610</v>
      </c>
      <c r="EEP1" s="1" t="s">
        <v>5611</v>
      </c>
      <c r="EEQ1" s="1" t="s">
        <v>5612</v>
      </c>
      <c r="EER1" s="1" t="s">
        <v>5613</v>
      </c>
      <c r="EES1" s="1" t="s">
        <v>5614</v>
      </c>
      <c r="EET1" s="1" t="s">
        <v>5615</v>
      </c>
      <c r="EEU1" s="1" t="s">
        <v>5616</v>
      </c>
      <c r="EEV1" s="1" t="s">
        <v>5617</v>
      </c>
      <c r="EEW1" s="1" t="s">
        <v>5618</v>
      </c>
      <c r="EEX1" s="1" t="s">
        <v>5619</v>
      </c>
      <c r="EEY1" s="1" t="s">
        <v>5620</v>
      </c>
      <c r="EEZ1" s="1" t="s">
        <v>5621</v>
      </c>
      <c r="EFA1" s="1" t="s">
        <v>5622</v>
      </c>
      <c r="EFB1" s="1" t="s">
        <v>5623</v>
      </c>
      <c r="EFC1" s="1" t="s">
        <v>5624</v>
      </c>
      <c r="EFD1" s="1" t="s">
        <v>5625</v>
      </c>
      <c r="EFE1" s="1" t="s">
        <v>5626</v>
      </c>
      <c r="EFF1" s="1" t="s">
        <v>5627</v>
      </c>
      <c r="EFG1" s="1" t="s">
        <v>5628</v>
      </c>
      <c r="EFH1" s="1" t="s">
        <v>5629</v>
      </c>
      <c r="EFI1" s="1" t="s">
        <v>5630</v>
      </c>
      <c r="EFJ1" s="1" t="s">
        <v>5631</v>
      </c>
      <c r="EFK1" s="1" t="s">
        <v>5632</v>
      </c>
      <c r="EFL1" s="1" t="s">
        <v>5633</v>
      </c>
      <c r="EFM1" s="1" t="s">
        <v>5634</v>
      </c>
      <c r="EFN1" s="1" t="s">
        <v>5635</v>
      </c>
      <c r="EFO1" s="1" t="s">
        <v>5636</v>
      </c>
      <c r="EFP1" s="1" t="s">
        <v>5637</v>
      </c>
      <c r="EFQ1" s="1" t="s">
        <v>5638</v>
      </c>
      <c r="EFR1" s="1" t="s">
        <v>5639</v>
      </c>
      <c r="EFS1" s="1" t="s">
        <v>5640</v>
      </c>
      <c r="EFT1" s="1" t="s">
        <v>5641</v>
      </c>
      <c r="EFU1" s="1" t="s">
        <v>5642</v>
      </c>
      <c r="EFV1" s="1" t="s">
        <v>5643</v>
      </c>
      <c r="EFW1" s="1" t="s">
        <v>5644</v>
      </c>
      <c r="EFX1" s="1" t="s">
        <v>5645</v>
      </c>
      <c r="EFY1" s="1" t="s">
        <v>5646</v>
      </c>
      <c r="EFZ1" s="1" t="s">
        <v>5647</v>
      </c>
      <c r="EGA1" s="1" t="s">
        <v>5648</v>
      </c>
      <c r="EGB1" s="1" t="s">
        <v>5649</v>
      </c>
      <c r="EGC1" s="1" t="s">
        <v>5650</v>
      </c>
      <c r="EGD1" s="1" t="s">
        <v>5651</v>
      </c>
      <c r="EGE1" s="1" t="s">
        <v>5652</v>
      </c>
      <c r="EGF1" s="1" t="s">
        <v>5653</v>
      </c>
      <c r="EGG1" s="1" t="s">
        <v>5654</v>
      </c>
      <c r="EGH1" s="1" t="s">
        <v>5655</v>
      </c>
      <c r="EGI1" s="1" t="s">
        <v>5656</v>
      </c>
      <c r="EGJ1" s="1" t="s">
        <v>5657</v>
      </c>
      <c r="EGK1" s="1" t="s">
        <v>5658</v>
      </c>
      <c r="EGL1" s="1" t="s">
        <v>5659</v>
      </c>
      <c r="EGM1" s="1" t="s">
        <v>5660</v>
      </c>
      <c r="EGN1" s="1" t="s">
        <v>5661</v>
      </c>
      <c r="EGO1" s="1" t="s">
        <v>5662</v>
      </c>
      <c r="EGP1" s="1" t="s">
        <v>5663</v>
      </c>
      <c r="EGQ1" s="1" t="s">
        <v>5664</v>
      </c>
      <c r="EGR1" s="1" t="s">
        <v>5665</v>
      </c>
      <c r="EGS1" s="1" t="s">
        <v>5666</v>
      </c>
      <c r="EGT1" s="1" t="s">
        <v>5667</v>
      </c>
      <c r="EGU1" s="1" t="s">
        <v>5668</v>
      </c>
      <c r="EGV1" s="1" t="s">
        <v>5669</v>
      </c>
      <c r="EGW1" s="1" t="s">
        <v>5670</v>
      </c>
      <c r="EGX1" s="1" t="s">
        <v>5671</v>
      </c>
      <c r="EGY1" s="1" t="s">
        <v>5672</v>
      </c>
      <c r="EGZ1" s="1" t="s">
        <v>5673</v>
      </c>
      <c r="EHA1" s="1" t="s">
        <v>5674</v>
      </c>
      <c r="EHB1" s="1" t="s">
        <v>5675</v>
      </c>
      <c r="EHC1" s="1" t="s">
        <v>5676</v>
      </c>
      <c r="EHD1" s="1" t="s">
        <v>5677</v>
      </c>
      <c r="EHE1" s="1" t="s">
        <v>5678</v>
      </c>
      <c r="EHF1" s="1" t="s">
        <v>5679</v>
      </c>
      <c r="EHG1" s="1" t="s">
        <v>5680</v>
      </c>
      <c r="EHH1" s="1" t="s">
        <v>5681</v>
      </c>
      <c r="EHI1" s="1" t="s">
        <v>5682</v>
      </c>
      <c r="EHJ1" s="1" t="s">
        <v>5683</v>
      </c>
      <c r="EHK1" s="1" t="s">
        <v>5684</v>
      </c>
      <c r="EHL1" s="1" t="s">
        <v>5685</v>
      </c>
      <c r="EHM1" s="1" t="s">
        <v>5686</v>
      </c>
      <c r="EHN1" s="1" t="s">
        <v>5687</v>
      </c>
      <c r="EHO1" s="1" t="s">
        <v>5688</v>
      </c>
      <c r="EHP1" s="1" t="s">
        <v>5689</v>
      </c>
      <c r="EHQ1" s="1" t="s">
        <v>5690</v>
      </c>
      <c r="EHR1" s="1" t="s">
        <v>5691</v>
      </c>
      <c r="EHS1" s="1" t="s">
        <v>5692</v>
      </c>
      <c r="EHT1" s="1" t="s">
        <v>5693</v>
      </c>
      <c r="EHU1" s="1" t="s">
        <v>5694</v>
      </c>
      <c r="EHV1" s="1" t="s">
        <v>5695</v>
      </c>
      <c r="EHW1" s="1" t="s">
        <v>5696</v>
      </c>
      <c r="EHX1" s="1" t="s">
        <v>5697</v>
      </c>
      <c r="EHY1" s="1" t="s">
        <v>5698</v>
      </c>
      <c r="EHZ1" s="1" t="s">
        <v>5699</v>
      </c>
      <c r="EIA1" s="1" t="s">
        <v>5700</v>
      </c>
      <c r="EIB1" s="1" t="s">
        <v>5701</v>
      </c>
      <c r="EIC1" s="1" t="s">
        <v>5702</v>
      </c>
      <c r="EID1" s="1" t="s">
        <v>5703</v>
      </c>
      <c r="EIE1" s="1" t="s">
        <v>5704</v>
      </c>
      <c r="EIF1" s="1" t="s">
        <v>5705</v>
      </c>
      <c r="EIG1" s="1" t="s">
        <v>5706</v>
      </c>
      <c r="EIH1" s="1" t="s">
        <v>5707</v>
      </c>
      <c r="EII1" s="1" t="s">
        <v>5708</v>
      </c>
      <c r="EIJ1" s="1" t="s">
        <v>5709</v>
      </c>
      <c r="EIK1" s="1" t="s">
        <v>5710</v>
      </c>
      <c r="EIL1" s="1" t="s">
        <v>5711</v>
      </c>
      <c r="EIM1" s="1" t="s">
        <v>5712</v>
      </c>
      <c r="EIN1" s="1" t="s">
        <v>5713</v>
      </c>
      <c r="EIO1" s="1" t="s">
        <v>5714</v>
      </c>
      <c r="EIP1" s="1" t="s">
        <v>5715</v>
      </c>
      <c r="EIQ1" s="1" t="s">
        <v>5716</v>
      </c>
      <c r="EIR1" s="1" t="s">
        <v>5717</v>
      </c>
      <c r="EIS1" s="1" t="s">
        <v>5718</v>
      </c>
      <c r="EIT1" s="1" t="s">
        <v>5719</v>
      </c>
      <c r="EIU1" s="1" t="s">
        <v>5720</v>
      </c>
      <c r="EIV1" s="1" t="s">
        <v>5721</v>
      </c>
      <c r="EIW1" s="1" t="s">
        <v>5722</v>
      </c>
      <c r="EIX1" s="1" t="s">
        <v>5723</v>
      </c>
      <c r="EIY1" s="1" t="s">
        <v>5724</v>
      </c>
      <c r="EIZ1" s="1" t="s">
        <v>5725</v>
      </c>
      <c r="EJA1" s="1" t="s">
        <v>5726</v>
      </c>
      <c r="EJB1" s="1" t="s">
        <v>5727</v>
      </c>
      <c r="EJC1" s="1" t="s">
        <v>5728</v>
      </c>
      <c r="EJD1" s="1" t="s">
        <v>5729</v>
      </c>
      <c r="EJE1" s="1" t="s">
        <v>5730</v>
      </c>
      <c r="EJF1" s="1" t="s">
        <v>5731</v>
      </c>
      <c r="EJG1" s="1" t="s">
        <v>5732</v>
      </c>
      <c r="EJH1" s="1" t="s">
        <v>5733</v>
      </c>
      <c r="EJI1" s="1" t="s">
        <v>5734</v>
      </c>
      <c r="EJJ1" s="1" t="s">
        <v>5735</v>
      </c>
      <c r="EJK1" s="1" t="s">
        <v>5736</v>
      </c>
      <c r="EJL1" s="1" t="s">
        <v>5737</v>
      </c>
      <c r="EJM1" s="1" t="s">
        <v>5738</v>
      </c>
      <c r="EJN1" s="1" t="s">
        <v>5739</v>
      </c>
      <c r="EJO1" s="1" t="s">
        <v>5740</v>
      </c>
      <c r="EJP1" s="1" t="s">
        <v>5741</v>
      </c>
      <c r="EJQ1" s="1" t="s">
        <v>5742</v>
      </c>
      <c r="EJR1" s="1" t="s">
        <v>5743</v>
      </c>
      <c r="EJS1" s="1" t="s">
        <v>5744</v>
      </c>
      <c r="EJT1" s="1" t="s">
        <v>5745</v>
      </c>
      <c r="EJU1" s="1" t="s">
        <v>5746</v>
      </c>
      <c r="EJV1" s="1" t="s">
        <v>5747</v>
      </c>
      <c r="EJW1" s="1" t="s">
        <v>5748</v>
      </c>
      <c r="EJX1" s="1" t="s">
        <v>5749</v>
      </c>
      <c r="EJY1" s="1" t="s">
        <v>5750</v>
      </c>
      <c r="EJZ1" s="1" t="s">
        <v>5751</v>
      </c>
      <c r="EKA1" s="1" t="s">
        <v>5752</v>
      </c>
      <c r="EKB1" s="1" t="s">
        <v>5753</v>
      </c>
      <c r="EKC1" s="1" t="s">
        <v>5754</v>
      </c>
      <c r="EKD1" s="1" t="s">
        <v>5755</v>
      </c>
      <c r="EKE1" s="1" t="s">
        <v>5756</v>
      </c>
      <c r="EKF1" s="1" t="s">
        <v>5757</v>
      </c>
      <c r="EKG1" s="1" t="s">
        <v>5758</v>
      </c>
      <c r="EKH1" s="1" t="s">
        <v>5759</v>
      </c>
      <c r="EKI1" s="1" t="s">
        <v>5760</v>
      </c>
      <c r="EKJ1" s="1" t="s">
        <v>5761</v>
      </c>
      <c r="EKK1" s="1" t="s">
        <v>5762</v>
      </c>
      <c r="EKL1" s="1" t="s">
        <v>5763</v>
      </c>
      <c r="EKM1" s="1" t="s">
        <v>5764</v>
      </c>
      <c r="EKN1" s="1" t="s">
        <v>5765</v>
      </c>
      <c r="EKO1" s="1" t="s">
        <v>5766</v>
      </c>
      <c r="EKP1" s="1" t="s">
        <v>5767</v>
      </c>
      <c r="EKQ1" s="1" t="s">
        <v>5768</v>
      </c>
      <c r="EKR1" s="1" t="s">
        <v>5769</v>
      </c>
      <c r="EKS1" s="1" t="s">
        <v>5770</v>
      </c>
      <c r="EKT1" s="1" t="s">
        <v>5771</v>
      </c>
      <c r="EKU1" s="1" t="s">
        <v>5772</v>
      </c>
      <c r="EKV1" s="1" t="s">
        <v>5773</v>
      </c>
      <c r="EKW1" s="1" t="s">
        <v>5774</v>
      </c>
      <c r="EKX1" s="1" t="s">
        <v>5775</v>
      </c>
      <c r="EKY1" s="1" t="s">
        <v>5776</v>
      </c>
      <c r="EKZ1" s="1" t="s">
        <v>5777</v>
      </c>
      <c r="ELA1" s="1" t="s">
        <v>5778</v>
      </c>
      <c r="ELB1" s="1" t="s">
        <v>5779</v>
      </c>
      <c r="ELC1" s="1" t="s">
        <v>5780</v>
      </c>
      <c r="ELD1" s="1" t="s">
        <v>5781</v>
      </c>
      <c r="ELE1" s="1" t="s">
        <v>5782</v>
      </c>
      <c r="ELF1" s="1" t="s">
        <v>5783</v>
      </c>
      <c r="ELG1" s="1" t="s">
        <v>5784</v>
      </c>
      <c r="ELH1" s="1" t="s">
        <v>5785</v>
      </c>
      <c r="ELI1" s="1" t="s">
        <v>5786</v>
      </c>
      <c r="ELJ1" s="1" t="s">
        <v>5787</v>
      </c>
      <c r="ELK1" s="1" t="s">
        <v>5788</v>
      </c>
      <c r="ELL1" s="1" t="s">
        <v>5789</v>
      </c>
      <c r="ELM1" s="1" t="s">
        <v>5790</v>
      </c>
      <c r="ELN1" s="1" t="s">
        <v>5791</v>
      </c>
      <c r="ELO1" s="1" t="s">
        <v>5792</v>
      </c>
      <c r="ELP1" s="1" t="s">
        <v>5793</v>
      </c>
      <c r="ELQ1" s="1" t="s">
        <v>5794</v>
      </c>
      <c r="ELR1" s="1" t="s">
        <v>5795</v>
      </c>
      <c r="ELS1" s="1" t="s">
        <v>5796</v>
      </c>
      <c r="ELT1" s="1" t="s">
        <v>5797</v>
      </c>
      <c r="ELU1" s="1" t="s">
        <v>5798</v>
      </c>
      <c r="ELV1" s="1" t="s">
        <v>5799</v>
      </c>
      <c r="ELW1" s="1" t="s">
        <v>5800</v>
      </c>
      <c r="ELX1" s="1" t="s">
        <v>5801</v>
      </c>
      <c r="ELY1" s="1" t="s">
        <v>5802</v>
      </c>
      <c r="ELZ1" s="1" t="s">
        <v>5803</v>
      </c>
      <c r="EMA1" s="1" t="s">
        <v>5804</v>
      </c>
      <c r="EMB1" s="1" t="s">
        <v>5805</v>
      </c>
      <c r="EMC1" s="1" t="s">
        <v>5806</v>
      </c>
      <c r="EMD1" s="1" t="s">
        <v>5807</v>
      </c>
      <c r="EME1" s="1" t="s">
        <v>5808</v>
      </c>
      <c r="EMF1" s="1" t="s">
        <v>5809</v>
      </c>
      <c r="EMG1" s="1" t="s">
        <v>5810</v>
      </c>
      <c r="EMH1" s="1" t="s">
        <v>5811</v>
      </c>
      <c r="EMI1" s="1" t="s">
        <v>5812</v>
      </c>
      <c r="EMJ1" s="1" t="s">
        <v>5813</v>
      </c>
      <c r="EMK1" s="1" t="s">
        <v>5814</v>
      </c>
      <c r="EML1" s="1" t="s">
        <v>5815</v>
      </c>
      <c r="EMM1" s="1" t="s">
        <v>5816</v>
      </c>
      <c r="EMN1" s="1" t="s">
        <v>5817</v>
      </c>
      <c r="EMO1" s="1" t="s">
        <v>5818</v>
      </c>
      <c r="EMP1" s="1" t="s">
        <v>5819</v>
      </c>
      <c r="EMQ1" s="1" t="s">
        <v>5820</v>
      </c>
      <c r="EMR1" s="1" t="s">
        <v>5821</v>
      </c>
      <c r="EMS1" s="1" t="s">
        <v>5822</v>
      </c>
      <c r="EMT1" s="1" t="s">
        <v>5823</v>
      </c>
      <c r="EMU1" s="1" t="s">
        <v>5824</v>
      </c>
      <c r="EMV1" s="1" t="s">
        <v>5825</v>
      </c>
      <c r="EMW1" s="1" t="s">
        <v>5826</v>
      </c>
      <c r="EMX1" s="1" t="s">
        <v>5827</v>
      </c>
      <c r="EMY1" s="1" t="s">
        <v>5828</v>
      </c>
      <c r="EMZ1" s="1" t="s">
        <v>5829</v>
      </c>
      <c r="ENA1" s="1" t="s">
        <v>5830</v>
      </c>
      <c r="ENB1" s="1" t="s">
        <v>5831</v>
      </c>
      <c r="ENC1" s="1" t="s">
        <v>5832</v>
      </c>
      <c r="END1" s="1" t="s">
        <v>5833</v>
      </c>
      <c r="ENE1" s="1" t="s">
        <v>5834</v>
      </c>
      <c r="ENF1" s="1" t="s">
        <v>5835</v>
      </c>
      <c r="ENG1" s="1" t="s">
        <v>5836</v>
      </c>
      <c r="ENH1" s="1" t="s">
        <v>5837</v>
      </c>
      <c r="ENI1" s="1" t="s">
        <v>5838</v>
      </c>
      <c r="ENJ1" s="1" t="s">
        <v>5839</v>
      </c>
      <c r="ENK1" s="1" t="s">
        <v>5840</v>
      </c>
      <c r="ENL1" s="1" t="s">
        <v>5841</v>
      </c>
      <c r="ENM1" s="1" t="s">
        <v>5842</v>
      </c>
      <c r="ENN1" s="1" t="s">
        <v>5843</v>
      </c>
      <c r="ENO1" s="1" t="s">
        <v>5844</v>
      </c>
      <c r="ENP1" s="1" t="s">
        <v>5845</v>
      </c>
      <c r="ENQ1" s="1" t="s">
        <v>5846</v>
      </c>
      <c r="ENR1" s="1" t="s">
        <v>5847</v>
      </c>
      <c r="ENS1" s="1" t="s">
        <v>5848</v>
      </c>
      <c r="ENT1" s="1" t="s">
        <v>5849</v>
      </c>
      <c r="ENU1" s="1" t="s">
        <v>5850</v>
      </c>
      <c r="ENV1" s="1" t="s">
        <v>5851</v>
      </c>
      <c r="ENW1" s="1" t="s">
        <v>5852</v>
      </c>
      <c r="ENX1" s="1" t="s">
        <v>5853</v>
      </c>
      <c r="ENY1" s="1" t="s">
        <v>5854</v>
      </c>
      <c r="ENZ1" s="1" t="s">
        <v>5855</v>
      </c>
      <c r="EOA1" s="1" t="s">
        <v>5856</v>
      </c>
      <c r="EOB1" s="1" t="s">
        <v>5857</v>
      </c>
      <c r="EOC1" s="1" t="s">
        <v>5858</v>
      </c>
      <c r="EOD1" s="1" t="s">
        <v>5859</v>
      </c>
      <c r="EOE1" s="1" t="s">
        <v>5860</v>
      </c>
      <c r="EOF1" s="1" t="s">
        <v>5861</v>
      </c>
      <c r="EOG1" s="1" t="s">
        <v>5862</v>
      </c>
      <c r="EOH1" s="1" t="s">
        <v>5863</v>
      </c>
      <c r="EOI1" s="1" t="s">
        <v>5864</v>
      </c>
      <c r="EOJ1" s="1" t="s">
        <v>5865</v>
      </c>
      <c r="EOK1" s="1" t="s">
        <v>5866</v>
      </c>
      <c r="EOL1" s="1" t="s">
        <v>5867</v>
      </c>
      <c r="EOM1" s="1" t="s">
        <v>5868</v>
      </c>
      <c r="EON1" s="1" t="s">
        <v>5869</v>
      </c>
      <c r="EOO1" s="1" t="s">
        <v>5870</v>
      </c>
      <c r="EOP1" s="1" t="s">
        <v>5871</v>
      </c>
      <c r="EOQ1" s="1" t="s">
        <v>5872</v>
      </c>
      <c r="EOR1" s="1" t="s">
        <v>5873</v>
      </c>
      <c r="EOS1" s="1" t="s">
        <v>5874</v>
      </c>
      <c r="EOT1" s="1" t="s">
        <v>5875</v>
      </c>
      <c r="EOU1" s="1" t="s">
        <v>5876</v>
      </c>
      <c r="EOV1" s="1" t="s">
        <v>5877</v>
      </c>
      <c r="EOW1" s="1" t="s">
        <v>5878</v>
      </c>
      <c r="EOX1" s="1" t="s">
        <v>5879</v>
      </c>
      <c r="EOY1" s="1" t="s">
        <v>5880</v>
      </c>
      <c r="EOZ1" s="1" t="s">
        <v>5881</v>
      </c>
      <c r="EPA1" s="1" t="s">
        <v>5882</v>
      </c>
      <c r="EPB1" s="1" t="s">
        <v>5883</v>
      </c>
      <c r="EPC1" s="1" t="s">
        <v>5884</v>
      </c>
      <c r="EPD1" s="1" t="s">
        <v>5885</v>
      </c>
      <c r="EPE1" s="1" t="s">
        <v>5886</v>
      </c>
      <c r="EPF1" s="1" t="s">
        <v>5887</v>
      </c>
      <c r="EPG1" s="1" t="s">
        <v>5888</v>
      </c>
      <c r="EPH1" s="1" t="s">
        <v>5889</v>
      </c>
      <c r="EPI1" s="1" t="s">
        <v>5890</v>
      </c>
      <c r="EPJ1" s="1" t="s">
        <v>5891</v>
      </c>
      <c r="EPK1" s="1" t="s">
        <v>5892</v>
      </c>
      <c r="EPL1" s="1" t="s">
        <v>5893</v>
      </c>
      <c r="EPM1" s="1" t="s">
        <v>5894</v>
      </c>
      <c r="EPN1" s="1" t="s">
        <v>5895</v>
      </c>
      <c r="EPO1" s="1" t="s">
        <v>5896</v>
      </c>
      <c r="EPP1" s="1" t="s">
        <v>5897</v>
      </c>
      <c r="EPQ1" s="1" t="s">
        <v>5898</v>
      </c>
      <c r="EPR1" s="1" t="s">
        <v>5899</v>
      </c>
      <c r="EPS1" s="1" t="s">
        <v>5900</v>
      </c>
      <c r="EPT1" s="1" t="s">
        <v>5901</v>
      </c>
      <c r="EPU1" s="1" t="s">
        <v>5902</v>
      </c>
      <c r="EPV1" s="1" t="s">
        <v>5903</v>
      </c>
      <c r="EPW1" s="1" t="s">
        <v>5904</v>
      </c>
      <c r="EPX1" s="1" t="s">
        <v>5905</v>
      </c>
      <c r="EPY1" s="1" t="s">
        <v>5906</v>
      </c>
      <c r="EPZ1" s="1" t="s">
        <v>5907</v>
      </c>
      <c r="EQA1" s="1" t="s">
        <v>5908</v>
      </c>
      <c r="EQB1" s="1" t="s">
        <v>5909</v>
      </c>
      <c r="EQC1" s="1" t="s">
        <v>5910</v>
      </c>
      <c r="EQD1" s="1" t="s">
        <v>5911</v>
      </c>
      <c r="EQE1" s="1" t="s">
        <v>5912</v>
      </c>
      <c r="EQF1" s="1" t="s">
        <v>5913</v>
      </c>
      <c r="EQG1" s="1" t="s">
        <v>5914</v>
      </c>
      <c r="EQH1" s="1" t="s">
        <v>5915</v>
      </c>
      <c r="EQI1" s="1" t="s">
        <v>5916</v>
      </c>
      <c r="EQJ1" s="1" t="s">
        <v>5917</v>
      </c>
      <c r="EQK1" s="1" t="s">
        <v>5918</v>
      </c>
      <c r="EQL1" s="1" t="s">
        <v>5919</v>
      </c>
      <c r="EQM1" s="1" t="s">
        <v>5920</v>
      </c>
      <c r="EQN1" s="1" t="s">
        <v>5921</v>
      </c>
      <c r="EQO1" s="1" t="s">
        <v>5922</v>
      </c>
      <c r="EQP1" s="1" t="s">
        <v>5923</v>
      </c>
      <c r="EQQ1" s="1" t="s">
        <v>5924</v>
      </c>
      <c r="EQR1" s="1" t="s">
        <v>5925</v>
      </c>
      <c r="EQS1" s="1" t="s">
        <v>5926</v>
      </c>
      <c r="EQT1" s="1" t="s">
        <v>5927</v>
      </c>
      <c r="EQU1" s="1" t="s">
        <v>5928</v>
      </c>
      <c r="EQV1" s="1" t="s">
        <v>5929</v>
      </c>
      <c r="EQW1" s="1" t="s">
        <v>5930</v>
      </c>
      <c r="EQX1" s="1" t="s">
        <v>5931</v>
      </c>
      <c r="EQY1" s="1" t="s">
        <v>5932</v>
      </c>
      <c r="EQZ1" s="1" t="s">
        <v>5933</v>
      </c>
      <c r="ERA1" s="1" t="s">
        <v>5934</v>
      </c>
      <c r="ERB1" s="1" t="s">
        <v>5935</v>
      </c>
      <c r="ERC1" s="1" t="s">
        <v>5936</v>
      </c>
      <c r="ERD1" s="1" t="s">
        <v>5937</v>
      </c>
      <c r="ERE1" s="1" t="s">
        <v>5938</v>
      </c>
      <c r="ERF1" s="1" t="s">
        <v>5939</v>
      </c>
      <c r="ERG1" s="1" t="s">
        <v>5940</v>
      </c>
      <c r="ERH1" s="1" t="s">
        <v>5941</v>
      </c>
      <c r="ERI1" s="1" t="s">
        <v>5942</v>
      </c>
      <c r="ERJ1" s="1" t="s">
        <v>5943</v>
      </c>
      <c r="ERK1" s="1" t="s">
        <v>5944</v>
      </c>
      <c r="ERL1" s="1" t="s">
        <v>5945</v>
      </c>
      <c r="ERM1" s="1" t="s">
        <v>5946</v>
      </c>
      <c r="ERN1" s="1" t="s">
        <v>5947</v>
      </c>
      <c r="ERO1" s="1" t="s">
        <v>5948</v>
      </c>
      <c r="ERP1" s="1" t="s">
        <v>5949</v>
      </c>
      <c r="ERQ1" s="1" t="s">
        <v>5950</v>
      </c>
      <c r="ERR1" s="1" t="s">
        <v>5951</v>
      </c>
      <c r="ERS1" s="1" t="s">
        <v>5952</v>
      </c>
      <c r="ERT1" s="1" t="s">
        <v>5953</v>
      </c>
      <c r="ERU1" s="1" t="s">
        <v>5954</v>
      </c>
      <c r="ERV1" s="1" t="s">
        <v>5955</v>
      </c>
      <c r="ERW1" s="1" t="s">
        <v>5956</v>
      </c>
      <c r="ERX1" s="1" t="s">
        <v>5957</v>
      </c>
      <c r="ERY1" s="1" t="s">
        <v>5958</v>
      </c>
      <c r="ERZ1" s="1" t="s">
        <v>5959</v>
      </c>
      <c r="ESA1" s="1" t="s">
        <v>5960</v>
      </c>
      <c r="ESB1" s="1" t="s">
        <v>5961</v>
      </c>
      <c r="ESC1" s="1" t="s">
        <v>5962</v>
      </c>
      <c r="ESD1" s="1" t="s">
        <v>5963</v>
      </c>
      <c r="ESE1" s="1" t="s">
        <v>5964</v>
      </c>
      <c r="ESF1" s="1" t="s">
        <v>5965</v>
      </c>
      <c r="ESG1" s="1" t="s">
        <v>5966</v>
      </c>
      <c r="ESH1" s="1" t="s">
        <v>5967</v>
      </c>
      <c r="ESI1" s="1" t="s">
        <v>5968</v>
      </c>
      <c r="ESJ1" s="1" t="s">
        <v>5969</v>
      </c>
      <c r="ESK1" s="1" t="s">
        <v>5970</v>
      </c>
      <c r="ESL1" s="1" t="s">
        <v>5971</v>
      </c>
      <c r="ESM1" s="1" t="s">
        <v>5972</v>
      </c>
      <c r="ESN1" s="1" t="s">
        <v>5973</v>
      </c>
      <c r="ESO1" s="1" t="s">
        <v>5974</v>
      </c>
      <c r="ESP1" s="1" t="s">
        <v>5975</v>
      </c>
      <c r="ESQ1" s="1" t="s">
        <v>5976</v>
      </c>
      <c r="ESR1" s="1" t="s">
        <v>5977</v>
      </c>
      <c r="ESS1" s="1" t="s">
        <v>5978</v>
      </c>
      <c r="EST1" s="1" t="s">
        <v>5979</v>
      </c>
      <c r="ESU1" s="1" t="s">
        <v>5980</v>
      </c>
      <c r="ESV1" s="1" t="s">
        <v>5981</v>
      </c>
      <c r="ESW1" s="1" t="s">
        <v>5982</v>
      </c>
      <c r="ESX1" s="1" t="s">
        <v>5983</v>
      </c>
      <c r="ESY1" s="1" t="s">
        <v>5984</v>
      </c>
      <c r="ESZ1" s="1" t="s">
        <v>5985</v>
      </c>
      <c r="ETA1" s="1" t="s">
        <v>5986</v>
      </c>
      <c r="ETB1" s="1" t="s">
        <v>5987</v>
      </c>
      <c r="ETC1" s="1" t="s">
        <v>5988</v>
      </c>
      <c r="ETD1" s="1" t="s">
        <v>5989</v>
      </c>
      <c r="ETE1" s="1" t="s">
        <v>5990</v>
      </c>
      <c r="ETF1" s="1" t="s">
        <v>5991</v>
      </c>
      <c r="ETG1" s="1" t="s">
        <v>5992</v>
      </c>
      <c r="ETH1" s="1" t="s">
        <v>5993</v>
      </c>
      <c r="ETI1" s="1" t="s">
        <v>5994</v>
      </c>
      <c r="ETJ1" s="1" t="s">
        <v>5995</v>
      </c>
      <c r="ETK1" s="1" t="s">
        <v>5996</v>
      </c>
      <c r="ETL1" s="1" t="s">
        <v>5997</v>
      </c>
      <c r="ETM1" s="1" t="s">
        <v>5998</v>
      </c>
      <c r="ETN1" s="1" t="s">
        <v>5999</v>
      </c>
      <c r="ETO1" s="1" t="s">
        <v>6000</v>
      </c>
      <c r="ETP1" s="1" t="s">
        <v>6001</v>
      </c>
      <c r="ETQ1" s="1" t="s">
        <v>6002</v>
      </c>
      <c r="ETR1" s="1" t="s">
        <v>6003</v>
      </c>
      <c r="ETS1" s="1" t="s">
        <v>6004</v>
      </c>
      <c r="ETT1" s="1" t="s">
        <v>6005</v>
      </c>
      <c r="ETU1" s="1" t="s">
        <v>6006</v>
      </c>
      <c r="ETV1" s="1" t="s">
        <v>6007</v>
      </c>
      <c r="ETW1" s="1" t="s">
        <v>6008</v>
      </c>
      <c r="ETX1" s="1" t="s">
        <v>6009</v>
      </c>
      <c r="ETY1" s="1" t="s">
        <v>6010</v>
      </c>
      <c r="ETZ1" s="1" t="s">
        <v>6011</v>
      </c>
      <c r="EUA1" s="1" t="s">
        <v>6012</v>
      </c>
      <c r="EUB1" s="1" t="s">
        <v>6013</v>
      </c>
      <c r="EUC1" s="1" t="s">
        <v>6014</v>
      </c>
      <c r="EUD1" s="1" t="s">
        <v>6015</v>
      </c>
      <c r="EUE1" s="1" t="s">
        <v>6016</v>
      </c>
      <c r="EUF1" s="1" t="s">
        <v>6017</v>
      </c>
      <c r="EUG1" s="1" t="s">
        <v>6018</v>
      </c>
      <c r="EUH1" s="1" t="s">
        <v>6019</v>
      </c>
      <c r="EUI1" s="1" t="s">
        <v>6020</v>
      </c>
      <c r="EUJ1" s="1" t="s">
        <v>6021</v>
      </c>
      <c r="EUK1" s="1" t="s">
        <v>6022</v>
      </c>
      <c r="EUL1" s="1" t="s">
        <v>6023</v>
      </c>
      <c r="EUM1" s="1" t="s">
        <v>6024</v>
      </c>
      <c r="EUN1" s="1" t="s">
        <v>6025</v>
      </c>
      <c r="EUO1" s="1" t="s">
        <v>6026</v>
      </c>
      <c r="EUP1" s="1" t="s">
        <v>6027</v>
      </c>
      <c r="EUQ1" s="1" t="s">
        <v>6028</v>
      </c>
      <c r="EUR1" s="1" t="s">
        <v>6029</v>
      </c>
      <c r="EUS1" s="1" t="s">
        <v>6030</v>
      </c>
      <c r="EUT1" s="1" t="s">
        <v>6031</v>
      </c>
      <c r="EUU1" s="1" t="s">
        <v>6032</v>
      </c>
      <c r="EUV1" s="1" t="s">
        <v>6033</v>
      </c>
      <c r="EUW1" s="1" t="s">
        <v>6034</v>
      </c>
      <c r="EUX1" s="1" t="s">
        <v>6035</v>
      </c>
      <c r="EUY1" s="1" t="s">
        <v>6036</v>
      </c>
      <c r="EUZ1" s="1" t="s">
        <v>6037</v>
      </c>
      <c r="EVA1" s="1" t="s">
        <v>6038</v>
      </c>
      <c r="EVB1" s="1" t="s">
        <v>6039</v>
      </c>
      <c r="EVC1" s="1" t="s">
        <v>6040</v>
      </c>
      <c r="EVD1" s="1" t="s">
        <v>6041</v>
      </c>
      <c r="EVE1" s="1" t="s">
        <v>6042</v>
      </c>
      <c r="EVF1" s="1" t="s">
        <v>6043</v>
      </c>
      <c r="EVG1" s="1" t="s">
        <v>6044</v>
      </c>
      <c r="EVH1" s="1" t="s">
        <v>6045</v>
      </c>
      <c r="EVI1" s="1" t="s">
        <v>6046</v>
      </c>
      <c r="EVJ1" s="1" t="s">
        <v>6047</v>
      </c>
      <c r="EVK1" s="1" t="s">
        <v>6048</v>
      </c>
      <c r="EVL1" s="1" t="s">
        <v>6049</v>
      </c>
      <c r="EVM1" s="1" t="s">
        <v>6050</v>
      </c>
      <c r="EVN1" s="1" t="s">
        <v>6051</v>
      </c>
      <c r="EVO1" s="1" t="s">
        <v>6052</v>
      </c>
      <c r="EVP1" s="1" t="s">
        <v>6053</v>
      </c>
      <c r="EVQ1" s="1" t="s">
        <v>6054</v>
      </c>
      <c r="EVR1" s="1" t="s">
        <v>6055</v>
      </c>
      <c r="EVS1" s="1" t="s">
        <v>6056</v>
      </c>
      <c r="EVT1" s="1" t="s">
        <v>6057</v>
      </c>
      <c r="EVU1" s="1" t="s">
        <v>6058</v>
      </c>
      <c r="EVV1" s="1" t="s">
        <v>6059</v>
      </c>
      <c r="EVW1" s="1" t="s">
        <v>6060</v>
      </c>
      <c r="EVX1" s="1" t="s">
        <v>6061</v>
      </c>
      <c r="EVY1" s="1" t="s">
        <v>6062</v>
      </c>
      <c r="EVZ1" s="1" t="s">
        <v>6063</v>
      </c>
      <c r="EWA1" s="1" t="s">
        <v>6064</v>
      </c>
      <c r="EWB1" s="1" t="s">
        <v>6065</v>
      </c>
      <c r="EWC1" s="1" t="s">
        <v>6066</v>
      </c>
      <c r="EWD1" s="1" t="s">
        <v>6067</v>
      </c>
      <c r="EWE1" s="1" t="s">
        <v>6068</v>
      </c>
      <c r="EWF1" s="1" t="s">
        <v>6069</v>
      </c>
      <c r="EWG1" s="1" t="s">
        <v>6070</v>
      </c>
      <c r="EWH1" s="1" t="s">
        <v>6071</v>
      </c>
      <c r="EWI1" s="1" t="s">
        <v>6072</v>
      </c>
      <c r="EWJ1" s="1" t="s">
        <v>6073</v>
      </c>
      <c r="EWK1" s="1" t="s">
        <v>6074</v>
      </c>
      <c r="EWL1" s="1" t="s">
        <v>6075</v>
      </c>
      <c r="EWM1" s="1" t="s">
        <v>6076</v>
      </c>
      <c r="EWN1" s="1" t="s">
        <v>6077</v>
      </c>
      <c r="EWO1" s="1" t="s">
        <v>6078</v>
      </c>
      <c r="EWP1" s="1" t="s">
        <v>6079</v>
      </c>
      <c r="EWQ1" s="1" t="s">
        <v>6080</v>
      </c>
      <c r="EWR1" s="1" t="s">
        <v>6081</v>
      </c>
      <c r="EWS1" s="1" t="s">
        <v>6082</v>
      </c>
      <c r="EWT1" s="1" t="s">
        <v>6083</v>
      </c>
      <c r="EWU1" s="1" t="s">
        <v>6084</v>
      </c>
      <c r="EWV1" s="1" t="s">
        <v>6085</v>
      </c>
      <c r="EWW1" s="1" t="s">
        <v>6086</v>
      </c>
      <c r="EWX1" s="1" t="s">
        <v>6087</v>
      </c>
      <c r="EWY1" s="1" t="s">
        <v>6088</v>
      </c>
      <c r="EWZ1" s="1" t="s">
        <v>6089</v>
      </c>
      <c r="EXA1" s="1" t="s">
        <v>6090</v>
      </c>
      <c r="EXB1" s="1" t="s">
        <v>6091</v>
      </c>
      <c r="EXC1" s="1" t="s">
        <v>6092</v>
      </c>
      <c r="EXD1" s="1" t="s">
        <v>6093</v>
      </c>
      <c r="EXE1" s="1" t="s">
        <v>6094</v>
      </c>
      <c r="EXF1" s="1" t="s">
        <v>6095</v>
      </c>
      <c r="EXG1" s="1" t="s">
        <v>6096</v>
      </c>
      <c r="EXH1" s="1" t="s">
        <v>6097</v>
      </c>
      <c r="EXI1" s="1" t="s">
        <v>6098</v>
      </c>
      <c r="EXJ1" s="1" t="s">
        <v>6099</v>
      </c>
      <c r="EXK1" s="1" t="s">
        <v>6100</v>
      </c>
      <c r="EXL1" s="1" t="s">
        <v>6101</v>
      </c>
      <c r="EXM1" s="1" t="s">
        <v>6102</v>
      </c>
      <c r="EXN1" s="1" t="s">
        <v>6103</v>
      </c>
      <c r="EXO1" s="1" t="s">
        <v>6104</v>
      </c>
      <c r="EXP1" s="1" t="s">
        <v>6105</v>
      </c>
      <c r="EXQ1" s="1" t="s">
        <v>6106</v>
      </c>
      <c r="EXR1" s="1" t="s">
        <v>6107</v>
      </c>
      <c r="EXS1" s="1" t="s">
        <v>6108</v>
      </c>
      <c r="EXT1" s="1" t="s">
        <v>6109</v>
      </c>
      <c r="EXU1" s="1" t="s">
        <v>6110</v>
      </c>
      <c r="EXV1" s="1" t="s">
        <v>6111</v>
      </c>
      <c r="EXW1" s="1" t="s">
        <v>6112</v>
      </c>
      <c r="EXX1" s="1" t="s">
        <v>6113</v>
      </c>
      <c r="EXY1" s="1" t="s">
        <v>6114</v>
      </c>
      <c r="EXZ1" s="1" t="s">
        <v>6115</v>
      </c>
      <c r="EYA1" s="1" t="s">
        <v>6116</v>
      </c>
      <c r="EYB1" s="1" t="s">
        <v>6117</v>
      </c>
      <c r="EYC1" s="1" t="s">
        <v>6118</v>
      </c>
      <c r="EYD1" s="1" t="s">
        <v>6119</v>
      </c>
      <c r="EYE1" s="1" t="s">
        <v>6120</v>
      </c>
      <c r="EYF1" s="1" t="s">
        <v>6121</v>
      </c>
      <c r="EYG1" s="1" t="s">
        <v>6122</v>
      </c>
      <c r="EYH1" s="1" t="s">
        <v>6123</v>
      </c>
      <c r="EYI1" s="1" t="s">
        <v>6124</v>
      </c>
      <c r="EYJ1" s="1" t="s">
        <v>6125</v>
      </c>
      <c r="EYK1" s="1" t="s">
        <v>6126</v>
      </c>
      <c r="EYL1" s="1" t="s">
        <v>6127</v>
      </c>
      <c r="EYM1" s="1" t="s">
        <v>6128</v>
      </c>
      <c r="EYN1" s="1" t="s">
        <v>6129</v>
      </c>
      <c r="EYO1" s="1" t="s">
        <v>6130</v>
      </c>
      <c r="EYP1" s="1" t="s">
        <v>6131</v>
      </c>
      <c r="EYQ1" s="1" t="s">
        <v>6132</v>
      </c>
      <c r="EYR1" s="1" t="s">
        <v>6133</v>
      </c>
      <c r="EYS1" s="1" t="s">
        <v>6134</v>
      </c>
      <c r="EYT1" s="1" t="s">
        <v>6135</v>
      </c>
      <c r="EYU1" s="1" t="s">
        <v>6136</v>
      </c>
      <c r="EYV1" s="1" t="s">
        <v>6137</v>
      </c>
      <c r="EYW1" s="1" t="s">
        <v>6138</v>
      </c>
      <c r="EYX1" s="1" t="s">
        <v>6139</v>
      </c>
      <c r="EYY1" s="1" t="s">
        <v>6140</v>
      </c>
      <c r="EYZ1" s="1" t="s">
        <v>6141</v>
      </c>
      <c r="EZA1" s="1" t="s">
        <v>6142</v>
      </c>
      <c r="EZB1" s="1" t="s">
        <v>6143</v>
      </c>
      <c r="EZC1" s="1" t="s">
        <v>6144</v>
      </c>
      <c r="EZD1" s="1" t="s">
        <v>6145</v>
      </c>
      <c r="EZE1" s="1" t="s">
        <v>6146</v>
      </c>
      <c r="EZF1" s="1" t="s">
        <v>6147</v>
      </c>
      <c r="EZG1" s="1" t="s">
        <v>6148</v>
      </c>
      <c r="EZH1" s="1" t="s">
        <v>6149</v>
      </c>
      <c r="EZI1" s="1" t="s">
        <v>6150</v>
      </c>
      <c r="EZJ1" s="1" t="s">
        <v>6151</v>
      </c>
      <c r="EZK1" s="1" t="s">
        <v>6152</v>
      </c>
      <c r="EZL1" s="1" t="s">
        <v>6153</v>
      </c>
      <c r="EZM1" s="1" t="s">
        <v>6154</v>
      </c>
      <c r="EZN1" s="1" t="s">
        <v>6155</v>
      </c>
      <c r="EZO1" s="1" t="s">
        <v>6156</v>
      </c>
      <c r="EZP1" s="1" t="s">
        <v>6157</v>
      </c>
      <c r="EZQ1" s="1" t="s">
        <v>6158</v>
      </c>
      <c r="EZR1" s="1" t="s">
        <v>6159</v>
      </c>
      <c r="EZS1" s="1" t="s">
        <v>6160</v>
      </c>
      <c r="EZT1" s="1" t="s">
        <v>6161</v>
      </c>
      <c r="EZU1" s="1" t="s">
        <v>6162</v>
      </c>
      <c r="EZV1" s="1" t="s">
        <v>6163</v>
      </c>
      <c r="EZW1" s="1" t="s">
        <v>6164</v>
      </c>
      <c r="EZX1" s="1" t="s">
        <v>6165</v>
      </c>
      <c r="EZY1" s="1" t="s">
        <v>6166</v>
      </c>
      <c r="EZZ1" s="1" t="s">
        <v>6167</v>
      </c>
      <c r="FAA1" s="1" t="s">
        <v>6168</v>
      </c>
      <c r="FAB1" s="1" t="s">
        <v>6169</v>
      </c>
      <c r="FAC1" s="1" t="s">
        <v>6170</v>
      </c>
      <c r="FAD1" s="1" t="s">
        <v>6171</v>
      </c>
      <c r="FAE1" s="1" t="s">
        <v>6172</v>
      </c>
      <c r="FAF1" s="1" t="s">
        <v>6173</v>
      </c>
      <c r="FAG1" s="1" t="s">
        <v>6174</v>
      </c>
      <c r="FAH1" s="1" t="s">
        <v>6175</v>
      </c>
      <c r="FAI1" s="1" t="s">
        <v>6176</v>
      </c>
      <c r="FAJ1" s="1" t="s">
        <v>6177</v>
      </c>
      <c r="FAK1" s="1" t="s">
        <v>6178</v>
      </c>
      <c r="FAL1" s="1" t="s">
        <v>6179</v>
      </c>
      <c r="FAM1" s="1" t="s">
        <v>6180</v>
      </c>
      <c r="FAN1" s="1" t="s">
        <v>6181</v>
      </c>
      <c r="FAO1" s="1" t="s">
        <v>6182</v>
      </c>
      <c r="FAP1" s="1" t="s">
        <v>6183</v>
      </c>
      <c r="FAQ1" s="1" t="s">
        <v>6184</v>
      </c>
      <c r="FAR1" s="1" t="s">
        <v>6185</v>
      </c>
      <c r="FAS1" s="1" t="s">
        <v>6186</v>
      </c>
      <c r="FAT1" s="1" t="s">
        <v>6187</v>
      </c>
      <c r="FAU1" s="1" t="s">
        <v>6188</v>
      </c>
      <c r="FAV1" s="1" t="s">
        <v>6189</v>
      </c>
      <c r="FAW1" s="1" t="s">
        <v>6190</v>
      </c>
      <c r="FAX1" s="1" t="s">
        <v>6191</v>
      </c>
      <c r="FAY1" s="1" t="s">
        <v>6192</v>
      </c>
      <c r="FAZ1" s="1" t="s">
        <v>6193</v>
      </c>
      <c r="FBA1" s="1" t="s">
        <v>6194</v>
      </c>
      <c r="FBB1" s="1" t="s">
        <v>6195</v>
      </c>
      <c r="FBC1" s="1" t="s">
        <v>6196</v>
      </c>
      <c r="FBD1" s="1" t="s">
        <v>6197</v>
      </c>
      <c r="FBE1" s="1" t="s">
        <v>6198</v>
      </c>
      <c r="FBF1" s="1" t="s">
        <v>6199</v>
      </c>
      <c r="FBG1" s="1" t="s">
        <v>6200</v>
      </c>
      <c r="FBH1" s="1" t="s">
        <v>6201</v>
      </c>
      <c r="FBI1" s="1" t="s">
        <v>6202</v>
      </c>
      <c r="FBJ1" s="1" t="s">
        <v>6203</v>
      </c>
      <c r="FBK1" s="1" t="s">
        <v>6204</v>
      </c>
      <c r="FBL1" s="1" t="s">
        <v>6205</v>
      </c>
      <c r="FBM1" s="1" t="s">
        <v>6206</v>
      </c>
      <c r="FBN1" s="1" t="s">
        <v>6207</v>
      </c>
      <c r="FBO1" s="1" t="s">
        <v>6208</v>
      </c>
      <c r="FBP1" s="1" t="s">
        <v>6209</v>
      </c>
      <c r="FBQ1" s="1" t="s">
        <v>6210</v>
      </c>
      <c r="FBR1" s="1" t="s">
        <v>6211</v>
      </c>
      <c r="FBS1" s="1" t="s">
        <v>6212</v>
      </c>
      <c r="FBT1" s="1" t="s">
        <v>6213</v>
      </c>
      <c r="FBU1" s="1" t="s">
        <v>6214</v>
      </c>
      <c r="FBV1" s="1" t="s">
        <v>6215</v>
      </c>
      <c r="FBW1" s="1" t="s">
        <v>6216</v>
      </c>
      <c r="FBX1" s="1" t="s">
        <v>6217</v>
      </c>
      <c r="FBY1" s="1" t="s">
        <v>6218</v>
      </c>
      <c r="FBZ1" s="1" t="s">
        <v>6219</v>
      </c>
      <c r="FCA1" s="1" t="s">
        <v>6220</v>
      </c>
      <c r="FCB1" s="1" t="s">
        <v>6221</v>
      </c>
      <c r="FCC1" s="1" t="s">
        <v>6222</v>
      </c>
      <c r="FCD1" s="1" t="s">
        <v>6223</v>
      </c>
      <c r="FCE1" s="1" t="s">
        <v>6224</v>
      </c>
      <c r="FCF1" s="1" t="s">
        <v>6225</v>
      </c>
      <c r="FCG1" s="1" t="s">
        <v>6226</v>
      </c>
      <c r="FCH1" s="1" t="s">
        <v>6227</v>
      </c>
      <c r="FCI1" s="1" t="s">
        <v>6228</v>
      </c>
      <c r="FCJ1" s="1" t="s">
        <v>6229</v>
      </c>
      <c r="FCK1" s="1" t="s">
        <v>6230</v>
      </c>
      <c r="FCL1" s="1" t="s">
        <v>6231</v>
      </c>
      <c r="FCM1" s="1" t="s">
        <v>6232</v>
      </c>
      <c r="FCN1" s="1" t="s">
        <v>6233</v>
      </c>
      <c r="FCO1" s="1" t="s">
        <v>6234</v>
      </c>
      <c r="FCP1" s="1" t="s">
        <v>6235</v>
      </c>
      <c r="FCQ1" s="1" t="s">
        <v>6236</v>
      </c>
      <c r="FCR1" s="1" t="s">
        <v>6237</v>
      </c>
      <c r="FCS1" s="1" t="s">
        <v>6238</v>
      </c>
      <c r="FCT1" s="1" t="s">
        <v>6239</v>
      </c>
      <c r="FCU1" s="1" t="s">
        <v>6240</v>
      </c>
      <c r="FCV1" s="1" t="s">
        <v>6241</v>
      </c>
      <c r="FCW1" s="1" t="s">
        <v>6242</v>
      </c>
      <c r="FCX1" s="1" t="s">
        <v>6243</v>
      </c>
      <c r="FCY1" s="1" t="s">
        <v>6244</v>
      </c>
      <c r="FCZ1" s="1" t="s">
        <v>6245</v>
      </c>
      <c r="FDA1" s="1" t="s">
        <v>6246</v>
      </c>
      <c r="FDB1" s="1" t="s">
        <v>6247</v>
      </c>
      <c r="FDC1" s="1" t="s">
        <v>6248</v>
      </c>
      <c r="FDD1" s="1" t="s">
        <v>6249</v>
      </c>
      <c r="FDE1" s="1" t="s">
        <v>6250</v>
      </c>
      <c r="FDF1" s="1" t="s">
        <v>6251</v>
      </c>
      <c r="FDG1" s="1" t="s">
        <v>6252</v>
      </c>
      <c r="FDH1" s="1" t="s">
        <v>6253</v>
      </c>
      <c r="FDI1" s="1" t="s">
        <v>6254</v>
      </c>
      <c r="FDJ1" s="1" t="s">
        <v>6255</v>
      </c>
      <c r="FDK1" s="1" t="s">
        <v>6256</v>
      </c>
      <c r="FDL1" s="1" t="s">
        <v>6257</v>
      </c>
      <c r="FDM1" s="1" t="s">
        <v>6258</v>
      </c>
      <c r="FDN1" s="1" t="s">
        <v>6259</v>
      </c>
      <c r="FDO1" s="1" t="s">
        <v>6260</v>
      </c>
      <c r="FDP1" s="1" t="s">
        <v>6261</v>
      </c>
      <c r="FDQ1" s="1" t="s">
        <v>6262</v>
      </c>
      <c r="FDR1" s="1" t="s">
        <v>6263</v>
      </c>
      <c r="FDS1" s="1" t="s">
        <v>6264</v>
      </c>
      <c r="FDT1" s="1" t="s">
        <v>6265</v>
      </c>
      <c r="FDU1" s="1" t="s">
        <v>6266</v>
      </c>
      <c r="FDV1" s="1" t="s">
        <v>6267</v>
      </c>
      <c r="FDW1" s="1" t="s">
        <v>6268</v>
      </c>
      <c r="FDX1" s="1" t="s">
        <v>6269</v>
      </c>
      <c r="FDY1" s="1" t="s">
        <v>6270</v>
      </c>
      <c r="FDZ1" s="1" t="s">
        <v>6271</v>
      </c>
      <c r="FEA1" s="1" t="s">
        <v>6272</v>
      </c>
      <c r="FEB1" s="1" t="s">
        <v>6273</v>
      </c>
      <c r="FEC1" s="1" t="s">
        <v>6274</v>
      </c>
      <c r="FED1" s="1" t="s">
        <v>6275</v>
      </c>
      <c r="FEE1" s="1" t="s">
        <v>6276</v>
      </c>
      <c r="FEF1" s="1" t="s">
        <v>6277</v>
      </c>
      <c r="FEG1" s="1" t="s">
        <v>6278</v>
      </c>
      <c r="FEH1" s="1" t="s">
        <v>6279</v>
      </c>
      <c r="FEI1" s="1" t="s">
        <v>6280</v>
      </c>
      <c r="FEJ1" s="1" t="s">
        <v>6281</v>
      </c>
      <c r="FEK1" s="1" t="s">
        <v>6282</v>
      </c>
      <c r="FEL1" s="1" t="s">
        <v>6283</v>
      </c>
      <c r="FEM1" s="1" t="s">
        <v>6284</v>
      </c>
      <c r="FEN1" s="1" t="s">
        <v>6285</v>
      </c>
      <c r="FEO1" s="1" t="s">
        <v>6286</v>
      </c>
      <c r="FEP1" s="1" t="s">
        <v>6287</v>
      </c>
      <c r="FEQ1" s="1" t="s">
        <v>6288</v>
      </c>
      <c r="FER1" s="1" t="s">
        <v>6289</v>
      </c>
      <c r="FES1" s="1" t="s">
        <v>6290</v>
      </c>
      <c r="FET1" s="1" t="s">
        <v>6291</v>
      </c>
      <c r="FEU1" s="1" t="s">
        <v>6292</v>
      </c>
      <c r="FEV1" s="1" t="s">
        <v>6293</v>
      </c>
      <c r="FEW1" s="1" t="s">
        <v>6294</v>
      </c>
      <c r="FEX1" s="1" t="s">
        <v>6295</v>
      </c>
      <c r="FEY1" s="1" t="s">
        <v>6296</v>
      </c>
      <c r="FEZ1" s="1" t="s">
        <v>6297</v>
      </c>
      <c r="FFA1" s="1" t="s">
        <v>6298</v>
      </c>
      <c r="FFB1" s="1" t="s">
        <v>6299</v>
      </c>
      <c r="FFC1" s="1" t="s">
        <v>6300</v>
      </c>
      <c r="FFD1" s="1" t="s">
        <v>6301</v>
      </c>
      <c r="FFE1" s="1" t="s">
        <v>6302</v>
      </c>
      <c r="FFF1" s="1" t="s">
        <v>6303</v>
      </c>
      <c r="FFG1" s="1" t="s">
        <v>6304</v>
      </c>
      <c r="FFH1" s="1" t="s">
        <v>6305</v>
      </c>
      <c r="FFI1" s="1" t="s">
        <v>6306</v>
      </c>
      <c r="FFJ1" s="1" t="s">
        <v>6307</v>
      </c>
      <c r="FFK1" s="1" t="s">
        <v>6308</v>
      </c>
      <c r="FFL1" s="1" t="s">
        <v>6309</v>
      </c>
      <c r="FFM1" s="1" t="s">
        <v>6310</v>
      </c>
      <c r="FFN1" s="1" t="s">
        <v>6311</v>
      </c>
      <c r="FFO1" s="1" t="s">
        <v>6312</v>
      </c>
      <c r="FFP1" s="1" t="s">
        <v>6313</v>
      </c>
      <c r="FFQ1" s="1" t="s">
        <v>6314</v>
      </c>
      <c r="FFR1" s="1" t="s">
        <v>6315</v>
      </c>
      <c r="FFS1" s="1" t="s">
        <v>6316</v>
      </c>
      <c r="FFT1" s="1" t="s">
        <v>6317</v>
      </c>
      <c r="FFU1" s="1" t="s">
        <v>6318</v>
      </c>
      <c r="FFV1" s="1" t="s">
        <v>6319</v>
      </c>
      <c r="FFW1" s="1" t="s">
        <v>6320</v>
      </c>
      <c r="FFX1" s="1" t="s">
        <v>6321</v>
      </c>
      <c r="FFY1" s="1" t="s">
        <v>6322</v>
      </c>
      <c r="FFZ1" s="1" t="s">
        <v>6323</v>
      </c>
      <c r="FGA1" s="1" t="s">
        <v>6324</v>
      </c>
      <c r="FGB1" s="1" t="s">
        <v>6325</v>
      </c>
      <c r="FGC1" s="1" t="s">
        <v>6326</v>
      </c>
      <c r="FGD1" s="1" t="s">
        <v>6327</v>
      </c>
      <c r="FGE1" s="1" t="s">
        <v>6328</v>
      </c>
      <c r="FGF1" s="1" t="s">
        <v>6329</v>
      </c>
      <c r="FGG1" s="1" t="s">
        <v>6330</v>
      </c>
      <c r="FGH1" s="1" t="s">
        <v>6331</v>
      </c>
      <c r="FGI1" s="1" t="s">
        <v>6332</v>
      </c>
      <c r="FGJ1" s="1" t="s">
        <v>6333</v>
      </c>
      <c r="FGK1" s="1" t="s">
        <v>6334</v>
      </c>
      <c r="FGL1" s="1" t="s">
        <v>6335</v>
      </c>
      <c r="FGM1" s="1" t="s">
        <v>6336</v>
      </c>
      <c r="FGN1" s="1" t="s">
        <v>6337</v>
      </c>
      <c r="FGO1" s="1" t="s">
        <v>6338</v>
      </c>
      <c r="FGP1" s="1" t="s">
        <v>6339</v>
      </c>
      <c r="FGQ1" s="1" t="s">
        <v>6340</v>
      </c>
      <c r="FGR1" s="1" t="s">
        <v>6341</v>
      </c>
      <c r="FGS1" s="1" t="s">
        <v>6342</v>
      </c>
      <c r="FGT1" s="1" t="s">
        <v>6343</v>
      </c>
      <c r="FGU1" s="1" t="s">
        <v>6344</v>
      </c>
      <c r="FGV1" s="1" t="s">
        <v>6345</v>
      </c>
      <c r="FGW1" s="1" t="s">
        <v>6346</v>
      </c>
      <c r="FGX1" s="1" t="s">
        <v>6347</v>
      </c>
      <c r="FGY1" s="1" t="s">
        <v>6348</v>
      </c>
      <c r="FGZ1" s="1" t="s">
        <v>6349</v>
      </c>
      <c r="FHA1" s="1" t="s">
        <v>6350</v>
      </c>
      <c r="FHB1" s="1" t="s">
        <v>6351</v>
      </c>
      <c r="FHC1" s="1" t="s">
        <v>6352</v>
      </c>
      <c r="FHD1" s="1" t="s">
        <v>6353</v>
      </c>
      <c r="FHE1" s="1" t="s">
        <v>6354</v>
      </c>
      <c r="FHF1" s="1" t="s">
        <v>6355</v>
      </c>
      <c r="FHG1" s="1" t="s">
        <v>6356</v>
      </c>
      <c r="FHH1" s="1" t="s">
        <v>6357</v>
      </c>
      <c r="FHI1" s="1" t="s">
        <v>6358</v>
      </c>
      <c r="FHJ1" s="1" t="s">
        <v>6359</v>
      </c>
      <c r="FHK1" s="1" t="s">
        <v>6360</v>
      </c>
      <c r="FHL1" s="1" t="s">
        <v>6361</v>
      </c>
      <c r="FHM1" s="1" t="s">
        <v>6362</v>
      </c>
      <c r="FHN1" s="1" t="s">
        <v>6363</v>
      </c>
      <c r="FHO1" s="1" t="s">
        <v>6364</v>
      </c>
      <c r="FHP1" s="1" t="s">
        <v>6365</v>
      </c>
      <c r="FHQ1" s="1" t="s">
        <v>6366</v>
      </c>
      <c r="FHR1" s="1" t="s">
        <v>6367</v>
      </c>
      <c r="FHS1" s="1" t="s">
        <v>6368</v>
      </c>
      <c r="FHT1" s="1" t="s">
        <v>6369</v>
      </c>
      <c r="FHU1" s="1" t="s">
        <v>6370</v>
      </c>
      <c r="FHV1" s="1" t="s">
        <v>6371</v>
      </c>
      <c r="FHW1" s="1" t="s">
        <v>6372</v>
      </c>
      <c r="FHX1" s="1" t="s">
        <v>6373</v>
      </c>
      <c r="FHY1" s="1" t="s">
        <v>6374</v>
      </c>
      <c r="FHZ1" s="1" t="s">
        <v>6375</v>
      </c>
      <c r="FIA1" s="1" t="s">
        <v>6376</v>
      </c>
      <c r="FIB1" s="1" t="s">
        <v>6377</v>
      </c>
      <c r="FIC1" s="1" t="s">
        <v>6378</v>
      </c>
      <c r="FID1" s="1" t="s">
        <v>6379</v>
      </c>
      <c r="FIE1" s="1" t="s">
        <v>6380</v>
      </c>
      <c r="FIF1" s="1" t="s">
        <v>6381</v>
      </c>
      <c r="FIG1" s="1" t="s">
        <v>6382</v>
      </c>
      <c r="FIH1" s="1" t="s">
        <v>6383</v>
      </c>
      <c r="FII1" s="1" t="s">
        <v>6384</v>
      </c>
      <c r="FIJ1" s="1" t="s">
        <v>6385</v>
      </c>
      <c r="FIK1" s="1" t="s">
        <v>6386</v>
      </c>
      <c r="FIL1" s="1" t="s">
        <v>6387</v>
      </c>
      <c r="FIM1" s="1" t="s">
        <v>6388</v>
      </c>
      <c r="FIN1" s="1" t="s">
        <v>6389</v>
      </c>
      <c r="FIO1" s="1" t="s">
        <v>6390</v>
      </c>
      <c r="FIP1" s="1" t="s">
        <v>6391</v>
      </c>
      <c r="FIQ1" s="1" t="s">
        <v>6392</v>
      </c>
      <c r="FIR1" s="1" t="s">
        <v>6393</v>
      </c>
      <c r="FIS1" s="1" t="s">
        <v>6394</v>
      </c>
      <c r="FIT1" s="1" t="s">
        <v>6395</v>
      </c>
      <c r="FIU1" s="1" t="s">
        <v>6396</v>
      </c>
      <c r="FIV1" s="1" t="s">
        <v>6397</v>
      </c>
      <c r="FIW1" s="1" t="s">
        <v>6398</v>
      </c>
      <c r="FIX1" s="1" t="s">
        <v>6399</v>
      </c>
      <c r="FIY1" s="1" t="s">
        <v>6400</v>
      </c>
      <c r="FIZ1" s="1" t="s">
        <v>6401</v>
      </c>
      <c r="FJA1" s="1" t="s">
        <v>6402</v>
      </c>
      <c r="FJB1" s="1" t="s">
        <v>6403</v>
      </c>
      <c r="FJC1" s="1" t="s">
        <v>6404</v>
      </c>
      <c r="FJD1" s="1" t="s">
        <v>6405</v>
      </c>
      <c r="FJE1" s="1" t="s">
        <v>6406</v>
      </c>
      <c r="FJF1" s="1" t="s">
        <v>6407</v>
      </c>
      <c r="FJG1" s="1" t="s">
        <v>6408</v>
      </c>
      <c r="FJH1" s="1" t="s">
        <v>6409</v>
      </c>
      <c r="FJI1" s="1" t="s">
        <v>6410</v>
      </c>
      <c r="FJJ1" s="1" t="s">
        <v>6411</v>
      </c>
      <c r="FJK1" s="1" t="s">
        <v>6412</v>
      </c>
      <c r="FJL1" s="1" t="s">
        <v>6413</v>
      </c>
      <c r="FJM1" s="1" t="s">
        <v>6414</v>
      </c>
      <c r="FJN1" s="1" t="s">
        <v>6415</v>
      </c>
      <c r="FJO1" s="1" t="s">
        <v>6416</v>
      </c>
      <c r="FJP1" s="1" t="s">
        <v>6417</v>
      </c>
      <c r="FJQ1" s="1" t="s">
        <v>6418</v>
      </c>
      <c r="FJR1" s="1" t="s">
        <v>6419</v>
      </c>
      <c r="FJS1" s="1" t="s">
        <v>6420</v>
      </c>
      <c r="FJT1" s="1" t="s">
        <v>6421</v>
      </c>
      <c r="FJU1" s="1" t="s">
        <v>6422</v>
      </c>
      <c r="FJV1" s="1" t="s">
        <v>6423</v>
      </c>
      <c r="FJW1" s="1" t="s">
        <v>6424</v>
      </c>
      <c r="FJX1" s="1" t="s">
        <v>6425</v>
      </c>
      <c r="FJY1" s="1" t="s">
        <v>6426</v>
      </c>
      <c r="FJZ1" s="1" t="s">
        <v>6427</v>
      </c>
      <c r="FKA1" s="1" t="s">
        <v>6428</v>
      </c>
      <c r="FKB1" s="1" t="s">
        <v>6429</v>
      </c>
      <c r="FKC1" s="1" t="s">
        <v>6430</v>
      </c>
      <c r="FKD1" s="1" t="s">
        <v>6431</v>
      </c>
      <c r="FKE1" s="1" t="s">
        <v>6432</v>
      </c>
      <c r="FKF1" s="1" t="s">
        <v>6433</v>
      </c>
      <c r="FKG1" s="1" t="s">
        <v>6434</v>
      </c>
      <c r="FKH1" s="1" t="s">
        <v>6435</v>
      </c>
      <c r="FKI1" s="1" t="s">
        <v>6436</v>
      </c>
      <c r="FKJ1" s="1" t="s">
        <v>6437</v>
      </c>
      <c r="FKK1" s="1" t="s">
        <v>6438</v>
      </c>
      <c r="FKL1" s="1" t="s">
        <v>6439</v>
      </c>
      <c r="FKM1" s="1" t="s">
        <v>6440</v>
      </c>
      <c r="FKN1" s="1" t="s">
        <v>6441</v>
      </c>
      <c r="FKO1" s="1" t="s">
        <v>6442</v>
      </c>
      <c r="FKP1" s="1" t="s">
        <v>6443</v>
      </c>
      <c r="FKQ1" s="1" t="s">
        <v>6444</v>
      </c>
      <c r="FKR1" s="1" t="s">
        <v>6445</v>
      </c>
      <c r="FKS1" s="1" t="s">
        <v>6446</v>
      </c>
      <c r="FKT1" s="1" t="s">
        <v>6447</v>
      </c>
      <c r="FKU1" s="1" t="s">
        <v>6448</v>
      </c>
      <c r="FKV1" s="1" t="s">
        <v>6449</v>
      </c>
      <c r="FKW1" s="1" t="s">
        <v>6450</v>
      </c>
      <c r="FKX1" s="1" t="s">
        <v>6451</v>
      </c>
      <c r="FKY1" s="1" t="s">
        <v>6452</v>
      </c>
      <c r="FKZ1" s="1" t="s">
        <v>6453</v>
      </c>
      <c r="FLA1" s="1" t="s">
        <v>6454</v>
      </c>
      <c r="FLB1" s="1" t="s">
        <v>6455</v>
      </c>
      <c r="FLC1" s="1" t="s">
        <v>6456</v>
      </c>
      <c r="FLD1" s="1" t="s">
        <v>6457</v>
      </c>
      <c r="FLE1" s="1" t="s">
        <v>6458</v>
      </c>
      <c r="FLF1" s="1" t="s">
        <v>6459</v>
      </c>
      <c r="FLG1" s="1" t="s">
        <v>6460</v>
      </c>
      <c r="FLH1" s="1" t="s">
        <v>6461</v>
      </c>
      <c r="FLI1" s="1" t="s">
        <v>6462</v>
      </c>
      <c r="FLJ1" s="1" t="s">
        <v>6463</v>
      </c>
      <c r="FLK1" s="1" t="s">
        <v>6464</v>
      </c>
      <c r="FLL1" s="1" t="s">
        <v>6465</v>
      </c>
      <c r="FLM1" s="1" t="s">
        <v>6466</v>
      </c>
      <c r="FLN1" s="1" t="s">
        <v>6467</v>
      </c>
      <c r="FLO1" s="1" t="s">
        <v>6468</v>
      </c>
      <c r="FLP1" s="1" t="s">
        <v>6469</v>
      </c>
      <c r="FLQ1" s="1" t="s">
        <v>6470</v>
      </c>
      <c r="FLR1" s="1" t="s">
        <v>6471</v>
      </c>
      <c r="FLS1" s="1" t="s">
        <v>6472</v>
      </c>
      <c r="FLT1" s="1" t="s">
        <v>6473</v>
      </c>
      <c r="FLU1" s="1" t="s">
        <v>6474</v>
      </c>
      <c r="FLV1" s="1" t="s">
        <v>6475</v>
      </c>
      <c r="FLW1" s="1" t="s">
        <v>6476</v>
      </c>
      <c r="FLX1" s="1" t="s">
        <v>6477</v>
      </c>
      <c r="FLY1" s="1" t="s">
        <v>6478</v>
      </c>
      <c r="FLZ1" s="1" t="s">
        <v>6479</v>
      </c>
      <c r="FMA1" s="1" t="s">
        <v>6480</v>
      </c>
      <c r="FMB1" s="1" t="s">
        <v>6481</v>
      </c>
      <c r="FMC1" s="1" t="s">
        <v>6482</v>
      </c>
      <c r="FMD1" s="1" t="s">
        <v>6483</v>
      </c>
      <c r="FME1" s="1" t="s">
        <v>6484</v>
      </c>
      <c r="FMF1" s="1" t="s">
        <v>6485</v>
      </c>
      <c r="FMG1" s="1" t="s">
        <v>6486</v>
      </c>
      <c r="FMH1" s="1" t="s">
        <v>6487</v>
      </c>
      <c r="FMI1" s="1" t="s">
        <v>6488</v>
      </c>
      <c r="FMJ1" s="1" t="s">
        <v>6489</v>
      </c>
      <c r="FMK1" s="1" t="s">
        <v>6490</v>
      </c>
      <c r="FML1" s="1" t="s">
        <v>6491</v>
      </c>
      <c r="FMM1" s="1" t="s">
        <v>6492</v>
      </c>
      <c r="FMN1" s="1" t="s">
        <v>6493</v>
      </c>
      <c r="FMO1" s="1" t="s">
        <v>6494</v>
      </c>
      <c r="FMP1" s="1" t="s">
        <v>6495</v>
      </c>
      <c r="FMQ1" s="1" t="s">
        <v>6496</v>
      </c>
      <c r="FMR1" s="1" t="s">
        <v>6497</v>
      </c>
      <c r="FMS1" s="1" t="s">
        <v>6498</v>
      </c>
      <c r="FMT1" s="1" t="s">
        <v>6499</v>
      </c>
      <c r="FMU1" s="1" t="s">
        <v>6500</v>
      </c>
      <c r="FMV1" s="1" t="s">
        <v>6501</v>
      </c>
      <c r="FMW1" s="1" t="s">
        <v>6502</v>
      </c>
      <c r="FMX1" s="1" t="s">
        <v>6503</v>
      </c>
      <c r="FMY1" s="1" t="s">
        <v>6504</v>
      </c>
      <c r="FMZ1" s="1" t="s">
        <v>6505</v>
      </c>
      <c r="FNA1" s="1" t="s">
        <v>6506</v>
      </c>
      <c r="FNB1" s="1" t="s">
        <v>6507</v>
      </c>
      <c r="FNC1" s="1" t="s">
        <v>6508</v>
      </c>
      <c r="FND1" s="1" t="s">
        <v>6509</v>
      </c>
      <c r="FNE1" s="1" t="s">
        <v>6510</v>
      </c>
      <c r="FNF1" s="1" t="s">
        <v>6511</v>
      </c>
      <c r="FNG1" s="1" t="s">
        <v>6512</v>
      </c>
      <c r="FNH1" s="1" t="s">
        <v>6513</v>
      </c>
      <c r="FNI1" s="1" t="s">
        <v>6514</v>
      </c>
      <c r="FNJ1" s="1" t="s">
        <v>6515</v>
      </c>
      <c r="FNK1" s="1" t="s">
        <v>6516</v>
      </c>
      <c r="FNL1" s="1" t="s">
        <v>6517</v>
      </c>
      <c r="FNM1" s="1" t="s">
        <v>6518</v>
      </c>
      <c r="FNN1" s="1" t="s">
        <v>6519</v>
      </c>
      <c r="FNO1" s="1" t="s">
        <v>6520</v>
      </c>
      <c r="FNP1" s="1" t="s">
        <v>6521</v>
      </c>
      <c r="FNQ1" s="1" t="s">
        <v>6522</v>
      </c>
      <c r="FNR1" s="1" t="s">
        <v>6523</v>
      </c>
      <c r="FNS1" s="1" t="s">
        <v>6524</v>
      </c>
      <c r="FNT1" s="1" t="s">
        <v>6525</v>
      </c>
      <c r="FNU1" s="1" t="s">
        <v>6526</v>
      </c>
      <c r="FNV1" s="1" t="s">
        <v>6527</v>
      </c>
      <c r="FNW1" s="1" t="s">
        <v>6528</v>
      </c>
      <c r="FNX1" s="1" t="s">
        <v>6529</v>
      </c>
      <c r="FNY1" s="1" t="s">
        <v>6530</v>
      </c>
      <c r="FNZ1" s="1" t="s">
        <v>6531</v>
      </c>
      <c r="FOA1" s="1" t="s">
        <v>6532</v>
      </c>
      <c r="FOB1" s="1" t="s">
        <v>6533</v>
      </c>
      <c r="FOC1" s="1" t="s">
        <v>6534</v>
      </c>
      <c r="FOD1" s="1" t="s">
        <v>6535</v>
      </c>
      <c r="FOE1" s="1" t="s">
        <v>6536</v>
      </c>
      <c r="FOF1" s="1" t="s">
        <v>6537</v>
      </c>
      <c r="FOG1" s="1" t="s">
        <v>6538</v>
      </c>
      <c r="FOH1" s="1" t="s">
        <v>6539</v>
      </c>
      <c r="FOI1" s="1" t="s">
        <v>6540</v>
      </c>
      <c r="FOJ1" s="1" t="s">
        <v>6541</v>
      </c>
      <c r="FOK1" s="1" t="s">
        <v>6542</v>
      </c>
      <c r="FOL1" s="1" t="s">
        <v>6543</v>
      </c>
      <c r="FOM1" s="1" t="s">
        <v>6544</v>
      </c>
      <c r="FON1" s="1" t="s">
        <v>6545</v>
      </c>
      <c r="FOO1" s="1" t="s">
        <v>6546</v>
      </c>
      <c r="FOP1" s="1" t="s">
        <v>6547</v>
      </c>
      <c r="FOQ1" s="1" t="s">
        <v>6548</v>
      </c>
      <c r="FOR1" s="1" t="s">
        <v>6549</v>
      </c>
      <c r="FOS1" s="1" t="s">
        <v>6550</v>
      </c>
      <c r="FOT1" s="1" t="s">
        <v>6551</v>
      </c>
      <c r="FOU1" s="1" t="s">
        <v>6552</v>
      </c>
      <c r="FOV1" s="1" t="s">
        <v>6553</v>
      </c>
      <c r="FOW1" s="1" t="s">
        <v>6554</v>
      </c>
      <c r="FOX1" s="1" t="s">
        <v>6555</v>
      </c>
      <c r="FOY1" s="1" t="s">
        <v>6556</v>
      </c>
      <c r="FOZ1" s="1" t="s">
        <v>6557</v>
      </c>
      <c r="FPA1" s="1" t="s">
        <v>6558</v>
      </c>
      <c r="FPB1" s="1" t="s">
        <v>6559</v>
      </c>
      <c r="FPC1" s="1" t="s">
        <v>6560</v>
      </c>
      <c r="FPD1" s="1" t="s">
        <v>6561</v>
      </c>
      <c r="FPE1" s="1" t="s">
        <v>6562</v>
      </c>
      <c r="FPF1" s="1" t="s">
        <v>6563</v>
      </c>
      <c r="FPG1" s="1" t="s">
        <v>6564</v>
      </c>
      <c r="FPH1" s="1" t="s">
        <v>6565</v>
      </c>
      <c r="FPI1" s="1" t="s">
        <v>6566</v>
      </c>
      <c r="FPJ1" s="1" t="s">
        <v>6567</v>
      </c>
      <c r="FPK1" s="1" t="s">
        <v>6568</v>
      </c>
      <c r="FPL1" s="1" t="s">
        <v>6569</v>
      </c>
      <c r="FPM1" s="1" t="s">
        <v>6570</v>
      </c>
      <c r="FPN1" s="1" t="s">
        <v>6571</v>
      </c>
      <c r="FPO1" s="1" t="s">
        <v>6572</v>
      </c>
      <c r="FPP1" s="1" t="s">
        <v>6573</v>
      </c>
      <c r="FPQ1" s="1" t="s">
        <v>6574</v>
      </c>
      <c r="FPR1" s="1" t="s">
        <v>6575</v>
      </c>
      <c r="FPS1" s="1" t="s">
        <v>6576</v>
      </c>
      <c r="FPT1" s="1" t="s">
        <v>6577</v>
      </c>
      <c r="FPU1" s="1" t="s">
        <v>6578</v>
      </c>
      <c r="FPV1" s="1" t="s">
        <v>6579</v>
      </c>
      <c r="FPW1" s="1" t="s">
        <v>6580</v>
      </c>
      <c r="FPX1" s="1" t="s">
        <v>6581</v>
      </c>
      <c r="FPY1" s="1" t="s">
        <v>6582</v>
      </c>
      <c r="FPZ1" s="1" t="s">
        <v>6583</v>
      </c>
      <c r="FQA1" s="1" t="s">
        <v>6584</v>
      </c>
      <c r="FQB1" s="1" t="s">
        <v>6585</v>
      </c>
      <c r="FQC1" s="1" t="s">
        <v>6586</v>
      </c>
      <c r="FQD1" s="1" t="s">
        <v>6587</v>
      </c>
      <c r="FQE1" s="1" t="s">
        <v>6588</v>
      </c>
      <c r="FQF1" s="1" t="s">
        <v>6589</v>
      </c>
      <c r="FQG1" s="1" t="s">
        <v>6590</v>
      </c>
      <c r="FQH1" s="1" t="s">
        <v>6591</v>
      </c>
      <c r="FQI1" s="1" t="s">
        <v>6592</v>
      </c>
      <c r="FQJ1" s="1" t="s">
        <v>6593</v>
      </c>
      <c r="FQK1" s="1" t="s">
        <v>6594</v>
      </c>
      <c r="FQL1" s="1" t="s">
        <v>6595</v>
      </c>
      <c r="FQM1" s="1" t="s">
        <v>6596</v>
      </c>
      <c r="FQN1" s="1" t="s">
        <v>6597</v>
      </c>
      <c r="FQO1" s="1" t="s">
        <v>6598</v>
      </c>
      <c r="FQP1" s="1" t="s">
        <v>6599</v>
      </c>
      <c r="FQQ1" s="1" t="s">
        <v>6600</v>
      </c>
      <c r="FQR1" s="1" t="s">
        <v>6601</v>
      </c>
      <c r="FQS1" s="1" t="s">
        <v>6602</v>
      </c>
      <c r="FQT1" s="1" t="s">
        <v>6603</v>
      </c>
      <c r="FQU1" s="1" t="s">
        <v>6604</v>
      </c>
      <c r="FQV1" s="1" t="s">
        <v>6605</v>
      </c>
      <c r="FQW1" s="1" t="s">
        <v>6606</v>
      </c>
      <c r="FQX1" s="1" t="s">
        <v>6607</v>
      </c>
      <c r="FQY1" s="1" t="s">
        <v>6608</v>
      </c>
      <c r="FQZ1" s="1" t="s">
        <v>6609</v>
      </c>
      <c r="FRA1" s="1" t="s">
        <v>6610</v>
      </c>
      <c r="FRB1" s="1" t="s">
        <v>6611</v>
      </c>
      <c r="FRC1" s="1" t="s">
        <v>6612</v>
      </c>
      <c r="FRD1" s="1" t="s">
        <v>6613</v>
      </c>
      <c r="FRE1" s="1" t="s">
        <v>6614</v>
      </c>
      <c r="FRF1" s="1" t="s">
        <v>6615</v>
      </c>
      <c r="FRG1" s="1" t="s">
        <v>6616</v>
      </c>
      <c r="FRH1" s="1" t="s">
        <v>6617</v>
      </c>
      <c r="FRI1" s="1" t="s">
        <v>6618</v>
      </c>
      <c r="FRJ1" s="1" t="s">
        <v>6619</v>
      </c>
      <c r="FRK1" s="1" t="s">
        <v>6620</v>
      </c>
      <c r="FRL1" s="1" t="s">
        <v>6621</v>
      </c>
      <c r="FRM1" s="1" t="s">
        <v>6622</v>
      </c>
      <c r="FRN1" s="1" t="s">
        <v>6623</v>
      </c>
      <c r="FRO1" s="1" t="s">
        <v>6624</v>
      </c>
      <c r="FRP1" s="1" t="s">
        <v>6625</v>
      </c>
      <c r="FRQ1" s="1" t="s">
        <v>6626</v>
      </c>
      <c r="FRR1" s="1" t="s">
        <v>6627</v>
      </c>
      <c r="FRS1" s="1" t="s">
        <v>6628</v>
      </c>
      <c r="FRT1" s="1" t="s">
        <v>6629</v>
      </c>
      <c r="FRU1" s="1" t="s">
        <v>6630</v>
      </c>
      <c r="FRV1" s="1" t="s">
        <v>6631</v>
      </c>
      <c r="FRW1" s="1" t="s">
        <v>6632</v>
      </c>
      <c r="FRX1" s="1" t="s">
        <v>6633</v>
      </c>
      <c r="FRY1" s="1" t="s">
        <v>6634</v>
      </c>
      <c r="FRZ1" s="1" t="s">
        <v>6635</v>
      </c>
      <c r="FSA1" s="1" t="s">
        <v>6636</v>
      </c>
      <c r="FSB1" s="1" t="s">
        <v>6637</v>
      </c>
      <c r="FSC1" s="1" t="s">
        <v>6638</v>
      </c>
      <c r="FSD1" s="1" t="s">
        <v>6639</v>
      </c>
      <c r="FSE1" s="1" t="s">
        <v>6640</v>
      </c>
      <c r="FSF1" s="1" t="s">
        <v>6641</v>
      </c>
      <c r="FSG1" s="1" t="s">
        <v>6642</v>
      </c>
      <c r="FSH1" s="1" t="s">
        <v>6643</v>
      </c>
      <c r="FSI1" s="1" t="s">
        <v>6644</v>
      </c>
      <c r="FSJ1" s="1" t="s">
        <v>6645</v>
      </c>
      <c r="FSK1" s="1" t="s">
        <v>6646</v>
      </c>
      <c r="FSL1" s="1" t="s">
        <v>6647</v>
      </c>
      <c r="FSM1" s="1" t="s">
        <v>6648</v>
      </c>
      <c r="FSN1" s="1" t="s">
        <v>6649</v>
      </c>
      <c r="FSO1" s="1" t="s">
        <v>6650</v>
      </c>
      <c r="FSP1" s="1" t="s">
        <v>6651</v>
      </c>
      <c r="FSQ1" s="1" t="s">
        <v>6652</v>
      </c>
      <c r="FSR1" s="1" t="s">
        <v>6653</v>
      </c>
      <c r="FSS1" s="1" t="s">
        <v>6654</v>
      </c>
      <c r="FST1" s="1" t="s">
        <v>6655</v>
      </c>
      <c r="FSU1" s="1" t="s">
        <v>6656</v>
      </c>
      <c r="FSV1" s="1" t="s">
        <v>6657</v>
      </c>
      <c r="FSW1" s="1" t="s">
        <v>6658</v>
      </c>
      <c r="FSX1" s="1" t="s">
        <v>6659</v>
      </c>
      <c r="FSY1" s="1" t="s">
        <v>6660</v>
      </c>
      <c r="FSZ1" s="1" t="s">
        <v>6661</v>
      </c>
      <c r="FTA1" s="1" t="s">
        <v>6662</v>
      </c>
      <c r="FTB1" s="1" t="s">
        <v>6663</v>
      </c>
      <c r="FTC1" s="1" t="s">
        <v>6664</v>
      </c>
      <c r="FTD1" s="1" t="s">
        <v>6665</v>
      </c>
      <c r="FTE1" s="1" t="s">
        <v>6666</v>
      </c>
      <c r="FTF1" s="1" t="s">
        <v>6667</v>
      </c>
      <c r="FTG1" s="1" t="s">
        <v>6668</v>
      </c>
      <c r="FTH1" s="1" t="s">
        <v>6669</v>
      </c>
      <c r="FTI1" s="1" t="s">
        <v>6670</v>
      </c>
      <c r="FTJ1" s="1" t="s">
        <v>6671</v>
      </c>
      <c r="FTK1" s="1" t="s">
        <v>6672</v>
      </c>
      <c r="FTL1" s="1" t="s">
        <v>6673</v>
      </c>
      <c r="FTM1" s="1" t="s">
        <v>6674</v>
      </c>
      <c r="FTN1" s="1" t="s">
        <v>6675</v>
      </c>
      <c r="FTO1" s="1" t="s">
        <v>6676</v>
      </c>
      <c r="FTP1" s="1" t="s">
        <v>6677</v>
      </c>
      <c r="FTQ1" s="1" t="s">
        <v>6678</v>
      </c>
      <c r="FTR1" s="1" t="s">
        <v>6679</v>
      </c>
      <c r="FTS1" s="1" t="s">
        <v>6680</v>
      </c>
      <c r="FTT1" s="1" t="s">
        <v>6681</v>
      </c>
      <c r="FTU1" s="1" t="s">
        <v>6682</v>
      </c>
      <c r="FTV1" s="1" t="s">
        <v>6683</v>
      </c>
      <c r="FTW1" s="1" t="s">
        <v>6684</v>
      </c>
      <c r="FTX1" s="1" t="s">
        <v>6685</v>
      </c>
      <c r="FTY1" s="1" t="s">
        <v>6686</v>
      </c>
      <c r="FTZ1" s="1" t="s">
        <v>6687</v>
      </c>
      <c r="FUA1" s="1" t="s">
        <v>6688</v>
      </c>
      <c r="FUB1" s="1" t="s">
        <v>6689</v>
      </c>
      <c r="FUC1" s="1" t="s">
        <v>6690</v>
      </c>
      <c r="FUD1" s="1" t="s">
        <v>6691</v>
      </c>
      <c r="FUE1" s="1" t="s">
        <v>6692</v>
      </c>
      <c r="FUF1" s="1" t="s">
        <v>6693</v>
      </c>
      <c r="FUG1" s="1" t="s">
        <v>6694</v>
      </c>
      <c r="FUH1" s="1" t="s">
        <v>6695</v>
      </c>
      <c r="FUI1" s="1" t="s">
        <v>6696</v>
      </c>
      <c r="FUJ1" s="1" t="s">
        <v>6697</v>
      </c>
      <c r="FUK1" s="1" t="s">
        <v>6698</v>
      </c>
      <c r="FUL1" s="1" t="s">
        <v>6699</v>
      </c>
      <c r="FUM1" s="1" t="s">
        <v>6700</v>
      </c>
      <c r="FUN1" s="1" t="s">
        <v>6701</v>
      </c>
      <c r="FUO1" s="1" t="s">
        <v>6702</v>
      </c>
      <c r="FUP1" s="1" t="s">
        <v>6703</v>
      </c>
      <c r="FUQ1" s="1" t="s">
        <v>6704</v>
      </c>
      <c r="FUR1" s="1" t="s">
        <v>6705</v>
      </c>
      <c r="FUS1" s="1" t="s">
        <v>6706</v>
      </c>
      <c r="FUT1" s="1" t="s">
        <v>6707</v>
      </c>
      <c r="FUU1" s="1" t="s">
        <v>6708</v>
      </c>
      <c r="FUV1" s="1" t="s">
        <v>6709</v>
      </c>
      <c r="FUW1" s="1" t="s">
        <v>6710</v>
      </c>
      <c r="FUX1" s="1" t="s">
        <v>6711</v>
      </c>
      <c r="FUY1" s="1" t="s">
        <v>6712</v>
      </c>
      <c r="FUZ1" s="1" t="s">
        <v>6713</v>
      </c>
      <c r="FVA1" s="1" t="s">
        <v>6714</v>
      </c>
      <c r="FVB1" s="1" t="s">
        <v>6715</v>
      </c>
      <c r="FVC1" s="1" t="s">
        <v>6716</v>
      </c>
      <c r="FVD1" s="1" t="s">
        <v>6717</v>
      </c>
      <c r="FVE1" s="1" t="s">
        <v>6718</v>
      </c>
      <c r="FVF1" s="1" t="s">
        <v>6719</v>
      </c>
      <c r="FVG1" s="1" t="s">
        <v>6720</v>
      </c>
      <c r="FVH1" s="1" t="s">
        <v>6721</v>
      </c>
      <c r="FVI1" s="1" t="s">
        <v>6722</v>
      </c>
      <c r="FVJ1" s="1" t="s">
        <v>6723</v>
      </c>
      <c r="FVK1" s="1" t="s">
        <v>6724</v>
      </c>
      <c r="FVL1" s="1" t="s">
        <v>6725</v>
      </c>
      <c r="FVM1" s="1" t="s">
        <v>6726</v>
      </c>
      <c r="FVN1" s="1" t="s">
        <v>6727</v>
      </c>
      <c r="FVO1" s="1" t="s">
        <v>6728</v>
      </c>
      <c r="FVP1" s="1" t="s">
        <v>6729</v>
      </c>
      <c r="FVQ1" s="1" t="s">
        <v>6730</v>
      </c>
      <c r="FVR1" s="1" t="s">
        <v>6731</v>
      </c>
      <c r="FVS1" s="1" t="s">
        <v>6732</v>
      </c>
      <c r="FVT1" s="1" t="s">
        <v>6733</v>
      </c>
      <c r="FVU1" s="1" t="s">
        <v>6734</v>
      </c>
      <c r="FVV1" s="1" t="s">
        <v>6735</v>
      </c>
      <c r="FVW1" s="1" t="s">
        <v>6736</v>
      </c>
      <c r="FVX1" s="1" t="s">
        <v>6737</v>
      </c>
      <c r="FVY1" s="1" t="s">
        <v>6738</v>
      </c>
      <c r="FVZ1" s="1" t="s">
        <v>6739</v>
      </c>
      <c r="FWA1" s="1" t="s">
        <v>6740</v>
      </c>
      <c r="FWB1" s="1" t="s">
        <v>6741</v>
      </c>
      <c r="FWC1" s="1" t="s">
        <v>6742</v>
      </c>
      <c r="FWD1" s="1" t="s">
        <v>6743</v>
      </c>
      <c r="FWE1" s="1" t="s">
        <v>6744</v>
      </c>
      <c r="FWF1" s="1" t="s">
        <v>6745</v>
      </c>
      <c r="FWG1" s="1" t="s">
        <v>6746</v>
      </c>
      <c r="FWH1" s="1" t="s">
        <v>6747</v>
      </c>
      <c r="FWI1" s="1" t="s">
        <v>6748</v>
      </c>
      <c r="FWJ1" s="1" t="s">
        <v>6749</v>
      </c>
      <c r="FWK1" s="1" t="s">
        <v>6750</v>
      </c>
      <c r="FWL1" s="1" t="s">
        <v>6751</v>
      </c>
      <c r="FWM1" s="1" t="s">
        <v>6752</v>
      </c>
      <c r="FWN1" s="1" t="s">
        <v>6753</v>
      </c>
      <c r="FWO1" s="1" t="s">
        <v>6754</v>
      </c>
      <c r="FWP1" s="1" t="s">
        <v>6755</v>
      </c>
      <c r="FWQ1" s="1" t="s">
        <v>6756</v>
      </c>
      <c r="FWR1" s="1" t="s">
        <v>6757</v>
      </c>
      <c r="FWS1" s="1" t="s">
        <v>6758</v>
      </c>
      <c r="FWT1" s="1" t="s">
        <v>6759</v>
      </c>
      <c r="FWU1" s="1" t="s">
        <v>6760</v>
      </c>
      <c r="FWV1" s="1" t="s">
        <v>6761</v>
      </c>
      <c r="FWW1" s="1" t="s">
        <v>6762</v>
      </c>
      <c r="FWX1" s="1" t="s">
        <v>6763</v>
      </c>
      <c r="FWY1" s="1" t="s">
        <v>6764</v>
      </c>
      <c r="FWZ1" s="1" t="s">
        <v>6765</v>
      </c>
      <c r="FXA1" s="1" t="s">
        <v>6766</v>
      </c>
      <c r="FXB1" s="1" t="s">
        <v>6767</v>
      </c>
      <c r="FXC1" s="1" t="s">
        <v>6768</v>
      </c>
      <c r="FXD1" s="1" t="s">
        <v>6769</v>
      </c>
      <c r="FXE1" s="1" t="s">
        <v>6770</v>
      </c>
      <c r="FXF1" s="1" t="s">
        <v>6771</v>
      </c>
      <c r="FXG1" s="1" t="s">
        <v>6772</v>
      </c>
      <c r="FXH1" s="1" t="s">
        <v>6773</v>
      </c>
      <c r="FXI1" s="1" t="s">
        <v>6774</v>
      </c>
      <c r="FXJ1" s="1" t="s">
        <v>6775</v>
      </c>
      <c r="FXK1" s="1" t="s">
        <v>6776</v>
      </c>
      <c r="FXL1" s="1" t="s">
        <v>6777</v>
      </c>
      <c r="FXM1" s="1" t="s">
        <v>6778</v>
      </c>
      <c r="FXN1" s="1" t="s">
        <v>6779</v>
      </c>
      <c r="FXO1" s="1" t="s">
        <v>6780</v>
      </c>
      <c r="FXP1" s="1" t="s">
        <v>6781</v>
      </c>
      <c r="FXQ1" s="1" t="s">
        <v>6782</v>
      </c>
      <c r="FXR1" s="1" t="s">
        <v>6783</v>
      </c>
      <c r="FXS1" s="1" t="s">
        <v>6784</v>
      </c>
      <c r="FXT1" s="1" t="s">
        <v>6785</v>
      </c>
      <c r="FXU1" s="1" t="s">
        <v>6786</v>
      </c>
      <c r="FXV1" s="1" t="s">
        <v>6787</v>
      </c>
      <c r="FXW1" s="1" t="s">
        <v>6788</v>
      </c>
      <c r="FXX1" s="1" t="s">
        <v>6789</v>
      </c>
      <c r="FXY1" s="1" t="s">
        <v>6790</v>
      </c>
      <c r="FXZ1" s="1" t="s">
        <v>6791</v>
      </c>
      <c r="FYA1" s="1" t="s">
        <v>6792</v>
      </c>
      <c r="FYB1" s="1" t="s">
        <v>6793</v>
      </c>
      <c r="FYC1" s="1" t="s">
        <v>6794</v>
      </c>
      <c r="FYD1" s="1" t="s">
        <v>6795</v>
      </c>
      <c r="FYE1" s="1" t="s">
        <v>6796</v>
      </c>
      <c r="FYF1" s="1" t="s">
        <v>6797</v>
      </c>
      <c r="FYG1" s="1" t="s">
        <v>6798</v>
      </c>
      <c r="FYH1" s="1" t="s">
        <v>6799</v>
      </c>
      <c r="FYI1" s="1" t="s">
        <v>6800</v>
      </c>
      <c r="FYJ1" s="1" t="s">
        <v>6801</v>
      </c>
      <c r="FYK1" s="1" t="s">
        <v>6802</v>
      </c>
      <c r="FYL1" s="1" t="s">
        <v>6803</v>
      </c>
      <c r="FYM1" s="1" t="s">
        <v>6804</v>
      </c>
      <c r="FYN1" s="1" t="s">
        <v>6805</v>
      </c>
      <c r="FYO1" s="1" t="s">
        <v>6806</v>
      </c>
      <c r="FYP1" s="1" t="s">
        <v>6807</v>
      </c>
      <c r="FYQ1" s="1" t="s">
        <v>6808</v>
      </c>
      <c r="FYR1" s="1" t="s">
        <v>6809</v>
      </c>
      <c r="FYS1" s="1" t="s">
        <v>6810</v>
      </c>
      <c r="FYT1" s="1" t="s">
        <v>6811</v>
      </c>
      <c r="FYU1" s="1" t="s">
        <v>6812</v>
      </c>
      <c r="FYV1" s="1" t="s">
        <v>6813</v>
      </c>
      <c r="FYW1" s="1" t="s">
        <v>6814</v>
      </c>
      <c r="FYX1" s="1" t="s">
        <v>6815</v>
      </c>
      <c r="FYY1" s="1" t="s">
        <v>6816</v>
      </c>
      <c r="FYZ1" s="1" t="s">
        <v>6817</v>
      </c>
      <c r="FZA1" s="1" t="s">
        <v>6818</v>
      </c>
      <c r="FZB1" s="1" t="s">
        <v>6819</v>
      </c>
      <c r="FZC1" s="1" t="s">
        <v>6820</v>
      </c>
      <c r="FZD1" s="1" t="s">
        <v>6821</v>
      </c>
      <c r="FZE1" s="1" t="s">
        <v>6822</v>
      </c>
      <c r="FZF1" s="1" t="s">
        <v>6823</v>
      </c>
      <c r="FZG1" s="1" t="s">
        <v>6824</v>
      </c>
      <c r="FZH1" s="1" t="s">
        <v>6825</v>
      </c>
      <c r="FZI1" s="1" t="s">
        <v>6826</v>
      </c>
      <c r="FZJ1" s="1" t="s">
        <v>6827</v>
      </c>
      <c r="FZK1" s="1" t="s">
        <v>6828</v>
      </c>
      <c r="FZL1" s="1" t="s">
        <v>6829</v>
      </c>
      <c r="FZM1" s="1" t="s">
        <v>6830</v>
      </c>
      <c r="FZN1" s="1" t="s">
        <v>6831</v>
      </c>
      <c r="FZO1" s="1" t="s">
        <v>6832</v>
      </c>
      <c r="FZP1" s="1" t="s">
        <v>6833</v>
      </c>
      <c r="FZQ1" s="1" t="s">
        <v>6834</v>
      </c>
      <c r="FZR1" s="1" t="s">
        <v>6835</v>
      </c>
      <c r="FZS1" s="1" t="s">
        <v>6836</v>
      </c>
      <c r="FZT1" s="1" t="s">
        <v>6837</v>
      </c>
      <c r="FZU1" s="1" t="s">
        <v>6838</v>
      </c>
      <c r="FZV1" s="1" t="s">
        <v>6839</v>
      </c>
      <c r="FZW1" s="1" t="s">
        <v>6840</v>
      </c>
      <c r="FZX1" s="1" t="s">
        <v>6841</v>
      </c>
      <c r="FZY1" s="1" t="s">
        <v>6842</v>
      </c>
      <c r="FZZ1" s="1" t="s">
        <v>6843</v>
      </c>
      <c r="GAA1" s="1" t="s">
        <v>6844</v>
      </c>
      <c r="GAB1" s="1" t="s">
        <v>6845</v>
      </c>
      <c r="GAC1" s="1" t="s">
        <v>6846</v>
      </c>
      <c r="GAD1" s="1" t="s">
        <v>6847</v>
      </c>
      <c r="GAE1" s="1" t="s">
        <v>6848</v>
      </c>
      <c r="GAF1" s="1" t="s">
        <v>6849</v>
      </c>
      <c r="GAG1" s="1" t="s">
        <v>6850</v>
      </c>
      <c r="GAH1" s="1" t="s">
        <v>6851</v>
      </c>
      <c r="GAI1" s="1" t="s">
        <v>6852</v>
      </c>
      <c r="GAJ1" s="1" t="s">
        <v>6853</v>
      </c>
      <c r="GAK1" s="1" t="s">
        <v>6854</v>
      </c>
      <c r="GAL1" s="1" t="s">
        <v>6855</v>
      </c>
      <c r="GAM1" s="1" t="s">
        <v>6856</v>
      </c>
      <c r="GAN1" s="1" t="s">
        <v>6857</v>
      </c>
      <c r="GAO1" s="1" t="s">
        <v>6858</v>
      </c>
      <c r="GAP1" s="1" t="s">
        <v>6859</v>
      </c>
      <c r="GAQ1" s="1" t="s">
        <v>6860</v>
      </c>
      <c r="GAR1" s="1" t="s">
        <v>6861</v>
      </c>
      <c r="GAS1" s="1" t="s">
        <v>6862</v>
      </c>
      <c r="GAT1" s="1" t="s">
        <v>6863</v>
      </c>
      <c r="GAU1" s="1" t="s">
        <v>6864</v>
      </c>
      <c r="GAV1" s="1" t="s">
        <v>6865</v>
      </c>
      <c r="GAW1" s="1" t="s">
        <v>6866</v>
      </c>
      <c r="GAX1" s="1" t="s">
        <v>6867</v>
      </c>
      <c r="GAY1" s="1" t="s">
        <v>6868</v>
      </c>
      <c r="GAZ1" s="1" t="s">
        <v>6869</v>
      </c>
      <c r="GBA1" s="1" t="s">
        <v>6870</v>
      </c>
      <c r="GBB1" s="1" t="s">
        <v>6871</v>
      </c>
      <c r="GBC1" s="1" t="s">
        <v>6872</v>
      </c>
      <c r="GBD1" s="1" t="s">
        <v>6873</v>
      </c>
      <c r="GBE1" s="1" t="s">
        <v>6874</v>
      </c>
      <c r="GBF1" s="1" t="s">
        <v>6875</v>
      </c>
      <c r="GBG1" s="1" t="s">
        <v>6876</v>
      </c>
      <c r="GBH1" s="1" t="s">
        <v>6877</v>
      </c>
      <c r="GBI1" s="1" t="s">
        <v>6878</v>
      </c>
      <c r="GBJ1" s="1" t="s">
        <v>6879</v>
      </c>
      <c r="GBK1" s="1" t="s">
        <v>6880</v>
      </c>
      <c r="GBL1" s="1" t="s">
        <v>6881</v>
      </c>
      <c r="GBM1" s="1" t="s">
        <v>6882</v>
      </c>
      <c r="GBN1" s="1" t="s">
        <v>6883</v>
      </c>
      <c r="GBO1" s="1" t="s">
        <v>6884</v>
      </c>
      <c r="GBP1" s="1" t="s">
        <v>6885</v>
      </c>
      <c r="GBQ1" s="1" t="s">
        <v>6886</v>
      </c>
      <c r="GBR1" s="1" t="s">
        <v>6887</v>
      </c>
      <c r="GBS1" s="1" t="s">
        <v>6888</v>
      </c>
      <c r="GBT1" s="1" t="s">
        <v>6889</v>
      </c>
      <c r="GBU1" s="1" t="s">
        <v>6890</v>
      </c>
      <c r="GBV1" s="1" t="s">
        <v>6891</v>
      </c>
      <c r="GBW1" s="1" t="s">
        <v>6892</v>
      </c>
      <c r="GBX1" s="1" t="s">
        <v>6893</v>
      </c>
      <c r="GBY1" s="1" t="s">
        <v>6894</v>
      </c>
      <c r="GBZ1" s="1" t="s">
        <v>6895</v>
      </c>
      <c r="GCA1" s="1" t="s">
        <v>6896</v>
      </c>
      <c r="GCB1" s="1" t="s">
        <v>6897</v>
      </c>
      <c r="GCC1" s="1" t="s">
        <v>6898</v>
      </c>
      <c r="GCD1" s="1" t="s">
        <v>6899</v>
      </c>
      <c r="GCE1" s="1" t="s">
        <v>6900</v>
      </c>
      <c r="GCF1" s="1" t="s">
        <v>6901</v>
      </c>
      <c r="GCG1" s="1" t="s">
        <v>6902</v>
      </c>
      <c r="GCH1" s="1" t="s">
        <v>6903</v>
      </c>
      <c r="GCI1" s="1" t="s">
        <v>6904</v>
      </c>
      <c r="GCJ1" s="1" t="s">
        <v>6905</v>
      </c>
      <c r="GCK1" s="1" t="s">
        <v>6906</v>
      </c>
      <c r="GCL1" s="1" t="s">
        <v>6907</v>
      </c>
      <c r="GCM1" s="1" t="s">
        <v>6908</v>
      </c>
      <c r="GCN1" s="1" t="s">
        <v>6909</v>
      </c>
      <c r="GCO1" s="1" t="s">
        <v>6910</v>
      </c>
      <c r="GCP1" s="1" t="s">
        <v>6911</v>
      </c>
      <c r="GCQ1" s="1" t="s">
        <v>6912</v>
      </c>
      <c r="GCR1" s="1" t="s">
        <v>6913</v>
      </c>
      <c r="GCS1" s="1" t="s">
        <v>6914</v>
      </c>
      <c r="GCT1" s="1" t="s">
        <v>6915</v>
      </c>
      <c r="GCU1" s="1" t="s">
        <v>6916</v>
      </c>
      <c r="GCV1" s="1" t="s">
        <v>6917</v>
      </c>
      <c r="GCW1" s="1" t="s">
        <v>6918</v>
      </c>
      <c r="GCX1" s="1" t="s">
        <v>6919</v>
      </c>
      <c r="GCY1" s="1" t="s">
        <v>6920</v>
      </c>
      <c r="GCZ1" s="1" t="s">
        <v>6921</v>
      </c>
      <c r="GDA1" s="1" t="s">
        <v>6922</v>
      </c>
      <c r="GDB1" s="1" t="s">
        <v>6923</v>
      </c>
      <c r="GDC1" s="1" t="s">
        <v>6924</v>
      </c>
      <c r="GDD1" s="1" t="s">
        <v>6925</v>
      </c>
      <c r="GDE1" s="1" t="s">
        <v>6926</v>
      </c>
      <c r="GDF1" s="1" t="s">
        <v>6927</v>
      </c>
      <c r="GDG1" s="1" t="s">
        <v>6928</v>
      </c>
      <c r="GDH1" s="1" t="s">
        <v>6929</v>
      </c>
      <c r="GDI1" s="1" t="s">
        <v>6930</v>
      </c>
      <c r="GDJ1" s="1" t="s">
        <v>6931</v>
      </c>
      <c r="GDK1" s="1" t="s">
        <v>6932</v>
      </c>
      <c r="GDL1" s="1" t="s">
        <v>6933</v>
      </c>
      <c r="GDM1" s="1" t="s">
        <v>6934</v>
      </c>
      <c r="GDN1" s="1" t="s">
        <v>6935</v>
      </c>
      <c r="GDO1" s="1" t="s">
        <v>6936</v>
      </c>
      <c r="GDP1" s="1" t="s">
        <v>6937</v>
      </c>
      <c r="GDQ1" s="1" t="s">
        <v>6938</v>
      </c>
      <c r="GDR1" s="1" t="s">
        <v>6939</v>
      </c>
      <c r="GDS1" s="1" t="s">
        <v>6940</v>
      </c>
      <c r="GDT1" s="1" t="s">
        <v>6941</v>
      </c>
      <c r="GDU1" s="1" t="s">
        <v>6942</v>
      </c>
      <c r="GDV1" s="1" t="s">
        <v>6943</v>
      </c>
      <c r="GDW1" s="1" t="s">
        <v>6944</v>
      </c>
      <c r="GDX1" s="1" t="s">
        <v>6945</v>
      </c>
      <c r="GDY1" s="1" t="s">
        <v>6946</v>
      </c>
      <c r="GDZ1" s="1" t="s">
        <v>6947</v>
      </c>
      <c r="GEA1" s="1" t="s">
        <v>6948</v>
      </c>
      <c r="GEB1" s="1" t="s">
        <v>6949</v>
      </c>
      <c r="GEC1" s="1" t="s">
        <v>6950</v>
      </c>
      <c r="GED1" s="1" t="s">
        <v>6951</v>
      </c>
      <c r="GEE1" s="1" t="s">
        <v>6952</v>
      </c>
      <c r="GEF1" s="1" t="s">
        <v>6953</v>
      </c>
      <c r="GEG1" s="1" t="s">
        <v>6954</v>
      </c>
      <c r="GEH1" s="1" t="s">
        <v>6955</v>
      </c>
      <c r="GEI1" s="1" t="s">
        <v>6956</v>
      </c>
      <c r="GEJ1" s="1" t="s">
        <v>6957</v>
      </c>
      <c r="GEK1" s="1" t="s">
        <v>6958</v>
      </c>
      <c r="GEL1" s="1" t="s">
        <v>6959</v>
      </c>
      <c r="GEM1" s="1" t="s">
        <v>6960</v>
      </c>
      <c r="GEN1" s="1" t="s">
        <v>6961</v>
      </c>
      <c r="GEO1" s="1" t="s">
        <v>6962</v>
      </c>
      <c r="GEP1" s="1" t="s">
        <v>6963</v>
      </c>
      <c r="GEQ1" s="1" t="s">
        <v>6964</v>
      </c>
      <c r="GER1" s="1" t="s">
        <v>6965</v>
      </c>
      <c r="GES1" s="1" t="s">
        <v>6966</v>
      </c>
      <c r="GET1" s="1" t="s">
        <v>6967</v>
      </c>
      <c r="GEU1" s="1" t="s">
        <v>6968</v>
      </c>
      <c r="GEV1" s="1" t="s">
        <v>6969</v>
      </c>
      <c r="GEW1" s="1" t="s">
        <v>6970</v>
      </c>
      <c r="GEX1" s="1" t="s">
        <v>6971</v>
      </c>
      <c r="GEY1" s="1" t="s">
        <v>6972</v>
      </c>
      <c r="GEZ1" s="1" t="s">
        <v>6973</v>
      </c>
      <c r="GFA1" s="1" t="s">
        <v>6974</v>
      </c>
      <c r="GFB1" s="1" t="s">
        <v>6975</v>
      </c>
      <c r="GFC1" s="1" t="s">
        <v>6976</v>
      </c>
      <c r="GFD1" s="1" t="s">
        <v>6977</v>
      </c>
      <c r="GFE1" s="1" t="s">
        <v>6978</v>
      </c>
      <c r="GFF1" s="1" t="s">
        <v>6979</v>
      </c>
      <c r="GFG1" s="1" t="s">
        <v>6980</v>
      </c>
      <c r="GFH1" s="1" t="s">
        <v>6981</v>
      </c>
      <c r="GFI1" s="1" t="s">
        <v>6982</v>
      </c>
      <c r="GFJ1" s="1" t="s">
        <v>6983</v>
      </c>
      <c r="GFK1" s="1" t="s">
        <v>6984</v>
      </c>
      <c r="GFL1" s="1" t="s">
        <v>6985</v>
      </c>
      <c r="GFM1" s="1" t="s">
        <v>6986</v>
      </c>
      <c r="GFN1" s="1" t="s">
        <v>6987</v>
      </c>
      <c r="GFO1" s="1" t="s">
        <v>6988</v>
      </c>
      <c r="GFP1" s="1" t="s">
        <v>6989</v>
      </c>
      <c r="GFQ1" s="1" t="s">
        <v>6990</v>
      </c>
      <c r="GFR1" s="1" t="s">
        <v>6991</v>
      </c>
      <c r="GFS1" s="1" t="s">
        <v>6992</v>
      </c>
      <c r="GFT1" s="1" t="s">
        <v>6993</v>
      </c>
      <c r="GFU1" s="1" t="s">
        <v>6994</v>
      </c>
      <c r="GFV1" s="1" t="s">
        <v>6995</v>
      </c>
      <c r="GFW1" s="1" t="s">
        <v>6996</v>
      </c>
      <c r="GFX1" s="1" t="s">
        <v>6997</v>
      </c>
      <c r="GFY1" s="1" t="s">
        <v>6998</v>
      </c>
      <c r="GFZ1" s="1" t="s">
        <v>6999</v>
      </c>
      <c r="GGA1" s="1" t="s">
        <v>7000</v>
      </c>
      <c r="GGB1" s="1" t="s">
        <v>7001</v>
      </c>
      <c r="GGC1" s="1" t="s">
        <v>7002</v>
      </c>
      <c r="GGD1" s="1" t="s">
        <v>7003</v>
      </c>
      <c r="GGE1" s="1" t="s">
        <v>7004</v>
      </c>
      <c r="GGF1" s="1" t="s">
        <v>7005</v>
      </c>
      <c r="GGG1" s="1" t="s">
        <v>7006</v>
      </c>
      <c r="GGH1" s="1" t="s">
        <v>7007</v>
      </c>
      <c r="GGI1" s="1" t="s">
        <v>7008</v>
      </c>
      <c r="GGJ1" s="1" t="s">
        <v>7009</v>
      </c>
      <c r="GGK1" s="1" t="s">
        <v>7010</v>
      </c>
      <c r="GGL1" s="1" t="s">
        <v>7011</v>
      </c>
      <c r="GGM1" s="1" t="s">
        <v>7012</v>
      </c>
      <c r="GGN1" s="1" t="s">
        <v>7013</v>
      </c>
      <c r="GGO1" s="1" t="s">
        <v>7014</v>
      </c>
      <c r="GGP1" s="1" t="s">
        <v>7015</v>
      </c>
      <c r="GGQ1" s="1" t="s">
        <v>7016</v>
      </c>
      <c r="GGR1" s="1" t="s">
        <v>7017</v>
      </c>
      <c r="GGS1" s="1" t="s">
        <v>7018</v>
      </c>
      <c r="GGT1" s="1" t="s">
        <v>7019</v>
      </c>
      <c r="GGU1" s="1" t="s">
        <v>7020</v>
      </c>
      <c r="GGV1" s="1" t="s">
        <v>7021</v>
      </c>
      <c r="GGW1" s="1" t="s">
        <v>7022</v>
      </c>
      <c r="GGX1" s="1" t="s">
        <v>7023</v>
      </c>
      <c r="GGY1" s="1" t="s">
        <v>7024</v>
      </c>
      <c r="GGZ1" s="1" t="s">
        <v>7025</v>
      </c>
      <c r="GHA1" s="1" t="s">
        <v>7026</v>
      </c>
      <c r="GHB1" s="1" t="s">
        <v>7027</v>
      </c>
      <c r="GHC1" s="1" t="s">
        <v>7028</v>
      </c>
      <c r="GHD1" s="1" t="s">
        <v>7029</v>
      </c>
      <c r="GHE1" s="1" t="s">
        <v>7030</v>
      </c>
      <c r="GHF1" s="1" t="s">
        <v>7031</v>
      </c>
      <c r="GHG1" s="1" t="s">
        <v>7032</v>
      </c>
      <c r="GHH1" s="1" t="s">
        <v>7033</v>
      </c>
      <c r="GHI1" s="1" t="s">
        <v>7034</v>
      </c>
      <c r="GHJ1" s="1" t="s">
        <v>7035</v>
      </c>
      <c r="GHK1" s="1" t="s">
        <v>7036</v>
      </c>
      <c r="GHL1" s="1" t="s">
        <v>7037</v>
      </c>
      <c r="GHM1" s="1" t="s">
        <v>7038</v>
      </c>
      <c r="GHN1" s="1" t="s">
        <v>7039</v>
      </c>
      <c r="GHO1" s="1" t="s">
        <v>7040</v>
      </c>
      <c r="GHP1" s="1" t="s">
        <v>7041</v>
      </c>
      <c r="GHQ1" s="1" t="s">
        <v>7042</v>
      </c>
      <c r="GHR1" s="1" t="s">
        <v>7043</v>
      </c>
      <c r="GHS1" s="1" t="s">
        <v>7044</v>
      </c>
      <c r="GHT1" s="1" t="s">
        <v>7045</v>
      </c>
      <c r="GHU1" s="1" t="s">
        <v>7046</v>
      </c>
      <c r="GHV1" s="1" t="s">
        <v>7047</v>
      </c>
      <c r="GHW1" s="1" t="s">
        <v>7048</v>
      </c>
      <c r="GHX1" s="1" t="s">
        <v>7049</v>
      </c>
      <c r="GHY1" s="1" t="s">
        <v>7050</v>
      </c>
      <c r="GHZ1" s="1" t="s">
        <v>7051</v>
      </c>
      <c r="GIA1" s="1" t="s">
        <v>7052</v>
      </c>
      <c r="GIB1" s="1" t="s">
        <v>7053</v>
      </c>
      <c r="GIC1" s="1" t="s">
        <v>7054</v>
      </c>
      <c r="GID1" s="1" t="s">
        <v>7055</v>
      </c>
      <c r="GIE1" s="1" t="s">
        <v>7056</v>
      </c>
      <c r="GIF1" s="1" t="s">
        <v>7057</v>
      </c>
      <c r="GIG1" s="1" t="s">
        <v>7058</v>
      </c>
      <c r="GIH1" s="1" t="s">
        <v>7059</v>
      </c>
      <c r="GII1" s="1" t="s">
        <v>7060</v>
      </c>
      <c r="GIJ1" s="1" t="s">
        <v>7061</v>
      </c>
      <c r="GIK1" s="1" t="s">
        <v>7062</v>
      </c>
      <c r="GIL1" s="1" t="s">
        <v>7063</v>
      </c>
      <c r="GIM1" s="1" t="s">
        <v>7064</v>
      </c>
      <c r="GIN1" s="1" t="s">
        <v>7065</v>
      </c>
      <c r="GIO1" s="1" t="s">
        <v>7066</v>
      </c>
      <c r="GIP1" s="1" t="s">
        <v>7067</v>
      </c>
      <c r="GIQ1" s="1" t="s">
        <v>7068</v>
      </c>
      <c r="GIR1" s="1" t="s">
        <v>7069</v>
      </c>
      <c r="GIS1" s="1" t="s">
        <v>7070</v>
      </c>
      <c r="GIT1" s="1" t="s">
        <v>7071</v>
      </c>
      <c r="GIU1" s="1" t="s">
        <v>7072</v>
      </c>
      <c r="GIV1" s="1" t="s">
        <v>7073</v>
      </c>
      <c r="GIW1" s="1" t="s">
        <v>7074</v>
      </c>
      <c r="GIX1" s="1" t="s">
        <v>7075</v>
      </c>
      <c r="GIY1" s="1" t="s">
        <v>7076</v>
      </c>
      <c r="GIZ1" s="1" t="s">
        <v>7077</v>
      </c>
      <c r="GJA1" s="1" t="s">
        <v>7078</v>
      </c>
      <c r="GJB1" s="1" t="s">
        <v>7079</v>
      </c>
      <c r="GJC1" s="1" t="s">
        <v>7080</v>
      </c>
      <c r="GJD1" s="1" t="s">
        <v>7081</v>
      </c>
      <c r="GJE1" s="1" t="s">
        <v>7082</v>
      </c>
      <c r="GJF1" s="1" t="s">
        <v>7083</v>
      </c>
      <c r="GJG1" s="1" t="s">
        <v>7084</v>
      </c>
      <c r="GJH1" s="1" t="s">
        <v>7085</v>
      </c>
      <c r="GJI1" s="1" t="s">
        <v>7086</v>
      </c>
      <c r="GJJ1" s="1" t="s">
        <v>7087</v>
      </c>
      <c r="GJK1" s="1" t="s">
        <v>7088</v>
      </c>
      <c r="GJL1" s="1" t="s">
        <v>7089</v>
      </c>
      <c r="GJM1" s="1" t="s">
        <v>7090</v>
      </c>
      <c r="GJN1" s="1" t="s">
        <v>7091</v>
      </c>
      <c r="GJO1" s="1" t="s">
        <v>7092</v>
      </c>
      <c r="GJP1" s="1" t="s">
        <v>7093</v>
      </c>
      <c r="GJQ1" s="1" t="s">
        <v>7094</v>
      </c>
      <c r="GJR1" s="1" t="s">
        <v>7095</v>
      </c>
      <c r="GJS1" s="1" t="s">
        <v>7096</v>
      </c>
      <c r="GJT1" s="1" t="s">
        <v>7097</v>
      </c>
      <c r="GJU1" s="1" t="s">
        <v>7098</v>
      </c>
      <c r="GJV1" s="1" t="s">
        <v>7099</v>
      </c>
      <c r="GJW1" s="1" t="s">
        <v>7100</v>
      </c>
      <c r="GJX1" s="1" t="s">
        <v>7101</v>
      </c>
      <c r="GJY1" s="1" t="s">
        <v>7102</v>
      </c>
      <c r="GJZ1" s="1" t="s">
        <v>7103</v>
      </c>
      <c r="GKA1" s="1" t="s">
        <v>7104</v>
      </c>
      <c r="GKB1" s="1" t="s">
        <v>7105</v>
      </c>
      <c r="GKC1" s="1" t="s">
        <v>7106</v>
      </c>
      <c r="GKD1" s="1" t="s">
        <v>7107</v>
      </c>
      <c r="GKE1" s="1" t="s">
        <v>7108</v>
      </c>
      <c r="GKF1" s="1" t="s">
        <v>7109</v>
      </c>
      <c r="GKG1" s="1" t="s">
        <v>7110</v>
      </c>
      <c r="GKH1" s="1" t="s">
        <v>7111</v>
      </c>
      <c r="GKI1" s="1" t="s">
        <v>7112</v>
      </c>
      <c r="GKJ1" s="1" t="s">
        <v>7113</v>
      </c>
      <c r="GKK1" s="1" t="s">
        <v>7114</v>
      </c>
      <c r="GKL1" s="1" t="s">
        <v>7115</v>
      </c>
      <c r="GKM1" s="1" t="s">
        <v>7116</v>
      </c>
      <c r="GKN1" s="1" t="s">
        <v>7117</v>
      </c>
      <c r="GKO1" s="1" t="s">
        <v>7118</v>
      </c>
      <c r="GKP1" s="1" t="s">
        <v>7119</v>
      </c>
      <c r="GKQ1" s="1" t="s">
        <v>7120</v>
      </c>
      <c r="GKR1" s="1" t="s">
        <v>7121</v>
      </c>
      <c r="GKS1" s="1" t="s">
        <v>7122</v>
      </c>
      <c r="GKT1" s="1" t="s">
        <v>7123</v>
      </c>
      <c r="GKU1" s="1" t="s">
        <v>7124</v>
      </c>
      <c r="GKV1" s="1" t="s">
        <v>7125</v>
      </c>
      <c r="GKW1" s="1" t="s">
        <v>7126</v>
      </c>
      <c r="GKX1" s="1" t="s">
        <v>7127</v>
      </c>
      <c r="GKY1" s="1" t="s">
        <v>7128</v>
      </c>
      <c r="GKZ1" s="1" t="s">
        <v>7129</v>
      </c>
      <c r="GLA1" s="1" t="s">
        <v>7130</v>
      </c>
      <c r="GLB1" s="1" t="s">
        <v>7131</v>
      </c>
      <c r="GLC1" s="1" t="s">
        <v>7132</v>
      </c>
      <c r="GLD1" s="1" t="s">
        <v>7133</v>
      </c>
      <c r="GLE1" s="1" t="s">
        <v>7134</v>
      </c>
      <c r="GLF1" s="1" t="s">
        <v>7135</v>
      </c>
      <c r="GLG1" s="1" t="s">
        <v>7136</v>
      </c>
      <c r="GLH1" s="1" t="s">
        <v>7137</v>
      </c>
      <c r="GLI1" s="1" t="s">
        <v>7138</v>
      </c>
      <c r="GLJ1" s="1" t="s">
        <v>7139</v>
      </c>
      <c r="GLK1" s="1" t="s">
        <v>7140</v>
      </c>
      <c r="GLL1" s="1" t="s">
        <v>7141</v>
      </c>
      <c r="GLM1" s="1" t="s">
        <v>7142</v>
      </c>
      <c r="GLN1" s="1" t="s">
        <v>7143</v>
      </c>
      <c r="GLO1" s="1" t="s">
        <v>7144</v>
      </c>
      <c r="GLP1" s="1" t="s">
        <v>7145</v>
      </c>
      <c r="GLQ1" s="1" t="s">
        <v>7146</v>
      </c>
      <c r="GLR1" s="1" t="s">
        <v>7147</v>
      </c>
      <c r="GLS1" s="1" t="s">
        <v>7148</v>
      </c>
      <c r="GLT1" s="1" t="s">
        <v>7149</v>
      </c>
      <c r="GLU1" s="1" t="s">
        <v>7150</v>
      </c>
      <c r="GLV1" s="1" t="s">
        <v>7151</v>
      </c>
      <c r="GLW1" s="1" t="s">
        <v>7152</v>
      </c>
      <c r="GLX1" s="1" t="s">
        <v>7153</v>
      </c>
      <c r="GLY1" s="1" t="s">
        <v>7154</v>
      </c>
      <c r="GLZ1" s="1" t="s">
        <v>7155</v>
      </c>
      <c r="GMA1" s="1" t="s">
        <v>7156</v>
      </c>
      <c r="GMB1" s="1" t="s">
        <v>7157</v>
      </c>
      <c r="GMC1" s="1" t="s">
        <v>7158</v>
      </c>
      <c r="GMD1" s="1" t="s">
        <v>7159</v>
      </c>
      <c r="GME1" s="1" t="s">
        <v>7160</v>
      </c>
      <c r="GMF1" s="1" t="s">
        <v>7161</v>
      </c>
      <c r="GMG1" s="1" t="s">
        <v>7162</v>
      </c>
      <c r="GMH1" s="1" t="s">
        <v>7163</v>
      </c>
      <c r="GMI1" s="1" t="s">
        <v>7164</v>
      </c>
      <c r="GMJ1" s="1" t="s">
        <v>7165</v>
      </c>
      <c r="GMK1" s="1" t="s">
        <v>7166</v>
      </c>
      <c r="GML1" s="1" t="s">
        <v>7167</v>
      </c>
      <c r="GMM1" s="1" t="s">
        <v>7168</v>
      </c>
      <c r="GMN1" s="1" t="s">
        <v>7169</v>
      </c>
      <c r="GMO1" s="1" t="s">
        <v>7170</v>
      </c>
      <c r="GMP1" s="1" t="s">
        <v>7171</v>
      </c>
      <c r="GMQ1" s="1" t="s">
        <v>7172</v>
      </c>
      <c r="GMR1" s="1" t="s">
        <v>7173</v>
      </c>
      <c r="GMS1" s="1" t="s">
        <v>7174</v>
      </c>
      <c r="GMT1" s="1" t="s">
        <v>7175</v>
      </c>
      <c r="GMU1" s="1" t="s">
        <v>7176</v>
      </c>
      <c r="GMV1" s="1" t="s">
        <v>7177</v>
      </c>
      <c r="GMW1" s="1" t="s">
        <v>7178</v>
      </c>
      <c r="GMX1" s="1" t="s">
        <v>7179</v>
      </c>
      <c r="GMY1" s="1" t="s">
        <v>7180</v>
      </c>
      <c r="GMZ1" s="1" t="s">
        <v>7181</v>
      </c>
      <c r="GNA1" s="1" t="s">
        <v>7182</v>
      </c>
      <c r="GNB1" s="1" t="s">
        <v>7183</v>
      </c>
      <c r="GNC1" s="1" t="s">
        <v>7184</v>
      </c>
      <c r="GND1" s="1" t="s">
        <v>7185</v>
      </c>
      <c r="GNE1" s="1" t="s">
        <v>7186</v>
      </c>
      <c r="GNF1" s="1" t="s">
        <v>7187</v>
      </c>
      <c r="GNG1" s="1" t="s">
        <v>7188</v>
      </c>
      <c r="GNH1" s="1" t="s">
        <v>7189</v>
      </c>
      <c r="GNI1" s="1" t="s">
        <v>7190</v>
      </c>
      <c r="GNJ1" s="1" t="s">
        <v>7191</v>
      </c>
      <c r="GNK1" s="1" t="s">
        <v>7192</v>
      </c>
      <c r="GNL1" s="1" t="s">
        <v>7193</v>
      </c>
      <c r="GNM1" s="1" t="s">
        <v>7194</v>
      </c>
      <c r="GNN1" s="1" t="s">
        <v>7195</v>
      </c>
      <c r="GNO1" s="1" t="s">
        <v>7196</v>
      </c>
      <c r="GNP1" s="1" t="s">
        <v>7197</v>
      </c>
      <c r="GNQ1" s="1" t="s">
        <v>7198</v>
      </c>
      <c r="GNR1" s="1" t="s">
        <v>7199</v>
      </c>
      <c r="GNS1" s="1" t="s">
        <v>7200</v>
      </c>
      <c r="GNT1" s="1" t="s">
        <v>7201</v>
      </c>
      <c r="GNU1" s="1" t="s">
        <v>7202</v>
      </c>
      <c r="GNV1" s="1" t="s">
        <v>7203</v>
      </c>
      <c r="GNW1" s="1" t="s">
        <v>7204</v>
      </c>
      <c r="GNX1" s="1" t="s">
        <v>7205</v>
      </c>
      <c r="GNY1" s="1" t="s">
        <v>7206</v>
      </c>
      <c r="GNZ1" s="1" t="s">
        <v>7207</v>
      </c>
      <c r="GOA1" s="1" t="s">
        <v>7208</v>
      </c>
      <c r="GOB1" s="1" t="s">
        <v>7209</v>
      </c>
      <c r="GOC1" s="1" t="s">
        <v>7210</v>
      </c>
      <c r="GOD1" s="1" t="s">
        <v>7211</v>
      </c>
      <c r="GOE1" s="1" t="s">
        <v>7212</v>
      </c>
      <c r="GOF1" s="1" t="s">
        <v>7213</v>
      </c>
      <c r="GOG1" s="1" t="s">
        <v>7214</v>
      </c>
      <c r="GOH1" s="1" t="s">
        <v>7215</v>
      </c>
      <c r="GOI1" s="1" t="s">
        <v>7216</v>
      </c>
      <c r="GOJ1" s="1" t="s">
        <v>7217</v>
      </c>
      <c r="GOK1" s="1" t="s">
        <v>7218</v>
      </c>
      <c r="GOL1" s="1" t="s">
        <v>7219</v>
      </c>
      <c r="GOM1" s="1" t="s">
        <v>7220</v>
      </c>
      <c r="GON1" s="1" t="s">
        <v>7221</v>
      </c>
      <c r="GOO1" s="1" t="s">
        <v>7222</v>
      </c>
      <c r="GOP1" s="1" t="s">
        <v>7223</v>
      </c>
      <c r="GOQ1" s="1" t="s">
        <v>7224</v>
      </c>
      <c r="GOR1" s="1" t="s">
        <v>7225</v>
      </c>
      <c r="GOS1" s="1" t="s">
        <v>7226</v>
      </c>
      <c r="GOT1" s="1" t="s">
        <v>7227</v>
      </c>
      <c r="GOU1" s="1" t="s">
        <v>7228</v>
      </c>
      <c r="GOV1" s="1" t="s">
        <v>7229</v>
      </c>
      <c r="GOW1" s="1" t="s">
        <v>7230</v>
      </c>
      <c r="GOX1" s="1" t="s">
        <v>7231</v>
      </c>
      <c r="GOY1" s="1" t="s">
        <v>7232</v>
      </c>
      <c r="GOZ1" s="1" t="s">
        <v>7233</v>
      </c>
      <c r="GPA1" s="1" t="s">
        <v>7234</v>
      </c>
      <c r="GPB1" s="1" t="s">
        <v>7235</v>
      </c>
      <c r="GPC1" s="1" t="s">
        <v>7236</v>
      </c>
      <c r="GPD1" s="1" t="s">
        <v>7237</v>
      </c>
      <c r="GPE1" s="1" t="s">
        <v>7238</v>
      </c>
      <c r="GPF1" s="1" t="s">
        <v>7239</v>
      </c>
      <c r="GPG1" s="1" t="s">
        <v>7240</v>
      </c>
      <c r="GPH1" s="1" t="s">
        <v>7241</v>
      </c>
      <c r="GPI1" s="1" t="s">
        <v>7242</v>
      </c>
      <c r="GPJ1" s="1" t="s">
        <v>7243</v>
      </c>
      <c r="GPK1" s="1" t="s">
        <v>7244</v>
      </c>
      <c r="GPL1" s="1" t="s">
        <v>7245</v>
      </c>
      <c r="GPM1" s="1" t="s">
        <v>7246</v>
      </c>
      <c r="GPN1" s="1" t="s">
        <v>7247</v>
      </c>
      <c r="GPO1" s="1" t="s">
        <v>7248</v>
      </c>
      <c r="GPP1" s="1" t="s">
        <v>7249</v>
      </c>
      <c r="GPQ1" s="1" t="s">
        <v>7250</v>
      </c>
      <c r="GPR1" s="1" t="s">
        <v>7251</v>
      </c>
      <c r="GPS1" s="1" t="s">
        <v>7252</v>
      </c>
      <c r="GPT1" s="1" t="s">
        <v>7253</v>
      </c>
      <c r="GPU1" s="1" t="s">
        <v>7254</v>
      </c>
      <c r="GPV1" s="1" t="s">
        <v>7255</v>
      </c>
      <c r="GPW1" s="1" t="s">
        <v>7256</v>
      </c>
      <c r="GPX1" s="1" t="s">
        <v>7257</v>
      </c>
      <c r="GPY1" s="1" t="s">
        <v>7258</v>
      </c>
      <c r="GPZ1" s="1" t="s">
        <v>7259</v>
      </c>
      <c r="GQA1" s="1" t="s">
        <v>7260</v>
      </c>
      <c r="GQB1" s="1" t="s">
        <v>7261</v>
      </c>
      <c r="GQC1" s="1" t="s">
        <v>7262</v>
      </c>
      <c r="GQD1" s="1" t="s">
        <v>7263</v>
      </c>
      <c r="GQE1" s="1" t="s">
        <v>7264</v>
      </c>
      <c r="GQF1" s="1" t="s">
        <v>7265</v>
      </c>
      <c r="GQG1" s="1" t="s">
        <v>7266</v>
      </c>
      <c r="GQH1" s="1" t="s">
        <v>7267</v>
      </c>
      <c r="GQI1" s="1" t="s">
        <v>7268</v>
      </c>
      <c r="GQJ1" s="1" t="s">
        <v>7269</v>
      </c>
      <c r="GQK1" s="1" t="s">
        <v>7270</v>
      </c>
      <c r="GQL1" s="1" t="s">
        <v>7271</v>
      </c>
      <c r="GQM1" s="1" t="s">
        <v>7272</v>
      </c>
      <c r="GQN1" s="1" t="s">
        <v>7273</v>
      </c>
      <c r="GQO1" s="1" t="s">
        <v>7274</v>
      </c>
      <c r="GQP1" s="1" t="s">
        <v>7275</v>
      </c>
      <c r="GQQ1" s="1" t="s">
        <v>7276</v>
      </c>
      <c r="GQR1" s="1" t="s">
        <v>7277</v>
      </c>
      <c r="GQS1" s="1" t="s">
        <v>7278</v>
      </c>
      <c r="GQT1" s="1" t="s">
        <v>7279</v>
      </c>
      <c r="GQU1" s="1" t="s">
        <v>7280</v>
      </c>
      <c r="GQV1" s="1" t="s">
        <v>7281</v>
      </c>
      <c r="GQW1" s="1" t="s">
        <v>7282</v>
      </c>
      <c r="GQX1" s="1" t="s">
        <v>7283</v>
      </c>
      <c r="GQY1" s="1" t="s">
        <v>7284</v>
      </c>
      <c r="GQZ1" s="1" t="s">
        <v>7285</v>
      </c>
      <c r="GRA1" s="1" t="s">
        <v>7286</v>
      </c>
      <c r="GRB1" s="1" t="s">
        <v>7287</v>
      </c>
      <c r="GRC1" s="1" t="s">
        <v>7288</v>
      </c>
      <c r="GRD1" s="1" t="s">
        <v>7289</v>
      </c>
      <c r="GRE1" s="1" t="s">
        <v>7290</v>
      </c>
      <c r="GRF1" s="1" t="s">
        <v>7291</v>
      </c>
      <c r="GRG1" s="1" t="s">
        <v>7292</v>
      </c>
      <c r="GRH1" s="1" t="s">
        <v>7293</v>
      </c>
      <c r="GRI1" s="1" t="s">
        <v>7294</v>
      </c>
      <c r="GRJ1" s="1" t="s">
        <v>7295</v>
      </c>
      <c r="GRK1" s="1" t="s">
        <v>7296</v>
      </c>
      <c r="GRL1" s="1" t="s">
        <v>7297</v>
      </c>
      <c r="GRM1" s="1" t="s">
        <v>7298</v>
      </c>
      <c r="GRN1" s="1" t="s">
        <v>7299</v>
      </c>
      <c r="GRO1" s="1" t="s">
        <v>7300</v>
      </c>
      <c r="GRP1" s="1" t="s">
        <v>7301</v>
      </c>
      <c r="GRQ1" s="1" t="s">
        <v>7302</v>
      </c>
      <c r="GRR1" s="1" t="s">
        <v>7303</v>
      </c>
      <c r="GRS1" s="1" t="s">
        <v>7304</v>
      </c>
      <c r="GRT1" s="1" t="s">
        <v>7305</v>
      </c>
      <c r="GRU1" s="1" t="s">
        <v>7306</v>
      </c>
      <c r="GRV1" s="1" t="s">
        <v>7307</v>
      </c>
      <c r="GRW1" s="1" t="s">
        <v>7308</v>
      </c>
      <c r="GRX1" s="1" t="s">
        <v>7309</v>
      </c>
      <c r="GRY1" s="1" t="s">
        <v>7310</v>
      </c>
      <c r="GRZ1" s="1" t="s">
        <v>7311</v>
      </c>
      <c r="GSA1" s="1" t="s">
        <v>7312</v>
      </c>
      <c r="GSB1" s="1" t="s">
        <v>7313</v>
      </c>
      <c r="GSC1" s="1" t="s">
        <v>7314</v>
      </c>
      <c r="GSD1" s="1" t="s">
        <v>7315</v>
      </c>
      <c r="GSE1" s="1" t="s">
        <v>7316</v>
      </c>
      <c r="GSF1" s="1" t="s">
        <v>7317</v>
      </c>
      <c r="GSG1" s="1" t="s">
        <v>7318</v>
      </c>
      <c r="GSH1" s="1" t="s">
        <v>7319</v>
      </c>
      <c r="GSI1" s="1" t="s">
        <v>7320</v>
      </c>
      <c r="GSJ1" s="1" t="s">
        <v>7321</v>
      </c>
      <c r="GSK1" s="1" t="s">
        <v>7322</v>
      </c>
      <c r="GSL1" s="1" t="s">
        <v>7323</v>
      </c>
      <c r="GSM1" s="1" t="s">
        <v>7324</v>
      </c>
      <c r="GSN1" s="1" t="s">
        <v>7325</v>
      </c>
      <c r="GSO1" s="1" t="s">
        <v>7326</v>
      </c>
      <c r="GSP1" s="1" t="s">
        <v>7327</v>
      </c>
      <c r="GSQ1" s="1" t="s">
        <v>7328</v>
      </c>
      <c r="GSR1" s="1" t="s">
        <v>7329</v>
      </c>
      <c r="GSS1" s="1" t="s">
        <v>7330</v>
      </c>
      <c r="GST1" s="1" t="s">
        <v>7331</v>
      </c>
      <c r="GSU1" s="1" t="s">
        <v>7332</v>
      </c>
      <c r="GSV1" s="1" t="s">
        <v>7333</v>
      </c>
      <c r="GSW1" s="1" t="s">
        <v>7334</v>
      </c>
      <c r="GSX1" s="1" t="s">
        <v>7335</v>
      </c>
      <c r="GSY1" s="1" t="s">
        <v>7336</v>
      </c>
      <c r="GSZ1" s="1" t="s">
        <v>7337</v>
      </c>
      <c r="GTA1" s="1" t="s">
        <v>7338</v>
      </c>
      <c r="GTB1" s="1" t="s">
        <v>7339</v>
      </c>
      <c r="GTC1" s="1" t="s">
        <v>7340</v>
      </c>
      <c r="GTD1" s="1" t="s">
        <v>7341</v>
      </c>
      <c r="GTE1" s="1" t="s">
        <v>7342</v>
      </c>
      <c r="GTF1" s="1" t="s">
        <v>7343</v>
      </c>
      <c r="GTG1" s="1" t="s">
        <v>7344</v>
      </c>
      <c r="GTH1" s="1" t="s">
        <v>7345</v>
      </c>
      <c r="GTI1" s="1" t="s">
        <v>7346</v>
      </c>
      <c r="GTJ1" s="1" t="s">
        <v>7347</v>
      </c>
      <c r="GTK1" s="1" t="s">
        <v>7348</v>
      </c>
      <c r="GTL1" s="1" t="s">
        <v>7349</v>
      </c>
      <c r="GTM1" s="1" t="s">
        <v>7350</v>
      </c>
      <c r="GTN1" s="1" t="s">
        <v>7351</v>
      </c>
      <c r="GTO1" s="1" t="s">
        <v>7352</v>
      </c>
      <c r="GTP1" s="1" t="s">
        <v>7353</v>
      </c>
      <c r="GTQ1" s="1" t="s">
        <v>7354</v>
      </c>
      <c r="GTR1" s="1" t="s">
        <v>7355</v>
      </c>
      <c r="GTS1" s="1" t="s">
        <v>7356</v>
      </c>
      <c r="GTT1" s="1" t="s">
        <v>7357</v>
      </c>
      <c r="GTU1" s="1" t="s">
        <v>7358</v>
      </c>
      <c r="GTV1" s="1" t="s">
        <v>7359</v>
      </c>
      <c r="GTW1" s="1" t="s">
        <v>7360</v>
      </c>
      <c r="GTX1" s="1" t="s">
        <v>7361</v>
      </c>
      <c r="GTY1" s="1" t="s">
        <v>7362</v>
      </c>
      <c r="GTZ1" s="1" t="s">
        <v>7363</v>
      </c>
      <c r="GUA1" s="1" t="s">
        <v>7364</v>
      </c>
      <c r="GUB1" s="1" t="s">
        <v>7365</v>
      </c>
      <c r="GUC1" s="1" t="s">
        <v>7366</v>
      </c>
      <c r="GUD1" s="1" t="s">
        <v>7367</v>
      </c>
      <c r="GUE1" s="1" t="s">
        <v>7368</v>
      </c>
      <c r="GUF1" s="1" t="s">
        <v>7369</v>
      </c>
      <c r="GUG1" s="1" t="s">
        <v>7370</v>
      </c>
      <c r="GUH1" s="1" t="s">
        <v>7371</v>
      </c>
      <c r="GUI1" s="1" t="s">
        <v>7372</v>
      </c>
      <c r="GUJ1" s="1" t="s">
        <v>7373</v>
      </c>
      <c r="GUK1" s="1" t="s">
        <v>7374</v>
      </c>
      <c r="GUL1" s="1" t="s">
        <v>7375</v>
      </c>
      <c r="GUM1" s="1" t="s">
        <v>7376</v>
      </c>
      <c r="GUN1" s="1" t="s">
        <v>7377</v>
      </c>
      <c r="GUO1" s="1" t="s">
        <v>7378</v>
      </c>
      <c r="GUP1" s="1" t="s">
        <v>7379</v>
      </c>
      <c r="GUQ1" s="1" t="s">
        <v>7380</v>
      </c>
      <c r="GUR1" s="1" t="s">
        <v>7381</v>
      </c>
      <c r="GUS1" s="1" t="s">
        <v>7382</v>
      </c>
      <c r="GUT1" s="1" t="s">
        <v>7383</v>
      </c>
      <c r="GUU1" s="1" t="s">
        <v>7384</v>
      </c>
      <c r="GUV1" s="1" t="s">
        <v>7385</v>
      </c>
      <c r="GUW1" s="1" t="s">
        <v>7386</v>
      </c>
      <c r="GUX1" s="1" t="s">
        <v>7387</v>
      </c>
      <c r="GUY1" s="1" t="s">
        <v>7388</v>
      </c>
      <c r="GUZ1" s="1" t="s">
        <v>7389</v>
      </c>
      <c r="GVA1" s="1" t="s">
        <v>7390</v>
      </c>
      <c r="GVB1" s="1" t="s">
        <v>7391</v>
      </c>
      <c r="GVC1" s="1" t="s">
        <v>7392</v>
      </c>
      <c r="GVD1" s="1" t="s">
        <v>7393</v>
      </c>
      <c r="GVE1" s="1" t="s">
        <v>7394</v>
      </c>
      <c r="GVF1" s="1" t="s">
        <v>7395</v>
      </c>
      <c r="GVG1" s="1" t="s">
        <v>7396</v>
      </c>
      <c r="GVH1" s="1" t="s">
        <v>7397</v>
      </c>
      <c r="GVI1" s="1" t="s">
        <v>7398</v>
      </c>
      <c r="GVJ1" s="1" t="s">
        <v>7399</v>
      </c>
      <c r="GVK1" s="1" t="s">
        <v>7400</v>
      </c>
      <c r="GVL1" s="1" t="s">
        <v>7401</v>
      </c>
      <c r="GVM1" s="1" t="s">
        <v>7402</v>
      </c>
      <c r="GVN1" s="1" t="s">
        <v>7403</v>
      </c>
      <c r="GVO1" s="1" t="s">
        <v>7404</v>
      </c>
      <c r="GVP1" s="1" t="s">
        <v>7405</v>
      </c>
      <c r="GVQ1" s="1" t="s">
        <v>7406</v>
      </c>
      <c r="GVR1" s="1" t="s">
        <v>7407</v>
      </c>
      <c r="GVS1" s="1" t="s">
        <v>7408</v>
      </c>
      <c r="GVT1" s="1" t="s">
        <v>7409</v>
      </c>
      <c r="GVU1" s="1" t="s">
        <v>7410</v>
      </c>
      <c r="GVV1" s="1" t="s">
        <v>7411</v>
      </c>
      <c r="GVW1" s="1" t="s">
        <v>7412</v>
      </c>
      <c r="GVX1" s="1" t="s">
        <v>7413</v>
      </c>
      <c r="GVY1" s="1" t="s">
        <v>7414</v>
      </c>
      <c r="GVZ1" s="1" t="s">
        <v>7415</v>
      </c>
      <c r="GWA1" s="1" t="s">
        <v>7416</v>
      </c>
      <c r="GWB1" s="1" t="s">
        <v>7417</v>
      </c>
      <c r="GWC1" s="1" t="s">
        <v>7418</v>
      </c>
      <c r="GWD1" s="1" t="s">
        <v>7419</v>
      </c>
      <c r="GWE1" s="1" t="s">
        <v>7420</v>
      </c>
      <c r="GWF1" s="1" t="s">
        <v>7421</v>
      </c>
      <c r="GWG1" s="1" t="s">
        <v>7422</v>
      </c>
      <c r="GWH1" s="1" t="s">
        <v>7423</v>
      </c>
      <c r="GWI1" s="1" t="s">
        <v>7424</v>
      </c>
      <c r="GWJ1" s="1" t="s">
        <v>7425</v>
      </c>
      <c r="GWK1" s="1" t="s">
        <v>7426</v>
      </c>
      <c r="GWL1" s="1" t="s">
        <v>7427</v>
      </c>
      <c r="GWM1" s="1" t="s">
        <v>7428</v>
      </c>
      <c r="GWN1" s="1" t="s">
        <v>7429</v>
      </c>
      <c r="GWO1" s="1" t="s">
        <v>7430</v>
      </c>
      <c r="GWP1" s="1" t="s">
        <v>7431</v>
      </c>
      <c r="GWQ1" s="1" t="s">
        <v>7432</v>
      </c>
      <c r="GWR1" s="1" t="s">
        <v>7433</v>
      </c>
      <c r="GWS1" s="1" t="s">
        <v>7434</v>
      </c>
      <c r="GWT1" s="1" t="s">
        <v>7435</v>
      </c>
      <c r="GWU1" s="1" t="s">
        <v>7436</v>
      </c>
      <c r="GWV1" s="1" t="s">
        <v>7437</v>
      </c>
      <c r="GWW1" s="1" t="s">
        <v>7438</v>
      </c>
      <c r="GWX1" s="1" t="s">
        <v>7439</v>
      </c>
      <c r="GWY1" s="1" t="s">
        <v>7440</v>
      </c>
      <c r="GWZ1" s="1" t="s">
        <v>7441</v>
      </c>
      <c r="GXA1" s="1" t="s">
        <v>7442</v>
      </c>
      <c r="GXB1" s="1" t="s">
        <v>7443</v>
      </c>
      <c r="GXC1" s="1" t="s">
        <v>7444</v>
      </c>
      <c r="GXD1" s="1" t="s">
        <v>7445</v>
      </c>
      <c r="GXE1" s="1" t="s">
        <v>7446</v>
      </c>
      <c r="GXF1" s="1" t="s">
        <v>7447</v>
      </c>
      <c r="GXG1" s="1" t="s">
        <v>7448</v>
      </c>
      <c r="GXH1" s="1" t="s">
        <v>7449</v>
      </c>
      <c r="GXI1" s="1" t="s">
        <v>7450</v>
      </c>
      <c r="GXJ1" s="1" t="s">
        <v>7451</v>
      </c>
      <c r="GXK1" s="1" t="s">
        <v>7452</v>
      </c>
      <c r="GXL1" s="1" t="s">
        <v>7453</v>
      </c>
      <c r="GXM1" s="1" t="s">
        <v>7454</v>
      </c>
      <c r="GXN1" s="1" t="s">
        <v>7455</v>
      </c>
      <c r="GXO1" s="1" t="s">
        <v>7456</v>
      </c>
      <c r="GXP1" s="1" t="s">
        <v>7457</v>
      </c>
      <c r="GXQ1" s="1" t="s">
        <v>7458</v>
      </c>
      <c r="GXR1" s="1" t="s">
        <v>7459</v>
      </c>
      <c r="GXS1" s="1" t="s">
        <v>7460</v>
      </c>
      <c r="GXT1" s="1" t="s">
        <v>7461</v>
      </c>
      <c r="GXU1" s="1" t="s">
        <v>7462</v>
      </c>
      <c r="GXV1" s="1" t="s">
        <v>7463</v>
      </c>
      <c r="GXW1" s="1" t="s">
        <v>7464</v>
      </c>
      <c r="GXX1" s="1" t="s">
        <v>7465</v>
      </c>
      <c r="GXY1" s="1" t="s">
        <v>7466</v>
      </c>
      <c r="GXZ1" s="1" t="s">
        <v>7467</v>
      </c>
      <c r="GYA1" s="1" t="s">
        <v>7468</v>
      </c>
      <c r="GYB1" s="1" t="s">
        <v>7469</v>
      </c>
      <c r="GYC1" s="1" t="s">
        <v>7470</v>
      </c>
      <c r="GYD1" s="1" t="s">
        <v>7471</v>
      </c>
      <c r="GYE1" s="1" t="s">
        <v>7472</v>
      </c>
      <c r="GYF1" s="1" t="s">
        <v>7473</v>
      </c>
      <c r="GYG1" s="1" t="s">
        <v>7474</v>
      </c>
      <c r="GYH1" s="1" t="s">
        <v>7475</v>
      </c>
      <c r="GYI1" s="1" t="s">
        <v>7476</v>
      </c>
      <c r="GYJ1" s="1" t="s">
        <v>7477</v>
      </c>
      <c r="GYK1" s="1" t="s">
        <v>7478</v>
      </c>
      <c r="GYL1" s="1" t="s">
        <v>7479</v>
      </c>
      <c r="GYM1" s="1" t="s">
        <v>7480</v>
      </c>
      <c r="GYN1" s="1" t="s">
        <v>7481</v>
      </c>
      <c r="GYO1" s="1" t="s">
        <v>7482</v>
      </c>
      <c r="GYP1" s="1" t="s">
        <v>7483</v>
      </c>
      <c r="GYQ1" s="1" t="s">
        <v>7484</v>
      </c>
      <c r="GYR1" s="1" t="s">
        <v>7485</v>
      </c>
      <c r="GYS1" s="1" t="s">
        <v>7486</v>
      </c>
      <c r="GYT1" s="1" t="s">
        <v>7487</v>
      </c>
      <c r="GYU1" s="1" t="s">
        <v>7488</v>
      </c>
      <c r="GYV1" s="1" t="s">
        <v>7489</v>
      </c>
      <c r="GYW1" s="1" t="s">
        <v>7490</v>
      </c>
      <c r="GYX1" s="1" t="s">
        <v>7491</v>
      </c>
      <c r="GYY1" s="1" t="s">
        <v>7492</v>
      </c>
      <c r="GYZ1" s="1" t="s">
        <v>7493</v>
      </c>
      <c r="GZA1" s="1" t="s">
        <v>7494</v>
      </c>
      <c r="GZB1" s="1" t="s">
        <v>7495</v>
      </c>
      <c r="GZC1" s="1" t="s">
        <v>7496</v>
      </c>
      <c r="GZD1" s="1" t="s">
        <v>7497</v>
      </c>
      <c r="GZE1" s="1" t="s">
        <v>7498</v>
      </c>
      <c r="GZF1" s="1" t="s">
        <v>7499</v>
      </c>
      <c r="GZG1" s="1" t="s">
        <v>7500</v>
      </c>
      <c r="GZH1" s="1" t="s">
        <v>7501</v>
      </c>
      <c r="GZI1" s="1" t="s">
        <v>7502</v>
      </c>
      <c r="GZJ1" s="1" t="s">
        <v>7503</v>
      </c>
      <c r="GZK1" s="1" t="s">
        <v>7504</v>
      </c>
      <c r="GZL1" s="1" t="s">
        <v>7505</v>
      </c>
      <c r="GZM1" s="1" t="s">
        <v>7506</v>
      </c>
      <c r="GZN1" s="1" t="s">
        <v>7507</v>
      </c>
      <c r="GZO1" s="1" t="s">
        <v>7508</v>
      </c>
      <c r="GZP1" s="1" t="s">
        <v>7509</v>
      </c>
      <c r="GZQ1" s="1" t="s">
        <v>7510</v>
      </c>
      <c r="GZR1" s="1" t="s">
        <v>7511</v>
      </c>
      <c r="GZS1" s="1" t="s">
        <v>7512</v>
      </c>
      <c r="GZT1" s="1" t="s">
        <v>7513</v>
      </c>
      <c r="GZU1" s="1" t="s">
        <v>7514</v>
      </c>
      <c r="GZV1" s="1" t="s">
        <v>7515</v>
      </c>
      <c r="GZW1" s="1" t="s">
        <v>7516</v>
      </c>
      <c r="GZX1" s="1" t="s">
        <v>7517</v>
      </c>
      <c r="GZY1" s="1" t="s">
        <v>7518</v>
      </c>
      <c r="GZZ1" s="1" t="s">
        <v>7519</v>
      </c>
      <c r="HAA1" s="1" t="s">
        <v>7520</v>
      </c>
      <c r="HAB1" s="1" t="s">
        <v>7521</v>
      </c>
      <c r="HAC1" s="1" t="s">
        <v>7522</v>
      </c>
      <c r="HAD1" s="1" t="s">
        <v>7523</v>
      </c>
      <c r="HAE1" s="1" t="s">
        <v>7524</v>
      </c>
      <c r="HAF1" s="1" t="s">
        <v>7525</v>
      </c>
      <c r="HAG1" s="1" t="s">
        <v>7526</v>
      </c>
      <c r="HAH1" s="1" t="s">
        <v>7527</v>
      </c>
      <c r="HAI1" s="1" t="s">
        <v>7528</v>
      </c>
      <c r="HAJ1" s="1" t="s">
        <v>7529</v>
      </c>
      <c r="HAK1" s="1" t="s">
        <v>7530</v>
      </c>
      <c r="HAL1" s="1" t="s">
        <v>7531</v>
      </c>
      <c r="HAM1" s="1" t="s">
        <v>7532</v>
      </c>
      <c r="HAN1" s="1" t="s">
        <v>7533</v>
      </c>
      <c r="HAO1" s="1" t="s">
        <v>7534</v>
      </c>
      <c r="HAP1" s="1" t="s">
        <v>7535</v>
      </c>
      <c r="HAQ1" s="1" t="s">
        <v>7536</v>
      </c>
      <c r="HAR1" s="1" t="s">
        <v>7537</v>
      </c>
      <c r="HAS1" s="1" t="s">
        <v>7538</v>
      </c>
      <c r="HAT1" s="1" t="s">
        <v>7539</v>
      </c>
      <c r="HAU1" s="1" t="s">
        <v>7540</v>
      </c>
      <c r="HAV1" s="1" t="s">
        <v>7541</v>
      </c>
      <c r="HAW1" s="1" t="s">
        <v>7542</v>
      </c>
      <c r="HAX1" s="1" t="s">
        <v>7543</v>
      </c>
      <c r="HAY1" s="1" t="s">
        <v>7544</v>
      </c>
      <c r="HAZ1" s="1" t="s">
        <v>7545</v>
      </c>
      <c r="HBA1" s="1" t="s">
        <v>7546</v>
      </c>
      <c r="HBB1" s="1" t="s">
        <v>7547</v>
      </c>
      <c r="HBC1" s="1" t="s">
        <v>7548</v>
      </c>
      <c r="HBD1" s="1" t="s">
        <v>7549</v>
      </c>
      <c r="HBE1" s="1" t="s">
        <v>7550</v>
      </c>
      <c r="HBF1" s="1" t="s">
        <v>7551</v>
      </c>
      <c r="HBG1" s="1" t="s">
        <v>7552</v>
      </c>
      <c r="HBH1" s="1" t="s">
        <v>7553</v>
      </c>
      <c r="HBI1" s="1" t="s">
        <v>7554</v>
      </c>
      <c r="HBJ1" s="1" t="s">
        <v>7555</v>
      </c>
      <c r="HBK1" s="1" t="s">
        <v>7556</v>
      </c>
      <c r="HBL1" s="1" t="s">
        <v>7557</v>
      </c>
      <c r="HBM1" s="1" t="s">
        <v>7558</v>
      </c>
      <c r="HBN1" s="1" t="s">
        <v>7559</v>
      </c>
      <c r="HBO1" s="1" t="s">
        <v>7560</v>
      </c>
      <c r="HBP1" s="1" t="s">
        <v>7561</v>
      </c>
      <c r="HBQ1" s="1" t="s">
        <v>7562</v>
      </c>
      <c r="HBR1" s="1" t="s">
        <v>7563</v>
      </c>
      <c r="HBS1" s="1" t="s">
        <v>7564</v>
      </c>
      <c r="HBT1" s="1" t="s">
        <v>7565</v>
      </c>
      <c r="HBU1" s="1" t="s">
        <v>7566</v>
      </c>
      <c r="HBV1" s="1" t="s">
        <v>7567</v>
      </c>
      <c r="HBW1" s="1" t="s">
        <v>7568</v>
      </c>
      <c r="HBX1" s="1" t="s">
        <v>7569</v>
      </c>
      <c r="HBY1" s="1" t="s">
        <v>7570</v>
      </c>
      <c r="HBZ1" s="1" t="s">
        <v>7571</v>
      </c>
      <c r="HCA1" s="1" t="s">
        <v>7572</v>
      </c>
      <c r="HCB1" s="1" t="s">
        <v>7573</v>
      </c>
      <c r="HCC1" s="1" t="s">
        <v>7574</v>
      </c>
      <c r="HCD1" s="1" t="s">
        <v>7575</v>
      </c>
      <c r="HCE1" s="1" t="s">
        <v>7576</v>
      </c>
      <c r="HCF1" s="1" t="s">
        <v>7577</v>
      </c>
      <c r="HCG1" s="1" t="s">
        <v>7578</v>
      </c>
      <c r="HCH1" s="1" t="s">
        <v>7579</v>
      </c>
      <c r="HCI1" s="1" t="s">
        <v>7580</v>
      </c>
      <c r="HCJ1" s="1" t="s">
        <v>7581</v>
      </c>
      <c r="HCK1" s="1" t="s">
        <v>7582</v>
      </c>
      <c r="HCL1" s="1" t="s">
        <v>7583</v>
      </c>
      <c r="HCM1" s="1" t="s">
        <v>7584</v>
      </c>
      <c r="HCN1" s="1" t="s">
        <v>7585</v>
      </c>
      <c r="HCO1" s="1" t="s">
        <v>7586</v>
      </c>
      <c r="HCP1" s="1" t="s">
        <v>7587</v>
      </c>
      <c r="HCQ1" s="1" t="s">
        <v>7588</v>
      </c>
      <c r="HCR1" s="1" t="s">
        <v>7589</v>
      </c>
      <c r="HCS1" s="1" t="s">
        <v>7590</v>
      </c>
      <c r="HCT1" s="1" t="s">
        <v>7591</v>
      </c>
      <c r="HCU1" s="1" t="s">
        <v>7592</v>
      </c>
      <c r="HCV1" s="1" t="s">
        <v>7593</v>
      </c>
      <c r="HCW1" s="1" t="s">
        <v>7594</v>
      </c>
      <c r="HCX1" s="1" t="s">
        <v>7595</v>
      </c>
      <c r="HCY1" s="1" t="s">
        <v>7596</v>
      </c>
      <c r="HCZ1" s="1" t="s">
        <v>7597</v>
      </c>
      <c r="HDA1" s="1" t="s">
        <v>7598</v>
      </c>
      <c r="HDB1" s="1" t="s">
        <v>7599</v>
      </c>
      <c r="HDC1" s="1" t="s">
        <v>7600</v>
      </c>
      <c r="HDD1" s="1" t="s">
        <v>7601</v>
      </c>
      <c r="HDE1" s="1" t="s">
        <v>7602</v>
      </c>
      <c r="HDF1" s="1" t="s">
        <v>7603</v>
      </c>
      <c r="HDG1" s="1" t="s">
        <v>7604</v>
      </c>
      <c r="HDH1" s="1" t="s">
        <v>7605</v>
      </c>
      <c r="HDI1" s="1" t="s">
        <v>7606</v>
      </c>
      <c r="HDJ1" s="1" t="s">
        <v>7607</v>
      </c>
      <c r="HDK1" s="1" t="s">
        <v>7608</v>
      </c>
      <c r="HDL1" s="1" t="s">
        <v>7609</v>
      </c>
      <c r="HDM1" s="1" t="s">
        <v>7610</v>
      </c>
      <c r="HDN1" s="1" t="s">
        <v>7611</v>
      </c>
      <c r="HDO1" s="1" t="s">
        <v>7612</v>
      </c>
      <c r="HDP1" s="1" t="s">
        <v>7613</v>
      </c>
      <c r="HDQ1" s="1" t="s">
        <v>7614</v>
      </c>
      <c r="HDR1" s="1" t="s">
        <v>7615</v>
      </c>
      <c r="HDS1" s="1" t="s">
        <v>7616</v>
      </c>
      <c r="HDT1" s="1" t="s">
        <v>7617</v>
      </c>
      <c r="HDU1" s="1" t="s">
        <v>7618</v>
      </c>
      <c r="HDV1" s="1" t="s">
        <v>7619</v>
      </c>
      <c r="HDW1" s="1" t="s">
        <v>7620</v>
      </c>
      <c r="HDX1" s="1" t="s">
        <v>7621</v>
      </c>
      <c r="HDY1" s="1" t="s">
        <v>7622</v>
      </c>
      <c r="HDZ1" s="1" t="s">
        <v>7623</v>
      </c>
      <c r="HEA1" s="1" t="s">
        <v>7624</v>
      </c>
      <c r="HEB1" s="1" t="s">
        <v>7625</v>
      </c>
      <c r="HEC1" s="1" t="s">
        <v>7626</v>
      </c>
      <c r="HED1" s="1" t="s">
        <v>7627</v>
      </c>
      <c r="HEE1" s="1" t="s">
        <v>7628</v>
      </c>
      <c r="HEF1" s="1" t="s">
        <v>7629</v>
      </c>
      <c r="HEG1" s="1" t="s">
        <v>7630</v>
      </c>
      <c r="HEH1" s="1" t="s">
        <v>7631</v>
      </c>
      <c r="HEI1" s="1" t="s">
        <v>7632</v>
      </c>
      <c r="HEJ1" s="1" t="s">
        <v>7633</v>
      </c>
      <c r="HEK1" s="1" t="s">
        <v>7634</v>
      </c>
      <c r="HEL1" s="1" t="s">
        <v>7635</v>
      </c>
      <c r="HEM1" s="1" t="s">
        <v>7636</v>
      </c>
      <c r="HEN1" s="1" t="s">
        <v>7637</v>
      </c>
      <c r="HEO1" s="1" t="s">
        <v>7638</v>
      </c>
      <c r="HEP1" s="1" t="s">
        <v>7639</v>
      </c>
      <c r="HEQ1" s="1" t="s">
        <v>7640</v>
      </c>
      <c r="HER1" s="1" t="s">
        <v>7641</v>
      </c>
      <c r="HES1" s="1" t="s">
        <v>7642</v>
      </c>
      <c r="HET1" s="1" t="s">
        <v>7643</v>
      </c>
      <c r="HEU1" s="1" t="s">
        <v>7644</v>
      </c>
      <c r="HEV1" s="1" t="s">
        <v>7645</v>
      </c>
      <c r="HEW1" s="1" t="s">
        <v>7646</v>
      </c>
      <c r="HEX1" s="1" t="s">
        <v>7647</v>
      </c>
      <c r="HEY1" s="1" t="s">
        <v>7648</v>
      </c>
      <c r="HEZ1" s="1" t="s">
        <v>7649</v>
      </c>
      <c r="HFA1" s="1" t="s">
        <v>7650</v>
      </c>
      <c r="HFB1" s="1" t="s">
        <v>7651</v>
      </c>
      <c r="HFC1" s="1" t="s">
        <v>7652</v>
      </c>
      <c r="HFD1" s="1" t="s">
        <v>7653</v>
      </c>
      <c r="HFE1" s="1" t="s">
        <v>7654</v>
      </c>
      <c r="HFF1" s="1" t="s">
        <v>7655</v>
      </c>
      <c r="HFG1" s="1" t="s">
        <v>7656</v>
      </c>
      <c r="HFH1" s="1" t="s">
        <v>7657</v>
      </c>
      <c r="HFI1" s="1" t="s">
        <v>7658</v>
      </c>
      <c r="HFJ1" s="1" t="s">
        <v>7659</v>
      </c>
      <c r="HFK1" s="1" t="s">
        <v>7660</v>
      </c>
      <c r="HFL1" s="1" t="s">
        <v>7661</v>
      </c>
      <c r="HFM1" s="1" t="s">
        <v>7662</v>
      </c>
      <c r="HFN1" s="1" t="s">
        <v>7663</v>
      </c>
      <c r="HFO1" s="1" t="s">
        <v>7664</v>
      </c>
      <c r="HFP1" s="1" t="s">
        <v>7665</v>
      </c>
      <c r="HFQ1" s="1" t="s">
        <v>7666</v>
      </c>
      <c r="HFR1" s="1" t="s">
        <v>7667</v>
      </c>
      <c r="HFS1" s="1" t="s">
        <v>7668</v>
      </c>
      <c r="HFT1" s="1" t="s">
        <v>7669</v>
      </c>
      <c r="HFU1" s="1" t="s">
        <v>7670</v>
      </c>
      <c r="HFV1" s="1" t="s">
        <v>7671</v>
      </c>
      <c r="HFW1" s="1" t="s">
        <v>7672</v>
      </c>
      <c r="HFX1" s="1" t="s">
        <v>7673</v>
      </c>
      <c r="HFY1" s="1" t="s">
        <v>7674</v>
      </c>
      <c r="HFZ1" s="1" t="s">
        <v>7675</v>
      </c>
      <c r="HGA1" s="1" t="s">
        <v>7676</v>
      </c>
      <c r="HGB1" s="1" t="s">
        <v>7677</v>
      </c>
      <c r="HGC1" s="1" t="s">
        <v>7678</v>
      </c>
      <c r="HGD1" s="1" t="s">
        <v>7679</v>
      </c>
      <c r="HGE1" s="1" t="s">
        <v>7680</v>
      </c>
      <c r="HGF1" s="1" t="s">
        <v>7681</v>
      </c>
      <c r="HGG1" s="1" t="s">
        <v>7682</v>
      </c>
      <c r="HGH1" s="1" t="s">
        <v>7683</v>
      </c>
      <c r="HGI1" s="1" t="s">
        <v>7684</v>
      </c>
      <c r="HGJ1" s="1" t="s">
        <v>7685</v>
      </c>
      <c r="HGK1" s="1" t="s">
        <v>7686</v>
      </c>
      <c r="HGL1" s="1" t="s">
        <v>7687</v>
      </c>
      <c r="HGM1" s="1" t="s">
        <v>7688</v>
      </c>
      <c r="HGN1" s="1" t="s">
        <v>7689</v>
      </c>
      <c r="HGO1" s="1" t="s">
        <v>7690</v>
      </c>
      <c r="HGP1" s="1" t="s">
        <v>7691</v>
      </c>
      <c r="HGQ1" s="1" t="s">
        <v>7692</v>
      </c>
      <c r="HGR1" s="1" t="s">
        <v>7693</v>
      </c>
      <c r="HGS1" s="1" t="s">
        <v>7694</v>
      </c>
      <c r="HGT1" s="1" t="s">
        <v>7695</v>
      </c>
      <c r="HGU1" s="1" t="s">
        <v>7696</v>
      </c>
      <c r="HGV1" s="1" t="s">
        <v>7697</v>
      </c>
      <c r="HGW1" s="1" t="s">
        <v>7698</v>
      </c>
      <c r="HGX1" s="1" t="s">
        <v>7699</v>
      </c>
      <c r="HGY1" s="1" t="s">
        <v>7700</v>
      </c>
      <c r="HGZ1" s="1" t="s">
        <v>7701</v>
      </c>
      <c r="HHA1" s="1" t="s">
        <v>7702</v>
      </c>
      <c r="HHB1" s="1" t="s">
        <v>7703</v>
      </c>
      <c r="HHC1" s="1" t="s">
        <v>7704</v>
      </c>
      <c r="HHD1" s="1" t="s">
        <v>7705</v>
      </c>
      <c r="HHE1" s="1" t="s">
        <v>7706</v>
      </c>
      <c r="HHF1" s="1" t="s">
        <v>7707</v>
      </c>
      <c r="HHG1" s="1" t="s">
        <v>7708</v>
      </c>
      <c r="HHH1" s="1" t="s">
        <v>7709</v>
      </c>
      <c r="HHI1" s="1" t="s">
        <v>7710</v>
      </c>
      <c r="HHJ1" s="1" t="s">
        <v>7711</v>
      </c>
      <c r="HHK1" s="1" t="s">
        <v>7712</v>
      </c>
      <c r="HHL1" s="1" t="s">
        <v>7713</v>
      </c>
      <c r="HHM1" s="1" t="s">
        <v>7714</v>
      </c>
      <c r="HHN1" s="1" t="s">
        <v>7715</v>
      </c>
      <c r="HHO1" s="1" t="s">
        <v>7716</v>
      </c>
      <c r="HHP1" s="1" t="s">
        <v>7717</v>
      </c>
      <c r="HHQ1" s="1" t="s">
        <v>7718</v>
      </c>
      <c r="HHR1" s="1" t="s">
        <v>7719</v>
      </c>
      <c r="HHS1" s="1" t="s">
        <v>7720</v>
      </c>
      <c r="HHT1" s="1" t="s">
        <v>7721</v>
      </c>
      <c r="HHU1" s="1" t="s">
        <v>7722</v>
      </c>
      <c r="HHV1" s="1" t="s">
        <v>7723</v>
      </c>
      <c r="HHW1" s="1" t="s">
        <v>7724</v>
      </c>
      <c r="HHX1" s="1" t="s">
        <v>7725</v>
      </c>
      <c r="HHY1" s="1" t="s">
        <v>7726</v>
      </c>
      <c r="HHZ1" s="1" t="s">
        <v>7727</v>
      </c>
      <c r="HIA1" s="1" t="s">
        <v>7728</v>
      </c>
      <c r="HIB1" s="1" t="s">
        <v>7729</v>
      </c>
      <c r="HIC1" s="1" t="s">
        <v>7730</v>
      </c>
      <c r="HID1" s="1" t="s">
        <v>7731</v>
      </c>
      <c r="HIE1" s="1" t="s">
        <v>7732</v>
      </c>
      <c r="HIF1" s="1" t="s">
        <v>7733</v>
      </c>
      <c r="HIG1" s="1" t="s">
        <v>7734</v>
      </c>
      <c r="HIH1" s="1" t="s">
        <v>7735</v>
      </c>
      <c r="HII1" s="1" t="s">
        <v>7736</v>
      </c>
      <c r="HIJ1" s="1" t="s">
        <v>7737</v>
      </c>
      <c r="HIK1" s="1" t="s">
        <v>7738</v>
      </c>
      <c r="HIL1" s="1" t="s">
        <v>7739</v>
      </c>
      <c r="HIM1" s="1" t="s">
        <v>7740</v>
      </c>
      <c r="HIN1" s="1" t="s">
        <v>7741</v>
      </c>
      <c r="HIO1" s="1" t="s">
        <v>7742</v>
      </c>
      <c r="HIP1" s="1" t="s">
        <v>7743</v>
      </c>
      <c r="HIQ1" s="1" t="s">
        <v>7744</v>
      </c>
      <c r="HIR1" s="1" t="s">
        <v>7745</v>
      </c>
      <c r="HIS1" s="1" t="s">
        <v>7746</v>
      </c>
      <c r="HIT1" s="1" t="s">
        <v>7747</v>
      </c>
      <c r="HIU1" s="1" t="s">
        <v>7748</v>
      </c>
      <c r="HIV1" s="1" t="s">
        <v>7749</v>
      </c>
      <c r="HIW1" s="1" t="s">
        <v>7750</v>
      </c>
      <c r="HIX1" s="1" t="s">
        <v>7751</v>
      </c>
      <c r="HIY1" s="1" t="s">
        <v>7752</v>
      </c>
      <c r="HIZ1" s="1" t="s">
        <v>7753</v>
      </c>
      <c r="HJA1" s="1" t="s">
        <v>7754</v>
      </c>
      <c r="HJB1" s="1" t="s">
        <v>7755</v>
      </c>
      <c r="HJC1" s="1" t="s">
        <v>7756</v>
      </c>
      <c r="HJD1" s="1" t="s">
        <v>7757</v>
      </c>
      <c r="HJE1" s="1" t="s">
        <v>7758</v>
      </c>
      <c r="HJF1" s="1" t="s">
        <v>7759</v>
      </c>
      <c r="HJG1" s="1" t="s">
        <v>7760</v>
      </c>
      <c r="HJH1" s="1" t="s">
        <v>7761</v>
      </c>
      <c r="HJI1" s="1" t="s">
        <v>7762</v>
      </c>
      <c r="HJJ1" s="1" t="s">
        <v>7763</v>
      </c>
      <c r="HJK1" s="1" t="s">
        <v>7764</v>
      </c>
      <c r="HJL1" s="1" t="s">
        <v>7765</v>
      </c>
      <c r="HJM1" s="1" t="s">
        <v>7766</v>
      </c>
      <c r="HJN1" s="1" t="s">
        <v>7767</v>
      </c>
      <c r="HJO1" s="1" t="s">
        <v>7768</v>
      </c>
      <c r="HJP1" s="1" t="s">
        <v>7769</v>
      </c>
      <c r="HJQ1" s="1" t="s">
        <v>7770</v>
      </c>
      <c r="HJR1" s="1" t="s">
        <v>7771</v>
      </c>
      <c r="HJS1" s="1" t="s">
        <v>7772</v>
      </c>
      <c r="HJT1" s="1" t="s">
        <v>7773</v>
      </c>
      <c r="HJU1" s="1" t="s">
        <v>7774</v>
      </c>
      <c r="HJV1" s="1" t="s">
        <v>7775</v>
      </c>
      <c r="HJW1" s="1" t="s">
        <v>7776</v>
      </c>
      <c r="HJX1" s="1" t="s">
        <v>7777</v>
      </c>
      <c r="HJY1" s="1" t="s">
        <v>7778</v>
      </c>
      <c r="HJZ1" s="1" t="s">
        <v>7779</v>
      </c>
      <c r="HKA1" s="1" t="s">
        <v>7780</v>
      </c>
      <c r="HKB1" s="1" t="s">
        <v>7781</v>
      </c>
      <c r="HKC1" s="1" t="s">
        <v>7782</v>
      </c>
      <c r="HKD1" s="1" t="s">
        <v>7783</v>
      </c>
      <c r="HKE1" s="1" t="s">
        <v>7784</v>
      </c>
      <c r="HKF1" s="1" t="s">
        <v>7785</v>
      </c>
      <c r="HKG1" s="1" t="s">
        <v>7786</v>
      </c>
      <c r="HKH1" s="1" t="s">
        <v>7787</v>
      </c>
      <c r="HKI1" s="1" t="s">
        <v>7788</v>
      </c>
      <c r="HKJ1" s="1" t="s">
        <v>7789</v>
      </c>
      <c r="HKK1" s="1" t="s">
        <v>7790</v>
      </c>
      <c r="HKL1" s="1" t="s">
        <v>7791</v>
      </c>
      <c r="HKM1" s="1" t="s">
        <v>7792</v>
      </c>
      <c r="HKN1" s="1" t="s">
        <v>7793</v>
      </c>
      <c r="HKO1" s="1" t="s">
        <v>7794</v>
      </c>
      <c r="HKP1" s="1" t="s">
        <v>7795</v>
      </c>
      <c r="HKQ1" s="1" t="s">
        <v>7796</v>
      </c>
      <c r="HKR1" s="1" t="s">
        <v>7797</v>
      </c>
      <c r="HKS1" s="1" t="s">
        <v>7798</v>
      </c>
      <c r="HKT1" s="1" t="s">
        <v>7799</v>
      </c>
      <c r="HKU1" s="1" t="s">
        <v>7800</v>
      </c>
      <c r="HKV1" s="1" t="s">
        <v>7801</v>
      </c>
      <c r="HKW1" s="1" t="s">
        <v>7802</v>
      </c>
      <c r="HKX1" s="1" t="s">
        <v>7803</v>
      </c>
      <c r="HKY1" s="1" t="s">
        <v>7804</v>
      </c>
      <c r="HKZ1" s="1" t="s">
        <v>7805</v>
      </c>
      <c r="HLA1" s="1" t="s">
        <v>7806</v>
      </c>
      <c r="HLB1" s="1" t="s">
        <v>7807</v>
      </c>
      <c r="HLC1" s="1" t="s">
        <v>7808</v>
      </c>
      <c r="HLD1" s="1" t="s">
        <v>7809</v>
      </c>
      <c r="HLE1" s="1" t="s">
        <v>7810</v>
      </c>
      <c r="HLF1" s="1" t="s">
        <v>7811</v>
      </c>
      <c r="HLG1" s="1" t="s">
        <v>7812</v>
      </c>
      <c r="HLH1" s="1" t="s">
        <v>7813</v>
      </c>
      <c r="HLI1" s="1" t="s">
        <v>7814</v>
      </c>
      <c r="HLJ1" s="1" t="s">
        <v>7815</v>
      </c>
      <c r="HLK1" s="1" t="s">
        <v>7816</v>
      </c>
      <c r="HLL1" s="1" t="s">
        <v>7817</v>
      </c>
      <c r="HLM1" s="1" t="s">
        <v>7818</v>
      </c>
      <c r="HLN1" s="1" t="s">
        <v>7819</v>
      </c>
      <c r="HLO1" s="1" t="s">
        <v>7820</v>
      </c>
      <c r="HLP1" s="1" t="s">
        <v>7821</v>
      </c>
      <c r="HLQ1" s="1" t="s">
        <v>7822</v>
      </c>
      <c r="HLR1" s="1" t="s">
        <v>7823</v>
      </c>
      <c r="HLS1" s="1" t="s">
        <v>7824</v>
      </c>
      <c r="HLT1" s="1" t="s">
        <v>7825</v>
      </c>
      <c r="HLU1" s="1" t="s">
        <v>7826</v>
      </c>
      <c r="HLV1" s="1" t="s">
        <v>7827</v>
      </c>
      <c r="HLW1" s="1" t="s">
        <v>7828</v>
      </c>
      <c r="HLX1" s="1" t="s">
        <v>7829</v>
      </c>
      <c r="HLY1" s="1" t="s">
        <v>7830</v>
      </c>
      <c r="HLZ1" s="1" t="s">
        <v>7831</v>
      </c>
      <c r="HMA1" s="1" t="s">
        <v>7832</v>
      </c>
      <c r="HMB1" s="1" t="s">
        <v>7833</v>
      </c>
      <c r="HMC1" s="1" t="s">
        <v>7834</v>
      </c>
      <c r="HMD1" s="1" t="s">
        <v>7835</v>
      </c>
      <c r="HME1" s="1" t="s">
        <v>7836</v>
      </c>
      <c r="HMF1" s="1" t="s">
        <v>7837</v>
      </c>
      <c r="HMG1" s="1" t="s">
        <v>7838</v>
      </c>
      <c r="HMH1" s="1" t="s">
        <v>7839</v>
      </c>
      <c r="HMI1" s="1" t="s">
        <v>7840</v>
      </c>
      <c r="HMJ1" s="1" t="s">
        <v>7841</v>
      </c>
      <c r="HMK1" s="1" t="s">
        <v>7842</v>
      </c>
      <c r="HML1" s="1" t="s">
        <v>7843</v>
      </c>
      <c r="HMM1" s="1" t="s">
        <v>7844</v>
      </c>
      <c r="HMN1" s="1" t="s">
        <v>7845</v>
      </c>
      <c r="HMO1" s="1" t="s">
        <v>7846</v>
      </c>
      <c r="HMP1" s="1" t="s">
        <v>7847</v>
      </c>
      <c r="HMQ1" s="1" t="s">
        <v>7848</v>
      </c>
      <c r="HMR1" s="1" t="s">
        <v>7849</v>
      </c>
      <c r="HMS1" s="1" t="s">
        <v>7850</v>
      </c>
      <c r="HMT1" s="1" t="s">
        <v>7851</v>
      </c>
      <c r="HMU1" s="1" t="s">
        <v>7852</v>
      </c>
      <c r="HMV1" s="1" t="s">
        <v>7853</v>
      </c>
      <c r="HMW1" s="1" t="s">
        <v>7854</v>
      </c>
      <c r="HMX1" s="1" t="s">
        <v>7855</v>
      </c>
      <c r="HMY1" s="1" t="s">
        <v>7856</v>
      </c>
      <c r="HMZ1" s="1" t="s">
        <v>7857</v>
      </c>
      <c r="HNA1" s="1" t="s">
        <v>7858</v>
      </c>
      <c r="HNB1" s="1" t="s">
        <v>7859</v>
      </c>
      <c r="HNC1" s="1" t="s">
        <v>7860</v>
      </c>
      <c r="HND1" s="1" t="s">
        <v>7861</v>
      </c>
      <c r="HNE1" s="1" t="s">
        <v>7862</v>
      </c>
      <c r="HNF1" s="1" t="s">
        <v>7863</v>
      </c>
      <c r="HNG1" s="1" t="s">
        <v>7864</v>
      </c>
      <c r="HNH1" s="1" t="s">
        <v>7865</v>
      </c>
      <c r="HNI1" s="1" t="s">
        <v>7866</v>
      </c>
      <c r="HNJ1" s="1" t="s">
        <v>7867</v>
      </c>
      <c r="HNK1" s="1" t="s">
        <v>7868</v>
      </c>
      <c r="HNL1" s="1" t="s">
        <v>7869</v>
      </c>
      <c r="HNM1" s="1" t="s">
        <v>7870</v>
      </c>
      <c r="HNN1" s="1" t="s">
        <v>7871</v>
      </c>
      <c r="HNO1" s="1" t="s">
        <v>7872</v>
      </c>
      <c r="HNP1" s="1" t="s">
        <v>7873</v>
      </c>
      <c r="HNQ1" s="1" t="s">
        <v>7874</v>
      </c>
      <c r="HNR1" s="1" t="s">
        <v>7875</v>
      </c>
      <c r="HNS1" s="1" t="s">
        <v>7876</v>
      </c>
      <c r="HNT1" s="1" t="s">
        <v>7877</v>
      </c>
      <c r="HNU1" s="1" t="s">
        <v>7878</v>
      </c>
      <c r="HNV1" s="1" t="s">
        <v>7879</v>
      </c>
      <c r="HNW1" s="1" t="s">
        <v>7880</v>
      </c>
      <c r="HNX1" s="1" t="s">
        <v>7881</v>
      </c>
      <c r="HNY1" s="1" t="s">
        <v>7882</v>
      </c>
      <c r="HNZ1" s="1" t="s">
        <v>7883</v>
      </c>
      <c r="HOA1" s="1" t="s">
        <v>7884</v>
      </c>
      <c r="HOB1" s="1" t="s">
        <v>7885</v>
      </c>
      <c r="HOC1" s="1" t="s">
        <v>7886</v>
      </c>
      <c r="HOD1" s="1" t="s">
        <v>7887</v>
      </c>
      <c r="HOE1" s="1" t="s">
        <v>7888</v>
      </c>
      <c r="HOF1" s="1" t="s">
        <v>7889</v>
      </c>
      <c r="HOG1" s="1" t="s">
        <v>7890</v>
      </c>
      <c r="HOH1" s="1" t="s">
        <v>7891</v>
      </c>
      <c r="HOI1" s="1" t="s">
        <v>7892</v>
      </c>
      <c r="HOJ1" s="1" t="s">
        <v>7893</v>
      </c>
      <c r="HOK1" s="1" t="s">
        <v>7894</v>
      </c>
      <c r="HOL1" s="1" t="s">
        <v>7895</v>
      </c>
      <c r="HOM1" s="1" t="s">
        <v>7896</v>
      </c>
      <c r="HON1" s="1" t="s">
        <v>7897</v>
      </c>
      <c r="HOO1" s="1" t="s">
        <v>7898</v>
      </c>
      <c r="HOP1" s="1" t="s">
        <v>7899</v>
      </c>
      <c r="HOQ1" s="1" t="s">
        <v>7900</v>
      </c>
      <c r="HOR1" s="1" t="s">
        <v>7901</v>
      </c>
      <c r="HOS1" s="1" t="s">
        <v>7902</v>
      </c>
      <c r="HOT1" s="1" t="s">
        <v>7903</v>
      </c>
      <c r="HOU1" s="1" t="s">
        <v>7904</v>
      </c>
      <c r="HOV1" s="1" t="s">
        <v>7905</v>
      </c>
      <c r="HOW1" s="1" t="s">
        <v>7906</v>
      </c>
      <c r="HOX1" s="1" t="s">
        <v>7907</v>
      </c>
      <c r="HOY1" s="1" t="s">
        <v>7908</v>
      </c>
      <c r="HOZ1" s="1" t="s">
        <v>7909</v>
      </c>
      <c r="HPA1" s="1" t="s">
        <v>7910</v>
      </c>
      <c r="HPB1" s="1" t="s">
        <v>7911</v>
      </c>
      <c r="HPC1" s="1" t="s">
        <v>7912</v>
      </c>
      <c r="HPD1" s="1" t="s">
        <v>7913</v>
      </c>
      <c r="HPE1" s="1" t="s">
        <v>7914</v>
      </c>
      <c r="HPF1" s="1" t="s">
        <v>7915</v>
      </c>
      <c r="HPG1" s="1" t="s">
        <v>7916</v>
      </c>
      <c r="HPH1" s="1" t="s">
        <v>7917</v>
      </c>
      <c r="HPI1" s="1" t="s">
        <v>7918</v>
      </c>
      <c r="HPJ1" s="1" t="s">
        <v>7919</v>
      </c>
      <c r="HPK1" s="1" t="s">
        <v>7920</v>
      </c>
      <c r="HPL1" s="1" t="s">
        <v>7921</v>
      </c>
      <c r="HPM1" s="1" t="s">
        <v>7922</v>
      </c>
      <c r="HPN1" s="1" t="s">
        <v>7923</v>
      </c>
      <c r="HPO1" s="1" t="s">
        <v>7924</v>
      </c>
      <c r="HPP1" s="1" t="s">
        <v>7925</v>
      </c>
      <c r="HPQ1" s="1" t="s">
        <v>7926</v>
      </c>
      <c r="HPR1" s="1" t="s">
        <v>7927</v>
      </c>
      <c r="HPS1" s="1" t="s">
        <v>7928</v>
      </c>
      <c r="HPT1" s="1" t="s">
        <v>7929</v>
      </c>
      <c r="HPU1" s="1" t="s">
        <v>7930</v>
      </c>
      <c r="HPV1" s="1" t="s">
        <v>7931</v>
      </c>
      <c r="HPW1" s="1" t="s">
        <v>7932</v>
      </c>
      <c r="HPX1" s="1" t="s">
        <v>7933</v>
      </c>
      <c r="HPY1" s="1" t="s">
        <v>7934</v>
      </c>
      <c r="HPZ1" s="1" t="s">
        <v>7935</v>
      </c>
      <c r="HQA1" s="1" t="s">
        <v>7936</v>
      </c>
      <c r="HQB1" s="1" t="s">
        <v>7937</v>
      </c>
      <c r="HQC1" s="1" t="s">
        <v>7938</v>
      </c>
      <c r="HQD1" s="1" t="s">
        <v>7939</v>
      </c>
      <c r="HQE1" s="1" t="s">
        <v>7940</v>
      </c>
      <c r="HQF1" s="1" t="s">
        <v>7941</v>
      </c>
      <c r="HQG1" s="1" t="s">
        <v>7942</v>
      </c>
      <c r="HQH1" s="1" t="s">
        <v>7943</v>
      </c>
      <c r="HQI1" s="1" t="s">
        <v>7944</v>
      </c>
      <c r="HQJ1" s="1" t="s">
        <v>7945</v>
      </c>
      <c r="HQK1" s="1" t="s">
        <v>7946</v>
      </c>
      <c r="HQL1" s="1" t="s">
        <v>7947</v>
      </c>
      <c r="HQM1" s="1" t="s">
        <v>7948</v>
      </c>
      <c r="HQN1" s="1" t="s">
        <v>7949</v>
      </c>
      <c r="HQO1" s="1" t="s">
        <v>7950</v>
      </c>
      <c r="HQP1" s="1" t="s">
        <v>7951</v>
      </c>
      <c r="HQQ1" s="1" t="s">
        <v>7952</v>
      </c>
      <c r="HQR1" s="1" t="s">
        <v>7953</v>
      </c>
      <c r="HQS1" s="1" t="s">
        <v>7954</v>
      </c>
      <c r="HQT1" s="1" t="s">
        <v>7955</v>
      </c>
      <c r="HQU1" s="1" t="s">
        <v>7956</v>
      </c>
      <c r="HQV1" s="1" t="s">
        <v>7957</v>
      </c>
      <c r="HQW1" s="1" t="s">
        <v>7958</v>
      </c>
      <c r="HQX1" s="1" t="s">
        <v>7959</v>
      </c>
      <c r="HQY1" s="1" t="s">
        <v>7960</v>
      </c>
      <c r="HQZ1" s="1" t="s">
        <v>7961</v>
      </c>
      <c r="HRA1" s="1" t="s">
        <v>7962</v>
      </c>
      <c r="HRB1" s="1" t="s">
        <v>7963</v>
      </c>
      <c r="HRC1" s="1" t="s">
        <v>7964</v>
      </c>
      <c r="HRD1" s="1" t="s">
        <v>7965</v>
      </c>
      <c r="HRE1" s="1" t="s">
        <v>7966</v>
      </c>
      <c r="HRF1" s="1" t="s">
        <v>7967</v>
      </c>
      <c r="HRG1" s="1" t="s">
        <v>7968</v>
      </c>
      <c r="HRH1" s="1" t="s">
        <v>7969</v>
      </c>
      <c r="HRI1" s="1" t="s">
        <v>7970</v>
      </c>
      <c r="HRJ1" s="1" t="s">
        <v>7971</v>
      </c>
      <c r="HRK1" s="1" t="s">
        <v>7972</v>
      </c>
      <c r="HRL1" s="1" t="s">
        <v>7973</v>
      </c>
      <c r="HRM1" s="1" t="s">
        <v>7974</v>
      </c>
      <c r="HRN1" s="1" t="s">
        <v>7975</v>
      </c>
      <c r="HRO1" s="1" t="s">
        <v>7976</v>
      </c>
      <c r="HRP1" s="1" t="s">
        <v>7977</v>
      </c>
      <c r="HRQ1" s="1" t="s">
        <v>7978</v>
      </c>
      <c r="HRR1" s="1" t="s">
        <v>7979</v>
      </c>
      <c r="HRS1" s="1" t="s">
        <v>7980</v>
      </c>
      <c r="HRT1" s="1" t="s">
        <v>7981</v>
      </c>
      <c r="HRU1" s="1" t="s">
        <v>7982</v>
      </c>
      <c r="HRV1" s="1" t="s">
        <v>7983</v>
      </c>
      <c r="HRW1" s="1" t="s">
        <v>7984</v>
      </c>
      <c r="HRX1" s="1" t="s">
        <v>7985</v>
      </c>
      <c r="HRY1" s="1" t="s">
        <v>7986</v>
      </c>
      <c r="HRZ1" s="1" t="s">
        <v>7987</v>
      </c>
      <c r="HSA1" s="1" t="s">
        <v>7988</v>
      </c>
      <c r="HSB1" s="1" t="s">
        <v>7989</v>
      </c>
      <c r="HSC1" s="1" t="s">
        <v>7990</v>
      </c>
      <c r="HSD1" s="1" t="s">
        <v>7991</v>
      </c>
      <c r="HSE1" s="1" t="s">
        <v>7992</v>
      </c>
      <c r="HSF1" s="1" t="s">
        <v>7993</v>
      </c>
      <c r="HSG1" s="1" t="s">
        <v>7994</v>
      </c>
      <c r="HSH1" s="1" t="s">
        <v>7995</v>
      </c>
      <c r="HSI1" s="1" t="s">
        <v>7996</v>
      </c>
      <c r="HSJ1" s="1" t="s">
        <v>7997</v>
      </c>
      <c r="HSK1" s="1" t="s">
        <v>7998</v>
      </c>
      <c r="HSL1" s="1" t="s">
        <v>7999</v>
      </c>
      <c r="HSM1" s="1" t="s">
        <v>8000</v>
      </c>
      <c r="HSN1" s="1" t="s">
        <v>8001</v>
      </c>
      <c r="HSO1" s="1" t="s">
        <v>8002</v>
      </c>
      <c r="HSP1" s="1" t="s">
        <v>8003</v>
      </c>
      <c r="HSQ1" s="1" t="s">
        <v>8004</v>
      </c>
      <c r="HSR1" s="1" t="s">
        <v>8005</v>
      </c>
      <c r="HSS1" s="1" t="s">
        <v>8006</v>
      </c>
      <c r="HST1" s="1" t="s">
        <v>8007</v>
      </c>
      <c r="HSU1" s="1" t="s">
        <v>8008</v>
      </c>
      <c r="HSV1" s="1" t="s">
        <v>8009</v>
      </c>
      <c r="HSW1" s="1" t="s">
        <v>8010</v>
      </c>
      <c r="HSX1" s="1" t="s">
        <v>8011</v>
      </c>
      <c r="HSY1" s="1" t="s">
        <v>8012</v>
      </c>
      <c r="HSZ1" s="1" t="s">
        <v>8013</v>
      </c>
      <c r="HTA1" s="1" t="s">
        <v>8014</v>
      </c>
      <c r="HTB1" s="1" t="s">
        <v>8015</v>
      </c>
      <c r="HTC1" s="1" t="s">
        <v>8016</v>
      </c>
      <c r="HTD1" s="1" t="s">
        <v>8017</v>
      </c>
      <c r="HTE1" s="1" t="s">
        <v>8018</v>
      </c>
      <c r="HTF1" s="1" t="s">
        <v>8019</v>
      </c>
      <c r="HTG1" s="1" t="s">
        <v>8020</v>
      </c>
      <c r="HTH1" s="1" t="s">
        <v>8021</v>
      </c>
      <c r="HTI1" s="1" t="s">
        <v>8022</v>
      </c>
      <c r="HTJ1" s="1" t="s">
        <v>8023</v>
      </c>
      <c r="HTK1" s="1" t="s">
        <v>8024</v>
      </c>
      <c r="HTL1" s="1" t="s">
        <v>8025</v>
      </c>
      <c r="HTM1" s="1" t="s">
        <v>8026</v>
      </c>
      <c r="HTN1" s="1" t="s">
        <v>8027</v>
      </c>
      <c r="HTO1" s="1" t="s">
        <v>8028</v>
      </c>
      <c r="HTP1" s="1" t="s">
        <v>8029</v>
      </c>
      <c r="HTQ1" s="1" t="s">
        <v>8030</v>
      </c>
      <c r="HTR1" s="1" t="s">
        <v>8031</v>
      </c>
      <c r="HTS1" s="1" t="s">
        <v>8032</v>
      </c>
      <c r="HTT1" s="1" t="s">
        <v>8033</v>
      </c>
      <c r="HTU1" s="1" t="s">
        <v>8034</v>
      </c>
      <c r="HTV1" s="1" t="s">
        <v>8035</v>
      </c>
      <c r="HTW1" s="1" t="s">
        <v>8036</v>
      </c>
      <c r="HTX1" s="1" t="s">
        <v>8037</v>
      </c>
      <c r="HTY1" s="1" t="s">
        <v>8038</v>
      </c>
      <c r="HTZ1" s="1" t="s">
        <v>8039</v>
      </c>
      <c r="HUA1" s="1" t="s">
        <v>8040</v>
      </c>
      <c r="HUB1" s="1" t="s">
        <v>8041</v>
      </c>
      <c r="HUC1" s="1" t="s">
        <v>8042</v>
      </c>
      <c r="HUD1" s="1" t="s">
        <v>8043</v>
      </c>
      <c r="HUE1" s="1" t="s">
        <v>8044</v>
      </c>
      <c r="HUF1" s="1" t="s">
        <v>8045</v>
      </c>
      <c r="HUG1" s="1" t="s">
        <v>8046</v>
      </c>
      <c r="HUH1" s="1" t="s">
        <v>8047</v>
      </c>
      <c r="HUI1" s="1" t="s">
        <v>8048</v>
      </c>
      <c r="HUJ1" s="1" t="s">
        <v>8049</v>
      </c>
      <c r="HUK1" s="1" t="s">
        <v>8050</v>
      </c>
      <c r="HUL1" s="1" t="s">
        <v>8051</v>
      </c>
      <c r="HUM1" s="1" t="s">
        <v>8052</v>
      </c>
      <c r="HUN1" s="1" t="s">
        <v>8053</v>
      </c>
      <c r="HUO1" s="1" t="s">
        <v>8054</v>
      </c>
      <c r="HUP1" s="1" t="s">
        <v>8055</v>
      </c>
      <c r="HUQ1" s="1" t="s">
        <v>8056</v>
      </c>
      <c r="HUR1" s="1" t="s">
        <v>8057</v>
      </c>
      <c r="HUS1" s="1" t="s">
        <v>8058</v>
      </c>
      <c r="HUT1" s="1" t="s">
        <v>8059</v>
      </c>
      <c r="HUU1" s="1" t="s">
        <v>8060</v>
      </c>
      <c r="HUV1" s="1" t="s">
        <v>8061</v>
      </c>
      <c r="HUW1" s="1" t="s">
        <v>8062</v>
      </c>
      <c r="HUX1" s="1" t="s">
        <v>8063</v>
      </c>
      <c r="HUY1" s="1" t="s">
        <v>8064</v>
      </c>
      <c r="HUZ1" s="1" t="s">
        <v>8065</v>
      </c>
      <c r="HVA1" s="1" t="s">
        <v>8066</v>
      </c>
      <c r="HVB1" s="1" t="s">
        <v>8067</v>
      </c>
      <c r="HVC1" s="1" t="s">
        <v>8068</v>
      </c>
      <c r="HVD1" s="1" t="s">
        <v>8069</v>
      </c>
      <c r="HVE1" s="1" t="s">
        <v>8070</v>
      </c>
      <c r="HVF1" s="1" t="s">
        <v>8071</v>
      </c>
      <c r="HVG1" s="1" t="s">
        <v>8072</v>
      </c>
      <c r="HVH1" s="1" t="s">
        <v>8073</v>
      </c>
      <c r="HVI1" s="1" t="s">
        <v>8074</v>
      </c>
      <c r="HVJ1" s="1" t="s">
        <v>8075</v>
      </c>
      <c r="HVK1" s="1" t="s">
        <v>8076</v>
      </c>
      <c r="HVL1" s="1" t="s">
        <v>8077</v>
      </c>
      <c r="HVM1" s="1" t="s">
        <v>8078</v>
      </c>
      <c r="HVN1" s="1" t="s">
        <v>8079</v>
      </c>
      <c r="HVO1" s="1" t="s">
        <v>8080</v>
      </c>
      <c r="HVP1" s="1" t="s">
        <v>8081</v>
      </c>
      <c r="HVQ1" s="1" t="s">
        <v>8082</v>
      </c>
      <c r="HVR1" s="1" t="s">
        <v>8083</v>
      </c>
      <c r="HVS1" s="1" t="s">
        <v>8084</v>
      </c>
      <c r="HVT1" s="1" t="s">
        <v>8085</v>
      </c>
      <c r="HVU1" s="1" t="s">
        <v>8086</v>
      </c>
      <c r="HVV1" s="1" t="s">
        <v>8087</v>
      </c>
      <c r="HVW1" s="1" t="s">
        <v>8088</v>
      </c>
      <c r="HVX1" s="1" t="s">
        <v>8089</v>
      </c>
      <c r="HVY1" s="1" t="s">
        <v>8090</v>
      </c>
      <c r="HVZ1" s="1" t="s">
        <v>8091</v>
      </c>
      <c r="HWA1" s="1" t="s">
        <v>8092</v>
      </c>
      <c r="HWB1" s="1" t="s">
        <v>8093</v>
      </c>
      <c r="HWC1" s="1" t="s">
        <v>8094</v>
      </c>
      <c r="HWD1" s="1" t="s">
        <v>8095</v>
      </c>
      <c r="HWE1" s="1" t="s">
        <v>8096</v>
      </c>
      <c r="HWF1" s="1" t="s">
        <v>8097</v>
      </c>
      <c r="HWG1" s="1" t="s">
        <v>8098</v>
      </c>
      <c r="HWH1" s="1" t="s">
        <v>8099</v>
      </c>
      <c r="HWI1" s="1" t="s">
        <v>8100</v>
      </c>
      <c r="HWJ1" s="1" t="s">
        <v>8101</v>
      </c>
      <c r="HWK1" s="1" t="s">
        <v>8102</v>
      </c>
      <c r="HWL1" s="1" t="s">
        <v>8103</v>
      </c>
      <c r="HWM1" s="1" t="s">
        <v>8104</v>
      </c>
      <c r="HWN1" s="1" t="s">
        <v>8105</v>
      </c>
      <c r="HWO1" s="1" t="s">
        <v>8106</v>
      </c>
      <c r="HWP1" s="1" t="s">
        <v>8107</v>
      </c>
      <c r="HWQ1" s="1" t="s">
        <v>8108</v>
      </c>
      <c r="HWR1" s="1" t="s">
        <v>8109</v>
      </c>
      <c r="HWS1" s="1" t="s">
        <v>8110</v>
      </c>
      <c r="HWT1" s="1" t="s">
        <v>8111</v>
      </c>
      <c r="HWU1" s="1" t="s">
        <v>8112</v>
      </c>
      <c r="HWV1" s="1" t="s">
        <v>8113</v>
      </c>
      <c r="HWW1" s="1" t="s">
        <v>8114</v>
      </c>
      <c r="HWX1" s="1" t="s">
        <v>8115</v>
      </c>
      <c r="HWY1" s="1" t="s">
        <v>8116</v>
      </c>
      <c r="HWZ1" s="1" t="s">
        <v>8117</v>
      </c>
      <c r="HXA1" s="1" t="s">
        <v>8118</v>
      </c>
      <c r="HXB1" s="1" t="s">
        <v>8119</v>
      </c>
      <c r="HXC1" s="1" t="s">
        <v>8120</v>
      </c>
      <c r="HXD1" s="1" t="s">
        <v>8121</v>
      </c>
      <c r="HXE1" s="1" t="s">
        <v>8122</v>
      </c>
      <c r="HXF1" s="1" t="s">
        <v>8123</v>
      </c>
      <c r="HXG1" s="1" t="s">
        <v>8124</v>
      </c>
      <c r="HXH1" s="1" t="s">
        <v>8125</v>
      </c>
      <c r="HXI1" s="1" t="s">
        <v>8126</v>
      </c>
      <c r="HXJ1" s="1" t="s">
        <v>8127</v>
      </c>
      <c r="HXK1" s="1" t="s">
        <v>8128</v>
      </c>
      <c r="HXL1" s="1" t="s">
        <v>8129</v>
      </c>
      <c r="HXM1" s="1" t="s">
        <v>8130</v>
      </c>
      <c r="HXN1" s="1" t="s">
        <v>8131</v>
      </c>
      <c r="HXO1" s="1" t="s">
        <v>8132</v>
      </c>
      <c r="HXP1" s="1" t="s">
        <v>8133</v>
      </c>
      <c r="HXQ1" s="1" t="s">
        <v>8134</v>
      </c>
      <c r="HXR1" s="1" t="s">
        <v>8135</v>
      </c>
      <c r="HXS1" s="1" t="s">
        <v>8136</v>
      </c>
      <c r="HXT1" s="1" t="s">
        <v>8137</v>
      </c>
      <c r="HXU1" s="1" t="s">
        <v>8138</v>
      </c>
      <c r="HXV1" s="1" t="s">
        <v>8139</v>
      </c>
      <c r="HXW1" s="1" t="s">
        <v>8140</v>
      </c>
      <c r="HXX1" s="1" t="s">
        <v>8141</v>
      </c>
      <c r="HXY1" s="1" t="s">
        <v>8142</v>
      </c>
      <c r="HXZ1" s="1" t="s">
        <v>8143</v>
      </c>
      <c r="HYA1" s="1" t="s">
        <v>8144</v>
      </c>
      <c r="HYB1" s="1" t="s">
        <v>8145</v>
      </c>
      <c r="HYC1" s="1" t="s">
        <v>8146</v>
      </c>
      <c r="HYD1" s="1" t="s">
        <v>8147</v>
      </c>
      <c r="HYE1" s="1" t="s">
        <v>8148</v>
      </c>
      <c r="HYF1" s="1" t="s">
        <v>8149</v>
      </c>
      <c r="HYG1" s="1" t="s">
        <v>8150</v>
      </c>
      <c r="HYH1" s="1" t="s">
        <v>8151</v>
      </c>
      <c r="HYI1" s="1" t="s">
        <v>8152</v>
      </c>
      <c r="HYJ1" s="1" t="s">
        <v>8153</v>
      </c>
      <c r="HYK1" s="1" t="s">
        <v>8154</v>
      </c>
      <c r="HYL1" s="1" t="s">
        <v>8155</v>
      </c>
      <c r="HYM1" s="1" t="s">
        <v>8156</v>
      </c>
      <c r="HYN1" s="1" t="s">
        <v>8157</v>
      </c>
      <c r="HYO1" s="1" t="s">
        <v>8158</v>
      </c>
      <c r="HYP1" s="1" t="s">
        <v>8159</v>
      </c>
      <c r="HYQ1" s="1" t="s">
        <v>8160</v>
      </c>
      <c r="HYR1" s="1" t="s">
        <v>8161</v>
      </c>
      <c r="HYS1" s="1" t="s">
        <v>8162</v>
      </c>
      <c r="HYT1" s="1" t="s">
        <v>8163</v>
      </c>
      <c r="HYU1" s="1" t="s">
        <v>8164</v>
      </c>
      <c r="HYV1" s="1" t="s">
        <v>8165</v>
      </c>
      <c r="HYW1" s="1" t="s">
        <v>8166</v>
      </c>
      <c r="HYX1" s="1" t="s">
        <v>8167</v>
      </c>
      <c r="HYY1" s="1" t="s">
        <v>8168</v>
      </c>
      <c r="HYZ1" s="1" t="s">
        <v>8169</v>
      </c>
      <c r="HZA1" s="1" t="s">
        <v>8170</v>
      </c>
      <c r="HZB1" s="1" t="s">
        <v>8171</v>
      </c>
      <c r="HZC1" s="1" t="s">
        <v>8172</v>
      </c>
      <c r="HZD1" s="1" t="s">
        <v>8173</v>
      </c>
      <c r="HZE1" s="1" t="s">
        <v>8174</v>
      </c>
      <c r="HZF1" s="1" t="s">
        <v>8175</v>
      </c>
      <c r="HZG1" s="1" t="s">
        <v>8176</v>
      </c>
      <c r="HZH1" s="1" t="s">
        <v>8177</v>
      </c>
      <c r="HZI1" s="1" t="s">
        <v>8178</v>
      </c>
      <c r="HZJ1" s="1" t="s">
        <v>8179</v>
      </c>
      <c r="HZK1" s="1" t="s">
        <v>8180</v>
      </c>
      <c r="HZL1" s="1" t="s">
        <v>8181</v>
      </c>
      <c r="HZM1" s="1" t="s">
        <v>8182</v>
      </c>
      <c r="HZN1" s="1" t="s">
        <v>8183</v>
      </c>
      <c r="HZO1" s="1" t="s">
        <v>8184</v>
      </c>
      <c r="HZP1" s="1" t="s">
        <v>8185</v>
      </c>
      <c r="HZQ1" s="1" t="s">
        <v>8186</v>
      </c>
      <c r="HZR1" s="1" t="s">
        <v>8187</v>
      </c>
      <c r="HZS1" s="1" t="s">
        <v>8188</v>
      </c>
      <c r="HZT1" s="1" t="s">
        <v>8189</v>
      </c>
      <c r="HZU1" s="1" t="s">
        <v>8190</v>
      </c>
      <c r="HZV1" s="1" t="s">
        <v>8191</v>
      </c>
      <c r="HZW1" s="1" t="s">
        <v>8192</v>
      </c>
      <c r="HZX1" s="1" t="s">
        <v>8193</v>
      </c>
      <c r="HZY1" s="1" t="s">
        <v>8194</v>
      </c>
      <c r="HZZ1" s="1" t="s">
        <v>8195</v>
      </c>
      <c r="IAA1" s="1" t="s">
        <v>8196</v>
      </c>
      <c r="IAB1" s="1" t="s">
        <v>8197</v>
      </c>
      <c r="IAC1" s="1" t="s">
        <v>8198</v>
      </c>
      <c r="IAD1" s="1" t="s">
        <v>8199</v>
      </c>
      <c r="IAE1" s="1" t="s">
        <v>8200</v>
      </c>
      <c r="IAF1" s="1" t="s">
        <v>8201</v>
      </c>
      <c r="IAG1" s="1" t="s">
        <v>8202</v>
      </c>
      <c r="IAH1" s="1" t="s">
        <v>8203</v>
      </c>
      <c r="IAI1" s="1" t="s">
        <v>8204</v>
      </c>
      <c r="IAJ1" s="1" t="s">
        <v>8205</v>
      </c>
      <c r="IAK1" s="1" t="s">
        <v>8206</v>
      </c>
      <c r="IAL1" s="1" t="s">
        <v>8207</v>
      </c>
      <c r="IAM1" s="1" t="s">
        <v>8208</v>
      </c>
      <c r="IAN1" s="1" t="s">
        <v>8209</v>
      </c>
      <c r="IAO1" s="1" t="s">
        <v>8210</v>
      </c>
      <c r="IAP1" s="1" t="s">
        <v>8211</v>
      </c>
      <c r="IAQ1" s="1" t="s">
        <v>8212</v>
      </c>
      <c r="IAR1" s="1" t="s">
        <v>8213</v>
      </c>
      <c r="IAS1" s="1" t="s">
        <v>8214</v>
      </c>
      <c r="IAT1" s="1" t="s">
        <v>8215</v>
      </c>
      <c r="IAU1" s="1" t="s">
        <v>8216</v>
      </c>
      <c r="IAV1" s="1" t="s">
        <v>8217</v>
      </c>
      <c r="IAW1" s="1" t="s">
        <v>8218</v>
      </c>
      <c r="IAX1" s="1" t="s">
        <v>8219</v>
      </c>
      <c r="IAY1" s="1" t="s">
        <v>8220</v>
      </c>
      <c r="IAZ1" s="1" t="s">
        <v>8221</v>
      </c>
      <c r="IBA1" s="1" t="s">
        <v>8222</v>
      </c>
      <c r="IBB1" s="1" t="s">
        <v>8223</v>
      </c>
      <c r="IBC1" s="1" t="s">
        <v>8224</v>
      </c>
      <c r="IBD1" s="1" t="s">
        <v>8225</v>
      </c>
      <c r="IBE1" s="1" t="s">
        <v>8226</v>
      </c>
      <c r="IBF1" s="1" t="s">
        <v>8227</v>
      </c>
      <c r="IBG1" s="1" t="s">
        <v>8228</v>
      </c>
      <c r="IBH1" s="1" t="s">
        <v>8229</v>
      </c>
      <c r="IBI1" s="1" t="s">
        <v>8230</v>
      </c>
      <c r="IBJ1" s="1" t="s">
        <v>8231</v>
      </c>
      <c r="IBK1" s="1" t="s">
        <v>8232</v>
      </c>
      <c r="IBL1" s="1" t="s">
        <v>8233</v>
      </c>
      <c r="IBM1" s="1" t="s">
        <v>8234</v>
      </c>
      <c r="IBN1" s="1" t="s">
        <v>8235</v>
      </c>
      <c r="IBO1" s="1" t="s">
        <v>8236</v>
      </c>
      <c r="IBP1" s="1" t="s">
        <v>8237</v>
      </c>
      <c r="IBQ1" s="1" t="s">
        <v>8238</v>
      </c>
      <c r="IBR1" s="1" t="s">
        <v>8239</v>
      </c>
      <c r="IBS1" s="1" t="s">
        <v>8240</v>
      </c>
      <c r="IBT1" s="1" t="s">
        <v>8241</v>
      </c>
      <c r="IBU1" s="1" t="s">
        <v>8242</v>
      </c>
      <c r="IBV1" s="1" t="s">
        <v>8243</v>
      </c>
      <c r="IBW1" s="1" t="s">
        <v>8244</v>
      </c>
      <c r="IBX1" s="1" t="s">
        <v>8245</v>
      </c>
      <c r="IBY1" s="1" t="s">
        <v>8246</v>
      </c>
      <c r="IBZ1" s="1" t="s">
        <v>8247</v>
      </c>
      <c r="ICA1" s="1" t="s">
        <v>8248</v>
      </c>
      <c r="ICB1" s="1" t="s">
        <v>8249</v>
      </c>
      <c r="ICC1" s="1" t="s">
        <v>8250</v>
      </c>
      <c r="ICD1" s="1" t="s">
        <v>8251</v>
      </c>
      <c r="ICE1" s="1" t="s">
        <v>8252</v>
      </c>
      <c r="ICF1" s="1" t="s">
        <v>8253</v>
      </c>
      <c r="ICG1" s="1" t="s">
        <v>8254</v>
      </c>
      <c r="ICH1" s="1" t="s">
        <v>8255</v>
      </c>
      <c r="ICI1" s="1" t="s">
        <v>8256</v>
      </c>
      <c r="ICJ1" s="1" t="s">
        <v>8257</v>
      </c>
      <c r="ICK1" s="1" t="s">
        <v>8258</v>
      </c>
      <c r="ICL1" s="1" t="s">
        <v>8259</v>
      </c>
      <c r="ICM1" s="1" t="s">
        <v>8260</v>
      </c>
      <c r="ICN1" s="1" t="s">
        <v>8261</v>
      </c>
      <c r="ICO1" s="1" t="s">
        <v>8262</v>
      </c>
      <c r="ICP1" s="1" t="s">
        <v>8263</v>
      </c>
      <c r="ICQ1" s="1" t="s">
        <v>8264</v>
      </c>
      <c r="ICR1" s="1" t="s">
        <v>8265</v>
      </c>
      <c r="ICS1" s="1" t="s">
        <v>8266</v>
      </c>
      <c r="ICT1" s="1" t="s">
        <v>8267</v>
      </c>
      <c r="ICU1" s="1" t="s">
        <v>8268</v>
      </c>
      <c r="ICV1" s="1" t="s">
        <v>8269</v>
      </c>
      <c r="ICW1" s="1" t="s">
        <v>8270</v>
      </c>
      <c r="ICX1" s="1" t="s">
        <v>8271</v>
      </c>
      <c r="ICY1" s="1" t="s">
        <v>8272</v>
      </c>
      <c r="ICZ1" s="1" t="s">
        <v>8273</v>
      </c>
      <c r="IDA1" s="1" t="s">
        <v>8274</v>
      </c>
      <c r="IDB1" s="1" t="s">
        <v>8275</v>
      </c>
      <c r="IDC1" s="1" t="s">
        <v>8276</v>
      </c>
      <c r="IDD1" s="1" t="s">
        <v>8277</v>
      </c>
      <c r="IDE1" s="1" t="s">
        <v>8278</v>
      </c>
      <c r="IDF1" s="1" t="s">
        <v>8279</v>
      </c>
      <c r="IDG1" s="1" t="s">
        <v>8280</v>
      </c>
      <c r="IDH1" s="1" t="s">
        <v>8281</v>
      </c>
      <c r="IDI1" s="1" t="s">
        <v>8282</v>
      </c>
      <c r="IDJ1" s="1" t="s">
        <v>8283</v>
      </c>
      <c r="IDK1" s="1" t="s">
        <v>8284</v>
      </c>
      <c r="IDL1" s="1" t="s">
        <v>8285</v>
      </c>
      <c r="IDM1" s="1" t="s">
        <v>8286</v>
      </c>
      <c r="IDN1" s="1" t="s">
        <v>8287</v>
      </c>
      <c r="IDO1" s="1" t="s">
        <v>8288</v>
      </c>
      <c r="IDP1" s="1" t="s">
        <v>8289</v>
      </c>
      <c r="IDQ1" s="1" t="s">
        <v>8290</v>
      </c>
      <c r="IDR1" s="1" t="s">
        <v>8291</v>
      </c>
      <c r="IDS1" s="1" t="s">
        <v>8292</v>
      </c>
      <c r="IDT1" s="1" t="s">
        <v>8293</v>
      </c>
      <c r="IDU1" s="1" t="s">
        <v>8294</v>
      </c>
      <c r="IDV1" s="1" t="s">
        <v>8295</v>
      </c>
      <c r="IDW1" s="1" t="s">
        <v>8296</v>
      </c>
      <c r="IDX1" s="1" t="s">
        <v>8297</v>
      </c>
      <c r="IDY1" s="1" t="s">
        <v>8298</v>
      </c>
      <c r="IDZ1" s="1" t="s">
        <v>8299</v>
      </c>
      <c r="IEA1" s="1" t="s">
        <v>8300</v>
      </c>
      <c r="IEB1" s="1" t="s">
        <v>8301</v>
      </c>
      <c r="IEC1" s="1" t="s">
        <v>8302</v>
      </c>
      <c r="IED1" s="1" t="s">
        <v>8303</v>
      </c>
      <c r="IEE1" s="1" t="s">
        <v>8304</v>
      </c>
      <c r="IEF1" s="1" t="s">
        <v>8305</v>
      </c>
      <c r="IEG1" s="1" t="s">
        <v>8306</v>
      </c>
      <c r="IEH1" s="1" t="s">
        <v>8307</v>
      </c>
      <c r="IEI1" s="1" t="s">
        <v>8308</v>
      </c>
      <c r="IEJ1" s="1" t="s">
        <v>8309</v>
      </c>
      <c r="IEK1" s="1" t="s">
        <v>8310</v>
      </c>
      <c r="IEL1" s="1" t="s">
        <v>8311</v>
      </c>
      <c r="IEM1" s="1" t="s">
        <v>8312</v>
      </c>
      <c r="IEN1" s="1" t="s">
        <v>8313</v>
      </c>
      <c r="IEO1" s="1" t="s">
        <v>8314</v>
      </c>
      <c r="IEP1" s="1" t="s">
        <v>8315</v>
      </c>
      <c r="IEQ1" s="1" t="s">
        <v>8316</v>
      </c>
      <c r="IER1" s="1" t="s">
        <v>8317</v>
      </c>
      <c r="IES1" s="1" t="s">
        <v>8318</v>
      </c>
      <c r="IET1" s="1" t="s">
        <v>8319</v>
      </c>
      <c r="IEU1" s="1" t="s">
        <v>8320</v>
      </c>
      <c r="IEV1" s="1" t="s">
        <v>8321</v>
      </c>
      <c r="IEW1" s="1" t="s">
        <v>8322</v>
      </c>
      <c r="IEX1" s="1" t="s">
        <v>8323</v>
      </c>
      <c r="IEY1" s="1" t="s">
        <v>8324</v>
      </c>
      <c r="IEZ1" s="1" t="s">
        <v>8325</v>
      </c>
      <c r="IFA1" s="1" t="s">
        <v>8326</v>
      </c>
      <c r="IFB1" s="1" t="s">
        <v>8327</v>
      </c>
      <c r="IFC1" s="1" t="s">
        <v>8328</v>
      </c>
      <c r="IFD1" s="1" t="s">
        <v>8329</v>
      </c>
      <c r="IFE1" s="1" t="s">
        <v>8330</v>
      </c>
      <c r="IFF1" s="1" t="s">
        <v>8331</v>
      </c>
      <c r="IFG1" s="1" t="s">
        <v>8332</v>
      </c>
      <c r="IFH1" s="1" t="s">
        <v>8333</v>
      </c>
      <c r="IFI1" s="1" t="s">
        <v>8334</v>
      </c>
      <c r="IFJ1" s="1" t="s">
        <v>8335</v>
      </c>
      <c r="IFK1" s="1" t="s">
        <v>8336</v>
      </c>
      <c r="IFL1" s="1" t="s">
        <v>8337</v>
      </c>
      <c r="IFM1" s="1" t="s">
        <v>8338</v>
      </c>
      <c r="IFN1" s="1" t="s">
        <v>8339</v>
      </c>
      <c r="IFO1" s="1" t="s">
        <v>8340</v>
      </c>
      <c r="IFP1" s="1" t="s">
        <v>8341</v>
      </c>
      <c r="IFQ1" s="1" t="s">
        <v>8342</v>
      </c>
      <c r="IFR1" s="1" t="s">
        <v>8343</v>
      </c>
      <c r="IFS1" s="1" t="s">
        <v>8344</v>
      </c>
      <c r="IFT1" s="1" t="s">
        <v>8345</v>
      </c>
      <c r="IFU1" s="1" t="s">
        <v>8346</v>
      </c>
      <c r="IFV1" s="1" t="s">
        <v>8347</v>
      </c>
      <c r="IFW1" s="1" t="s">
        <v>8348</v>
      </c>
      <c r="IFX1" s="1" t="s">
        <v>8349</v>
      </c>
      <c r="IFY1" s="1" t="s">
        <v>8350</v>
      </c>
      <c r="IFZ1" s="1" t="s">
        <v>8351</v>
      </c>
      <c r="IGA1" s="1" t="s">
        <v>8352</v>
      </c>
      <c r="IGB1" s="1" t="s">
        <v>8353</v>
      </c>
      <c r="IGC1" s="1" t="s">
        <v>8354</v>
      </c>
      <c r="IGD1" s="1" t="s">
        <v>8355</v>
      </c>
      <c r="IGE1" s="1" t="s">
        <v>8356</v>
      </c>
      <c r="IGF1" s="1" t="s">
        <v>8357</v>
      </c>
      <c r="IGG1" s="1" t="s">
        <v>8358</v>
      </c>
      <c r="IGH1" s="1" t="s">
        <v>8359</v>
      </c>
      <c r="IGI1" s="1" t="s">
        <v>8360</v>
      </c>
      <c r="IGJ1" s="1" t="s">
        <v>8361</v>
      </c>
      <c r="IGK1" s="1" t="s">
        <v>8362</v>
      </c>
      <c r="IGL1" s="1" t="s">
        <v>8363</v>
      </c>
      <c r="IGM1" s="1" t="s">
        <v>8364</v>
      </c>
      <c r="IGN1" s="1" t="s">
        <v>8365</v>
      </c>
      <c r="IGO1" s="1" t="s">
        <v>8366</v>
      </c>
      <c r="IGP1" s="1" t="s">
        <v>8367</v>
      </c>
      <c r="IGQ1" s="1" t="s">
        <v>8368</v>
      </c>
      <c r="IGR1" s="1" t="s">
        <v>8369</v>
      </c>
      <c r="IGS1" s="1" t="s">
        <v>8370</v>
      </c>
      <c r="IGT1" s="1" t="s">
        <v>8371</v>
      </c>
      <c r="IGU1" s="1" t="s">
        <v>8372</v>
      </c>
      <c r="IGV1" s="1" t="s">
        <v>8373</v>
      </c>
      <c r="IGW1" s="1" t="s">
        <v>8374</v>
      </c>
      <c r="IGX1" s="1" t="s">
        <v>8375</v>
      </c>
      <c r="IGY1" s="1" t="s">
        <v>8376</v>
      </c>
      <c r="IGZ1" s="1" t="s">
        <v>8377</v>
      </c>
      <c r="IHA1" s="1" t="s">
        <v>8378</v>
      </c>
      <c r="IHB1" s="1" t="s">
        <v>8379</v>
      </c>
      <c r="IHC1" s="1" t="s">
        <v>8380</v>
      </c>
      <c r="IHD1" s="1" t="s">
        <v>8381</v>
      </c>
      <c r="IHE1" s="1" t="s">
        <v>8382</v>
      </c>
      <c r="IHF1" s="1" t="s">
        <v>8383</v>
      </c>
      <c r="IHG1" s="1" t="s">
        <v>8384</v>
      </c>
      <c r="IHH1" s="1" t="s">
        <v>8385</v>
      </c>
      <c r="IHI1" s="1" t="s">
        <v>8386</v>
      </c>
      <c r="IHJ1" s="1" t="s">
        <v>8387</v>
      </c>
      <c r="IHK1" s="1" t="s">
        <v>8388</v>
      </c>
      <c r="IHL1" s="1" t="s">
        <v>8389</v>
      </c>
      <c r="IHM1" s="1" t="s">
        <v>8390</v>
      </c>
      <c r="IHN1" s="1" t="s">
        <v>8391</v>
      </c>
      <c r="IHO1" s="1" t="s">
        <v>8392</v>
      </c>
      <c r="IHP1" s="1" t="s">
        <v>8393</v>
      </c>
      <c r="IHQ1" s="1" t="s">
        <v>8394</v>
      </c>
      <c r="IHR1" s="1" t="s">
        <v>8395</v>
      </c>
      <c r="IHS1" s="1" t="s">
        <v>8396</v>
      </c>
      <c r="IHT1" s="1" t="s">
        <v>8397</v>
      </c>
      <c r="IHU1" s="1" t="s">
        <v>8398</v>
      </c>
      <c r="IHV1" s="1" t="s">
        <v>8399</v>
      </c>
      <c r="IHW1" s="1" t="s">
        <v>8400</v>
      </c>
      <c r="IHX1" s="1" t="s">
        <v>8401</v>
      </c>
      <c r="IHY1" s="1" t="s">
        <v>8402</v>
      </c>
      <c r="IHZ1" s="1" t="s">
        <v>8403</v>
      </c>
      <c r="IIA1" s="1" t="s">
        <v>8404</v>
      </c>
      <c r="IIB1" s="1" t="s">
        <v>8405</v>
      </c>
      <c r="IIC1" s="1" t="s">
        <v>8406</v>
      </c>
      <c r="IID1" s="1" t="s">
        <v>8407</v>
      </c>
      <c r="IIE1" s="1" t="s">
        <v>8408</v>
      </c>
      <c r="IIF1" s="1" t="s">
        <v>8409</v>
      </c>
      <c r="IIG1" s="1" t="s">
        <v>8410</v>
      </c>
      <c r="IIH1" s="1" t="s">
        <v>8411</v>
      </c>
      <c r="III1" s="1" t="s">
        <v>8412</v>
      </c>
      <c r="IIJ1" s="1" t="s">
        <v>8413</v>
      </c>
      <c r="IIK1" s="1" t="s">
        <v>8414</v>
      </c>
      <c r="IIL1" s="1" t="s">
        <v>8415</v>
      </c>
      <c r="IIM1" s="1" t="s">
        <v>8416</v>
      </c>
      <c r="IIN1" s="1" t="s">
        <v>8417</v>
      </c>
      <c r="IIO1" s="1" t="s">
        <v>8418</v>
      </c>
      <c r="IIP1" s="1" t="s">
        <v>8419</v>
      </c>
      <c r="IIQ1" s="1" t="s">
        <v>8420</v>
      </c>
      <c r="IIR1" s="1" t="s">
        <v>8421</v>
      </c>
      <c r="IIS1" s="1" t="s">
        <v>8422</v>
      </c>
      <c r="IIT1" s="1" t="s">
        <v>8423</v>
      </c>
      <c r="IIU1" s="1" t="s">
        <v>8424</v>
      </c>
      <c r="IIV1" s="1" t="s">
        <v>8425</v>
      </c>
      <c r="IIW1" s="1" t="s">
        <v>8426</v>
      </c>
      <c r="IIX1" s="1" t="s">
        <v>8427</v>
      </c>
      <c r="IIY1" s="1" t="s">
        <v>8428</v>
      </c>
      <c r="IIZ1" s="1" t="s">
        <v>8429</v>
      </c>
      <c r="IJA1" s="1" t="s">
        <v>8430</v>
      </c>
      <c r="IJB1" s="1" t="s">
        <v>8431</v>
      </c>
      <c r="IJC1" s="1" t="s">
        <v>8432</v>
      </c>
      <c r="IJD1" s="1" t="s">
        <v>8433</v>
      </c>
      <c r="IJE1" s="1" t="s">
        <v>8434</v>
      </c>
      <c r="IJF1" s="1" t="s">
        <v>8435</v>
      </c>
      <c r="IJG1" s="1" t="s">
        <v>8436</v>
      </c>
      <c r="IJH1" s="1" t="s">
        <v>8437</v>
      </c>
      <c r="IJI1" s="1" t="s">
        <v>8438</v>
      </c>
      <c r="IJJ1" s="1" t="s">
        <v>8439</v>
      </c>
      <c r="IJK1" s="1" t="s">
        <v>8440</v>
      </c>
      <c r="IJL1" s="1" t="s">
        <v>8441</v>
      </c>
      <c r="IJM1" s="1" t="s">
        <v>8442</v>
      </c>
      <c r="IJN1" s="1" t="s">
        <v>8443</v>
      </c>
      <c r="IJO1" s="1" t="s">
        <v>8444</v>
      </c>
      <c r="IJP1" s="1" t="s">
        <v>8445</v>
      </c>
      <c r="IJQ1" s="1" t="s">
        <v>8446</v>
      </c>
      <c r="IJR1" s="1" t="s">
        <v>8447</v>
      </c>
      <c r="IJS1" s="1" t="s">
        <v>8448</v>
      </c>
      <c r="IJT1" s="1" t="s">
        <v>8449</v>
      </c>
      <c r="IJU1" s="1" t="s">
        <v>8450</v>
      </c>
      <c r="IJV1" s="1" t="s">
        <v>8451</v>
      </c>
      <c r="IJW1" s="1" t="s">
        <v>8452</v>
      </c>
      <c r="IJX1" s="1" t="s">
        <v>8453</v>
      </c>
      <c r="IJY1" s="1" t="s">
        <v>8454</v>
      </c>
      <c r="IJZ1" s="1" t="s">
        <v>8455</v>
      </c>
      <c r="IKA1" s="1" t="s">
        <v>8456</v>
      </c>
      <c r="IKB1" s="1" t="s">
        <v>8457</v>
      </c>
      <c r="IKC1" s="1" t="s">
        <v>8458</v>
      </c>
      <c r="IKD1" s="1" t="s">
        <v>8459</v>
      </c>
      <c r="IKE1" s="1" t="s">
        <v>8460</v>
      </c>
      <c r="IKF1" s="1" t="s">
        <v>8461</v>
      </c>
      <c r="IKG1" s="1" t="s">
        <v>8462</v>
      </c>
      <c r="IKH1" s="1" t="s">
        <v>8463</v>
      </c>
      <c r="IKI1" s="1" t="s">
        <v>8464</v>
      </c>
      <c r="IKJ1" s="1" t="s">
        <v>8465</v>
      </c>
      <c r="IKK1" s="1" t="s">
        <v>8466</v>
      </c>
      <c r="IKL1" s="1" t="s">
        <v>8467</v>
      </c>
      <c r="IKM1" s="1" t="s">
        <v>8468</v>
      </c>
      <c r="IKN1" s="1" t="s">
        <v>8469</v>
      </c>
      <c r="IKO1" s="1" t="s">
        <v>8470</v>
      </c>
      <c r="IKP1" s="1" t="s">
        <v>8471</v>
      </c>
      <c r="IKQ1" s="1" t="s">
        <v>8472</v>
      </c>
      <c r="IKR1" s="1" t="s">
        <v>8473</v>
      </c>
      <c r="IKS1" s="1" t="s">
        <v>8474</v>
      </c>
      <c r="IKT1" s="1" t="s">
        <v>8475</v>
      </c>
      <c r="IKU1" s="1" t="s">
        <v>8476</v>
      </c>
      <c r="IKV1" s="1" t="s">
        <v>8477</v>
      </c>
      <c r="IKW1" s="1" t="s">
        <v>8478</v>
      </c>
      <c r="IKX1" s="1" t="s">
        <v>8479</v>
      </c>
      <c r="IKY1" s="1" t="s">
        <v>8480</v>
      </c>
      <c r="IKZ1" s="1" t="s">
        <v>8481</v>
      </c>
      <c r="ILA1" s="1" t="s">
        <v>8482</v>
      </c>
      <c r="ILB1" s="1" t="s">
        <v>8483</v>
      </c>
      <c r="ILC1" s="1" t="s">
        <v>8484</v>
      </c>
      <c r="ILD1" s="1" t="s">
        <v>8485</v>
      </c>
      <c r="ILE1" s="1" t="s">
        <v>8486</v>
      </c>
      <c r="ILF1" s="1" t="s">
        <v>8487</v>
      </c>
      <c r="ILG1" s="1" t="s">
        <v>8488</v>
      </c>
      <c r="ILH1" s="1" t="s">
        <v>8489</v>
      </c>
      <c r="ILI1" s="1" t="s">
        <v>8490</v>
      </c>
      <c r="ILJ1" s="1" t="s">
        <v>8491</v>
      </c>
      <c r="ILK1" s="1" t="s">
        <v>8492</v>
      </c>
      <c r="ILL1" s="1" t="s">
        <v>8493</v>
      </c>
      <c r="ILM1" s="1" t="s">
        <v>8494</v>
      </c>
      <c r="ILN1" s="1" t="s">
        <v>8495</v>
      </c>
      <c r="ILO1" s="1" t="s">
        <v>8496</v>
      </c>
      <c r="ILP1" s="1" t="s">
        <v>8497</v>
      </c>
      <c r="ILQ1" s="1" t="s">
        <v>8498</v>
      </c>
      <c r="ILR1" s="1" t="s">
        <v>8499</v>
      </c>
      <c r="ILS1" s="1" t="s">
        <v>8500</v>
      </c>
      <c r="ILT1" s="1" t="s">
        <v>8501</v>
      </c>
      <c r="ILU1" s="1" t="s">
        <v>8502</v>
      </c>
      <c r="ILV1" s="1" t="s">
        <v>8503</v>
      </c>
      <c r="ILW1" s="1" t="s">
        <v>8504</v>
      </c>
      <c r="ILX1" s="1" t="s">
        <v>8505</v>
      </c>
      <c r="ILY1" s="1" t="s">
        <v>8506</v>
      </c>
      <c r="ILZ1" s="1" t="s">
        <v>8507</v>
      </c>
      <c r="IMA1" s="1" t="s">
        <v>8508</v>
      </c>
      <c r="IMB1" s="1" t="s">
        <v>8509</v>
      </c>
      <c r="IMC1" s="1" t="s">
        <v>8510</v>
      </c>
      <c r="IMD1" s="1" t="s">
        <v>8511</v>
      </c>
      <c r="IME1" s="1" t="s">
        <v>8512</v>
      </c>
      <c r="IMF1" s="1" t="s">
        <v>8513</v>
      </c>
      <c r="IMG1" s="1" t="s">
        <v>8514</v>
      </c>
      <c r="IMH1" s="1" t="s">
        <v>8515</v>
      </c>
      <c r="IMI1" s="1" t="s">
        <v>8516</v>
      </c>
      <c r="IMJ1" s="1" t="s">
        <v>8517</v>
      </c>
      <c r="IMK1" s="1" t="s">
        <v>8518</v>
      </c>
      <c r="IML1" s="1" t="s">
        <v>8519</v>
      </c>
      <c r="IMM1" s="1" t="s">
        <v>8520</v>
      </c>
      <c r="IMN1" s="1" t="s">
        <v>8521</v>
      </c>
      <c r="IMO1" s="1" t="s">
        <v>8522</v>
      </c>
      <c r="IMP1" s="1" t="s">
        <v>8523</v>
      </c>
      <c r="IMQ1" s="1" t="s">
        <v>8524</v>
      </c>
      <c r="IMR1" s="1" t="s">
        <v>8525</v>
      </c>
      <c r="IMS1" s="1" t="s">
        <v>8526</v>
      </c>
      <c r="IMT1" s="1" t="s">
        <v>8527</v>
      </c>
      <c r="IMU1" s="1" t="s">
        <v>8528</v>
      </c>
      <c r="IMV1" s="1" t="s">
        <v>8529</v>
      </c>
      <c r="IMW1" s="1" t="s">
        <v>8530</v>
      </c>
      <c r="IMX1" s="1" t="s">
        <v>8531</v>
      </c>
      <c r="IMY1" s="1" t="s">
        <v>8532</v>
      </c>
      <c r="IMZ1" s="1" t="s">
        <v>8533</v>
      </c>
      <c r="INA1" s="1" t="s">
        <v>8534</v>
      </c>
      <c r="INB1" s="1" t="s">
        <v>8535</v>
      </c>
      <c r="INC1" s="1" t="s">
        <v>8536</v>
      </c>
      <c r="IND1" s="1" t="s">
        <v>8537</v>
      </c>
      <c r="INE1" s="1" t="s">
        <v>8538</v>
      </c>
      <c r="INF1" s="1" t="s">
        <v>8539</v>
      </c>
      <c r="ING1" s="1" t="s">
        <v>8540</v>
      </c>
      <c r="INH1" s="1" t="s">
        <v>8541</v>
      </c>
      <c r="INI1" s="1" t="s">
        <v>8542</v>
      </c>
      <c r="INJ1" s="1" t="s">
        <v>8543</v>
      </c>
      <c r="INK1" s="1" t="s">
        <v>8544</v>
      </c>
      <c r="INL1" s="1" t="s">
        <v>8545</v>
      </c>
      <c r="INM1" s="1" t="s">
        <v>8546</v>
      </c>
      <c r="INN1" s="1" t="s">
        <v>8547</v>
      </c>
      <c r="INO1" s="1" t="s">
        <v>8548</v>
      </c>
      <c r="INP1" s="1" t="s">
        <v>8549</v>
      </c>
      <c r="INQ1" s="1" t="s">
        <v>8550</v>
      </c>
      <c r="INR1" s="1" t="s">
        <v>8551</v>
      </c>
      <c r="INS1" s="1" t="s">
        <v>8552</v>
      </c>
      <c r="INT1" s="1" t="s">
        <v>8553</v>
      </c>
      <c r="INU1" s="1" t="s">
        <v>8554</v>
      </c>
      <c r="INV1" s="1" t="s">
        <v>8555</v>
      </c>
      <c r="INW1" s="1" t="s">
        <v>8556</v>
      </c>
      <c r="INX1" s="1" t="s">
        <v>8557</v>
      </c>
      <c r="INY1" s="1" t="s">
        <v>8558</v>
      </c>
      <c r="INZ1" s="1" t="s">
        <v>8559</v>
      </c>
      <c r="IOA1" s="1" t="s">
        <v>8560</v>
      </c>
      <c r="IOB1" s="1" t="s">
        <v>8561</v>
      </c>
      <c r="IOC1" s="1" t="s">
        <v>8562</v>
      </c>
      <c r="IOD1" s="1" t="s">
        <v>8563</v>
      </c>
      <c r="IOE1" s="1" t="s">
        <v>8564</v>
      </c>
      <c r="IOF1" s="1" t="s">
        <v>8565</v>
      </c>
      <c r="IOG1" s="1" t="s">
        <v>8566</v>
      </c>
      <c r="IOH1" s="1" t="s">
        <v>8567</v>
      </c>
      <c r="IOI1" s="1" t="s">
        <v>8568</v>
      </c>
      <c r="IOJ1" s="1" t="s">
        <v>8569</v>
      </c>
      <c r="IOK1" s="1" t="s">
        <v>8570</v>
      </c>
      <c r="IOL1" s="1" t="s">
        <v>8571</v>
      </c>
      <c r="IOM1" s="1" t="s">
        <v>8572</v>
      </c>
      <c r="ION1" s="1" t="s">
        <v>8573</v>
      </c>
      <c r="IOO1" s="1" t="s">
        <v>8574</v>
      </c>
      <c r="IOP1" s="1" t="s">
        <v>8575</v>
      </c>
      <c r="IOQ1" s="1" t="s">
        <v>8576</v>
      </c>
      <c r="IOR1" s="1" t="s">
        <v>8577</v>
      </c>
      <c r="IOS1" s="1" t="s">
        <v>8578</v>
      </c>
      <c r="IOT1" s="1" t="s">
        <v>8579</v>
      </c>
      <c r="IOU1" s="1" t="s">
        <v>8580</v>
      </c>
      <c r="IOV1" s="1" t="s">
        <v>8581</v>
      </c>
      <c r="IOW1" s="1" t="s">
        <v>8582</v>
      </c>
      <c r="IOX1" s="1" t="s">
        <v>8583</v>
      </c>
      <c r="IOY1" s="1" t="s">
        <v>8584</v>
      </c>
      <c r="IOZ1" s="1" t="s">
        <v>8585</v>
      </c>
      <c r="IPA1" s="1" t="s">
        <v>8586</v>
      </c>
      <c r="IPB1" s="1" t="s">
        <v>8587</v>
      </c>
      <c r="IPC1" s="1" t="s">
        <v>8588</v>
      </c>
      <c r="IPD1" s="1" t="s">
        <v>8589</v>
      </c>
      <c r="IPE1" s="1" t="s">
        <v>8590</v>
      </c>
      <c r="IPF1" s="1" t="s">
        <v>8591</v>
      </c>
      <c r="IPG1" s="1" t="s">
        <v>8592</v>
      </c>
      <c r="IPH1" s="1" t="s">
        <v>8593</v>
      </c>
      <c r="IPI1" s="1" t="s">
        <v>8594</v>
      </c>
      <c r="IPJ1" s="1" t="s">
        <v>8595</v>
      </c>
      <c r="IPK1" s="1" t="s">
        <v>8596</v>
      </c>
      <c r="IPL1" s="1" t="s">
        <v>8597</v>
      </c>
      <c r="IPM1" s="1" t="s">
        <v>8598</v>
      </c>
      <c r="IPN1" s="1" t="s">
        <v>8599</v>
      </c>
      <c r="IPO1" s="1" t="s">
        <v>8600</v>
      </c>
      <c r="IPP1" s="1" t="s">
        <v>8601</v>
      </c>
      <c r="IPQ1" s="1" t="s">
        <v>8602</v>
      </c>
      <c r="IPR1" s="1" t="s">
        <v>8603</v>
      </c>
      <c r="IPS1" s="1" t="s">
        <v>8604</v>
      </c>
      <c r="IPT1" s="1" t="s">
        <v>8605</v>
      </c>
      <c r="IPU1" s="1" t="s">
        <v>8606</v>
      </c>
      <c r="IPV1" s="1" t="s">
        <v>8607</v>
      </c>
      <c r="IPW1" s="1" t="s">
        <v>8608</v>
      </c>
      <c r="IPX1" s="1" t="s">
        <v>8609</v>
      </c>
      <c r="IPY1" s="1" t="s">
        <v>8610</v>
      </c>
      <c r="IPZ1" s="1" t="s">
        <v>8611</v>
      </c>
      <c r="IQA1" s="1" t="s">
        <v>8612</v>
      </c>
      <c r="IQB1" s="1" t="s">
        <v>8613</v>
      </c>
      <c r="IQC1" s="1" t="s">
        <v>8614</v>
      </c>
      <c r="IQD1" s="1" t="s">
        <v>8615</v>
      </c>
      <c r="IQE1" s="1" t="s">
        <v>8616</v>
      </c>
      <c r="IQF1" s="1" t="s">
        <v>8617</v>
      </c>
      <c r="IQG1" s="1" t="s">
        <v>8618</v>
      </c>
      <c r="IQH1" s="1" t="s">
        <v>8619</v>
      </c>
      <c r="IQI1" s="1" t="s">
        <v>8620</v>
      </c>
      <c r="IQJ1" s="1" t="s">
        <v>8621</v>
      </c>
      <c r="IQK1" s="1" t="s">
        <v>8622</v>
      </c>
      <c r="IQL1" s="1" t="s">
        <v>8623</v>
      </c>
      <c r="IQM1" s="1" t="s">
        <v>8624</v>
      </c>
      <c r="IQN1" s="1" t="s">
        <v>8625</v>
      </c>
      <c r="IQO1" s="1" t="s">
        <v>8626</v>
      </c>
      <c r="IQP1" s="1" t="s">
        <v>8627</v>
      </c>
      <c r="IQQ1" s="1" t="s">
        <v>8628</v>
      </c>
      <c r="IQR1" s="1" t="s">
        <v>8629</v>
      </c>
      <c r="IQS1" s="1" t="s">
        <v>8630</v>
      </c>
      <c r="IQT1" s="1" t="s">
        <v>8631</v>
      </c>
      <c r="IQU1" s="1" t="s">
        <v>8632</v>
      </c>
      <c r="IQV1" s="1" t="s">
        <v>8633</v>
      </c>
      <c r="IQW1" s="1" t="s">
        <v>8634</v>
      </c>
      <c r="IQX1" s="1" t="s">
        <v>8635</v>
      </c>
      <c r="IQY1" s="1" t="s">
        <v>8636</v>
      </c>
      <c r="IQZ1" s="1" t="s">
        <v>8637</v>
      </c>
      <c r="IRA1" s="1" t="s">
        <v>8638</v>
      </c>
      <c r="IRB1" s="1" t="s">
        <v>8639</v>
      </c>
      <c r="IRC1" s="1" t="s">
        <v>8640</v>
      </c>
      <c r="IRD1" s="1" t="s">
        <v>8641</v>
      </c>
      <c r="IRE1" s="1" t="s">
        <v>8642</v>
      </c>
      <c r="IRF1" s="1" t="s">
        <v>8643</v>
      </c>
      <c r="IRG1" s="1" t="s">
        <v>8644</v>
      </c>
      <c r="IRH1" s="1" t="s">
        <v>8645</v>
      </c>
      <c r="IRI1" s="1" t="s">
        <v>8646</v>
      </c>
      <c r="IRJ1" s="1" t="s">
        <v>8647</v>
      </c>
      <c r="IRK1" s="1" t="s">
        <v>8648</v>
      </c>
      <c r="IRL1" s="1" t="s">
        <v>8649</v>
      </c>
      <c r="IRM1" s="1" t="s">
        <v>8650</v>
      </c>
      <c r="IRN1" s="1" t="s">
        <v>8651</v>
      </c>
      <c r="IRO1" s="1" t="s">
        <v>8652</v>
      </c>
      <c r="IRP1" s="1" t="s">
        <v>8653</v>
      </c>
      <c r="IRQ1" s="1" t="s">
        <v>8654</v>
      </c>
      <c r="IRR1" s="1" t="s">
        <v>8655</v>
      </c>
      <c r="IRS1" s="1" t="s">
        <v>8656</v>
      </c>
      <c r="IRT1" s="1" t="s">
        <v>8657</v>
      </c>
      <c r="IRU1" s="1" t="s">
        <v>8658</v>
      </c>
      <c r="IRV1" s="1" t="s">
        <v>8659</v>
      </c>
      <c r="IRW1" s="1" t="s">
        <v>8660</v>
      </c>
      <c r="IRX1" s="1" t="s">
        <v>8661</v>
      </c>
      <c r="IRY1" s="1" t="s">
        <v>8662</v>
      </c>
      <c r="IRZ1" s="1" t="s">
        <v>8663</v>
      </c>
      <c r="ISA1" s="1" t="s">
        <v>8664</v>
      </c>
      <c r="ISB1" s="1" t="s">
        <v>8665</v>
      </c>
      <c r="ISC1" s="1" t="s">
        <v>8666</v>
      </c>
      <c r="ISD1" s="1" t="s">
        <v>8667</v>
      </c>
      <c r="ISE1" s="1" t="s">
        <v>8668</v>
      </c>
      <c r="ISF1" s="1" t="s">
        <v>8669</v>
      </c>
      <c r="ISG1" s="1" t="s">
        <v>8670</v>
      </c>
      <c r="ISH1" s="1" t="s">
        <v>8671</v>
      </c>
      <c r="ISI1" s="1" t="s">
        <v>8672</v>
      </c>
      <c r="ISJ1" s="1" t="s">
        <v>8673</v>
      </c>
      <c r="ISK1" s="1" t="s">
        <v>8674</v>
      </c>
      <c r="ISL1" s="1" t="s">
        <v>8675</v>
      </c>
      <c r="ISM1" s="1" t="s">
        <v>8676</v>
      </c>
      <c r="ISN1" s="1" t="s">
        <v>8677</v>
      </c>
      <c r="ISO1" s="1" t="s">
        <v>8678</v>
      </c>
      <c r="ISP1" s="1" t="s">
        <v>8679</v>
      </c>
      <c r="ISQ1" s="1" t="s">
        <v>8680</v>
      </c>
      <c r="ISR1" s="1" t="s">
        <v>8681</v>
      </c>
      <c r="ISS1" s="1" t="s">
        <v>8682</v>
      </c>
      <c r="IST1" s="1" t="s">
        <v>8683</v>
      </c>
      <c r="ISU1" s="1" t="s">
        <v>8684</v>
      </c>
      <c r="ISV1" s="1" t="s">
        <v>8685</v>
      </c>
      <c r="ISW1" s="1" t="s">
        <v>8686</v>
      </c>
      <c r="ISX1" s="1" t="s">
        <v>8687</v>
      </c>
      <c r="ISY1" s="1" t="s">
        <v>8688</v>
      </c>
      <c r="ISZ1" s="1" t="s">
        <v>8689</v>
      </c>
      <c r="ITA1" s="1" t="s">
        <v>8690</v>
      </c>
      <c r="ITB1" s="1" t="s">
        <v>8691</v>
      </c>
      <c r="ITC1" s="1" t="s">
        <v>8692</v>
      </c>
      <c r="ITD1" s="1" t="s">
        <v>8693</v>
      </c>
      <c r="ITE1" s="1" t="s">
        <v>8694</v>
      </c>
      <c r="ITF1" s="1" t="s">
        <v>8695</v>
      </c>
      <c r="ITG1" s="1" t="s">
        <v>8696</v>
      </c>
      <c r="ITH1" s="1" t="s">
        <v>8697</v>
      </c>
      <c r="ITI1" s="1" t="s">
        <v>8698</v>
      </c>
      <c r="ITJ1" s="1" t="s">
        <v>8699</v>
      </c>
      <c r="ITK1" s="1" t="s">
        <v>8700</v>
      </c>
      <c r="ITL1" s="1" t="s">
        <v>8701</v>
      </c>
      <c r="ITM1" s="1" t="s">
        <v>8702</v>
      </c>
      <c r="ITN1" s="1" t="s">
        <v>8703</v>
      </c>
      <c r="ITO1" s="1" t="s">
        <v>8704</v>
      </c>
      <c r="ITP1" s="1" t="s">
        <v>8705</v>
      </c>
      <c r="ITQ1" s="1" t="s">
        <v>8706</v>
      </c>
      <c r="ITR1" s="1" t="s">
        <v>8707</v>
      </c>
      <c r="ITS1" s="1" t="s">
        <v>8708</v>
      </c>
      <c r="ITT1" s="1" t="s">
        <v>8709</v>
      </c>
      <c r="ITU1" s="1" t="s">
        <v>8710</v>
      </c>
      <c r="ITV1" s="1" t="s">
        <v>8711</v>
      </c>
      <c r="ITW1" s="1" t="s">
        <v>8712</v>
      </c>
      <c r="ITX1" s="1" t="s">
        <v>8713</v>
      </c>
      <c r="ITY1" s="1" t="s">
        <v>8714</v>
      </c>
      <c r="ITZ1" s="1" t="s">
        <v>8715</v>
      </c>
      <c r="IUA1" s="1" t="s">
        <v>8716</v>
      </c>
      <c r="IUB1" s="1" t="s">
        <v>8717</v>
      </c>
      <c r="IUC1" s="1" t="s">
        <v>8718</v>
      </c>
      <c r="IUD1" s="1" t="s">
        <v>8719</v>
      </c>
      <c r="IUE1" s="1" t="s">
        <v>8720</v>
      </c>
      <c r="IUF1" s="1" t="s">
        <v>8721</v>
      </c>
      <c r="IUG1" s="1" t="s">
        <v>8722</v>
      </c>
      <c r="IUH1" s="1" t="s">
        <v>8723</v>
      </c>
      <c r="IUI1" s="1" t="s">
        <v>8724</v>
      </c>
      <c r="IUJ1" s="1" t="s">
        <v>8725</v>
      </c>
      <c r="IUK1" s="1" t="s">
        <v>8726</v>
      </c>
      <c r="IUL1" s="1" t="s">
        <v>8727</v>
      </c>
      <c r="IUM1" s="1" t="s">
        <v>8728</v>
      </c>
      <c r="IUN1" s="1" t="s">
        <v>8729</v>
      </c>
      <c r="IUO1" s="1" t="s">
        <v>8730</v>
      </c>
      <c r="IUP1" s="1" t="s">
        <v>8731</v>
      </c>
      <c r="IUQ1" s="1" t="s">
        <v>8732</v>
      </c>
      <c r="IUR1" s="1" t="s">
        <v>8733</v>
      </c>
      <c r="IUS1" s="1" t="s">
        <v>8734</v>
      </c>
      <c r="IUT1" s="1" t="s">
        <v>8735</v>
      </c>
      <c r="IUU1" s="1" t="s">
        <v>8736</v>
      </c>
      <c r="IUV1" s="1" t="s">
        <v>8737</v>
      </c>
      <c r="IUW1" s="1" t="s">
        <v>8738</v>
      </c>
      <c r="IUX1" s="1" t="s">
        <v>8739</v>
      </c>
      <c r="IUY1" s="1" t="s">
        <v>8740</v>
      </c>
      <c r="IUZ1" s="1" t="s">
        <v>8741</v>
      </c>
      <c r="IVA1" s="1" t="s">
        <v>8742</v>
      </c>
      <c r="IVB1" s="1" t="s">
        <v>8743</v>
      </c>
      <c r="IVC1" s="1" t="s">
        <v>8744</v>
      </c>
      <c r="IVD1" s="1" t="s">
        <v>8745</v>
      </c>
      <c r="IVE1" s="1" t="s">
        <v>8746</v>
      </c>
      <c r="IVF1" s="1" t="s">
        <v>8747</v>
      </c>
      <c r="IVG1" s="1" t="s">
        <v>8748</v>
      </c>
      <c r="IVH1" s="1" t="s">
        <v>8749</v>
      </c>
      <c r="IVI1" s="1" t="s">
        <v>8750</v>
      </c>
      <c r="IVJ1" s="1" t="s">
        <v>8751</v>
      </c>
      <c r="IVK1" s="1" t="s">
        <v>8752</v>
      </c>
      <c r="IVL1" s="1" t="s">
        <v>8753</v>
      </c>
      <c r="IVM1" s="1" t="s">
        <v>8754</v>
      </c>
      <c r="IVN1" s="1" t="s">
        <v>8755</v>
      </c>
      <c r="IVO1" s="1" t="s">
        <v>8756</v>
      </c>
      <c r="IVP1" s="1" t="s">
        <v>8757</v>
      </c>
      <c r="IVQ1" s="1" t="s">
        <v>8758</v>
      </c>
      <c r="IVR1" s="1" t="s">
        <v>8759</v>
      </c>
      <c r="IVS1" s="1" t="s">
        <v>8760</v>
      </c>
      <c r="IVT1" s="1" t="s">
        <v>8761</v>
      </c>
      <c r="IVU1" s="1" t="s">
        <v>8762</v>
      </c>
      <c r="IVV1" s="1" t="s">
        <v>8763</v>
      </c>
      <c r="IVW1" s="1" t="s">
        <v>8764</v>
      </c>
      <c r="IVX1" s="1" t="s">
        <v>8765</v>
      </c>
      <c r="IVY1" s="1" t="s">
        <v>8766</v>
      </c>
      <c r="IVZ1" s="1" t="s">
        <v>8767</v>
      </c>
      <c r="IWA1" s="1" t="s">
        <v>8768</v>
      </c>
      <c r="IWB1" s="1" t="s">
        <v>8769</v>
      </c>
      <c r="IWC1" s="1" t="s">
        <v>8770</v>
      </c>
      <c r="IWD1" s="1" t="s">
        <v>8771</v>
      </c>
      <c r="IWE1" s="1" t="s">
        <v>8772</v>
      </c>
      <c r="IWF1" s="1" t="s">
        <v>8773</v>
      </c>
      <c r="IWG1" s="1" t="s">
        <v>8774</v>
      </c>
      <c r="IWH1" s="1" t="s">
        <v>8775</v>
      </c>
      <c r="IWI1" s="1" t="s">
        <v>8776</v>
      </c>
      <c r="IWJ1" s="1" t="s">
        <v>8777</v>
      </c>
      <c r="IWK1" s="1" t="s">
        <v>8778</v>
      </c>
      <c r="IWL1" s="1" t="s">
        <v>8779</v>
      </c>
      <c r="IWM1" s="1" t="s">
        <v>8780</v>
      </c>
      <c r="IWN1" s="1" t="s">
        <v>8781</v>
      </c>
      <c r="IWO1" s="1" t="s">
        <v>8782</v>
      </c>
      <c r="IWP1" s="1" t="s">
        <v>8783</v>
      </c>
      <c r="IWQ1" s="1" t="s">
        <v>8784</v>
      </c>
      <c r="IWR1" s="1" t="s">
        <v>8785</v>
      </c>
      <c r="IWS1" s="1" t="s">
        <v>8786</v>
      </c>
      <c r="IWT1" s="1" t="s">
        <v>8787</v>
      </c>
      <c r="IWU1" s="1" t="s">
        <v>8788</v>
      </c>
      <c r="IWV1" s="1" t="s">
        <v>8789</v>
      </c>
      <c r="IWW1" s="1" t="s">
        <v>8790</v>
      </c>
      <c r="IWX1" s="1" t="s">
        <v>8791</v>
      </c>
      <c r="IWY1" s="1" t="s">
        <v>8792</v>
      </c>
      <c r="IWZ1" s="1" t="s">
        <v>8793</v>
      </c>
      <c r="IXA1" s="1" t="s">
        <v>8794</v>
      </c>
      <c r="IXB1" s="1" t="s">
        <v>8795</v>
      </c>
      <c r="IXC1" s="1" t="s">
        <v>8796</v>
      </c>
      <c r="IXD1" s="1" t="s">
        <v>8797</v>
      </c>
      <c r="IXE1" s="1" t="s">
        <v>8798</v>
      </c>
      <c r="IXF1" s="1" t="s">
        <v>8799</v>
      </c>
      <c r="IXG1" s="1" t="s">
        <v>8800</v>
      </c>
      <c r="IXH1" s="1" t="s">
        <v>8801</v>
      </c>
      <c r="IXI1" s="1" t="s">
        <v>8802</v>
      </c>
      <c r="IXJ1" s="1" t="s">
        <v>8803</v>
      </c>
      <c r="IXK1" s="1" t="s">
        <v>8804</v>
      </c>
      <c r="IXL1" s="1" t="s">
        <v>8805</v>
      </c>
      <c r="IXM1" s="1" t="s">
        <v>8806</v>
      </c>
      <c r="IXN1" s="1" t="s">
        <v>8807</v>
      </c>
      <c r="IXO1" s="1" t="s">
        <v>8808</v>
      </c>
      <c r="IXP1" s="1" t="s">
        <v>8809</v>
      </c>
      <c r="IXQ1" s="1" t="s">
        <v>8810</v>
      </c>
      <c r="IXR1" s="1" t="s">
        <v>8811</v>
      </c>
      <c r="IXS1" s="1" t="s">
        <v>8812</v>
      </c>
      <c r="IXT1" s="1" t="s">
        <v>8813</v>
      </c>
      <c r="IXU1" s="1" t="s">
        <v>8814</v>
      </c>
      <c r="IXV1" s="1" t="s">
        <v>8815</v>
      </c>
      <c r="IXW1" s="1" t="s">
        <v>8816</v>
      </c>
      <c r="IXX1" s="1" t="s">
        <v>8817</v>
      </c>
      <c r="IXY1" s="1" t="s">
        <v>8818</v>
      </c>
      <c r="IXZ1" s="1" t="s">
        <v>8819</v>
      </c>
      <c r="IYA1" s="1" t="s">
        <v>8820</v>
      </c>
      <c r="IYB1" s="1" t="s">
        <v>8821</v>
      </c>
      <c r="IYC1" s="1" t="s">
        <v>8822</v>
      </c>
      <c r="IYD1" s="1" t="s">
        <v>8823</v>
      </c>
      <c r="IYE1" s="1" t="s">
        <v>8824</v>
      </c>
      <c r="IYF1" s="1" t="s">
        <v>8825</v>
      </c>
      <c r="IYG1" s="1" t="s">
        <v>8826</v>
      </c>
      <c r="IYH1" s="1" t="s">
        <v>8827</v>
      </c>
      <c r="IYI1" s="1" t="s">
        <v>8828</v>
      </c>
      <c r="IYJ1" s="1" t="s">
        <v>8829</v>
      </c>
      <c r="IYK1" s="1" t="s">
        <v>8830</v>
      </c>
      <c r="IYL1" s="1" t="s">
        <v>8831</v>
      </c>
      <c r="IYM1" s="1" t="s">
        <v>8832</v>
      </c>
      <c r="IYN1" s="1" t="s">
        <v>8833</v>
      </c>
      <c r="IYO1" s="1" t="s">
        <v>8834</v>
      </c>
      <c r="IYP1" s="1" t="s">
        <v>8835</v>
      </c>
      <c r="IYQ1" s="1" t="s">
        <v>8836</v>
      </c>
      <c r="IYR1" s="1" t="s">
        <v>8837</v>
      </c>
      <c r="IYS1" s="1" t="s">
        <v>8838</v>
      </c>
      <c r="IYT1" s="1" t="s">
        <v>8839</v>
      </c>
      <c r="IYU1" s="1" t="s">
        <v>8840</v>
      </c>
      <c r="IYV1" s="1" t="s">
        <v>8841</v>
      </c>
      <c r="IYW1" s="1" t="s">
        <v>8842</v>
      </c>
      <c r="IYX1" s="1" t="s">
        <v>8843</v>
      </c>
      <c r="IYY1" s="1" t="s">
        <v>8844</v>
      </c>
      <c r="IYZ1" s="1" t="s">
        <v>8845</v>
      </c>
      <c r="IZA1" s="1" t="s">
        <v>8846</v>
      </c>
      <c r="IZB1" s="1" t="s">
        <v>8847</v>
      </c>
      <c r="IZC1" s="1" t="s">
        <v>8848</v>
      </c>
      <c r="IZD1" s="1" t="s">
        <v>8849</v>
      </c>
      <c r="IZE1" s="1" t="s">
        <v>8850</v>
      </c>
      <c r="IZF1" s="1" t="s">
        <v>8851</v>
      </c>
      <c r="IZG1" s="1" t="s">
        <v>8852</v>
      </c>
      <c r="IZH1" s="1" t="s">
        <v>8853</v>
      </c>
      <c r="IZI1" s="1" t="s">
        <v>8854</v>
      </c>
      <c r="IZJ1" s="1" t="s">
        <v>8855</v>
      </c>
      <c r="IZK1" s="1" t="s">
        <v>8856</v>
      </c>
      <c r="IZL1" s="1" t="s">
        <v>8857</v>
      </c>
      <c r="IZM1" s="1" t="s">
        <v>8858</v>
      </c>
      <c r="IZN1" s="1" t="s">
        <v>8859</v>
      </c>
      <c r="IZO1" s="1" t="s">
        <v>8860</v>
      </c>
      <c r="IZP1" s="1" t="s">
        <v>8861</v>
      </c>
      <c r="IZQ1" s="1" t="s">
        <v>8862</v>
      </c>
      <c r="IZR1" s="1" t="s">
        <v>8863</v>
      </c>
      <c r="IZS1" s="1" t="s">
        <v>8864</v>
      </c>
      <c r="IZT1" s="1" t="s">
        <v>8865</v>
      </c>
      <c r="IZU1" s="1" t="s">
        <v>8866</v>
      </c>
      <c r="IZV1" s="1" t="s">
        <v>8867</v>
      </c>
      <c r="IZW1" s="1" t="s">
        <v>8868</v>
      </c>
      <c r="IZX1" s="1" t="s">
        <v>8869</v>
      </c>
      <c r="IZY1" s="1" t="s">
        <v>8870</v>
      </c>
      <c r="IZZ1" s="1" t="s">
        <v>8871</v>
      </c>
      <c r="JAA1" s="1" t="s">
        <v>8872</v>
      </c>
      <c r="JAB1" s="1" t="s">
        <v>8873</v>
      </c>
      <c r="JAC1" s="1" t="s">
        <v>8874</v>
      </c>
      <c r="JAD1" s="1" t="s">
        <v>8875</v>
      </c>
      <c r="JAE1" s="1" t="s">
        <v>8876</v>
      </c>
      <c r="JAF1" s="1" t="s">
        <v>8877</v>
      </c>
      <c r="JAG1" s="1" t="s">
        <v>8878</v>
      </c>
      <c r="JAH1" s="1" t="s">
        <v>8879</v>
      </c>
      <c r="JAI1" s="1" t="s">
        <v>8880</v>
      </c>
      <c r="JAJ1" s="1" t="s">
        <v>8881</v>
      </c>
      <c r="JAK1" s="1" t="s">
        <v>8882</v>
      </c>
      <c r="JAL1" s="1" t="s">
        <v>8883</v>
      </c>
      <c r="JAM1" s="1" t="s">
        <v>8884</v>
      </c>
      <c r="JAN1" s="1" t="s">
        <v>8885</v>
      </c>
      <c r="JAO1" s="1" t="s">
        <v>8886</v>
      </c>
      <c r="JAP1" s="1" t="s">
        <v>8887</v>
      </c>
      <c r="JAQ1" s="1" t="s">
        <v>8888</v>
      </c>
      <c r="JAR1" s="1" t="s">
        <v>8889</v>
      </c>
      <c r="JAS1" s="1" t="s">
        <v>8890</v>
      </c>
      <c r="JAT1" s="1" t="s">
        <v>8891</v>
      </c>
      <c r="JAU1" s="1" t="s">
        <v>8892</v>
      </c>
      <c r="JAV1" s="1" t="s">
        <v>8893</v>
      </c>
      <c r="JAW1" s="1" t="s">
        <v>8894</v>
      </c>
      <c r="JAX1" s="1" t="s">
        <v>8895</v>
      </c>
      <c r="JAY1" s="1" t="s">
        <v>8896</v>
      </c>
      <c r="JAZ1" s="1" t="s">
        <v>8897</v>
      </c>
      <c r="JBA1" s="1" t="s">
        <v>8898</v>
      </c>
      <c r="JBB1" s="1" t="s">
        <v>8899</v>
      </c>
      <c r="JBC1" s="1" t="s">
        <v>8900</v>
      </c>
      <c r="JBD1" s="1" t="s">
        <v>8901</v>
      </c>
      <c r="JBE1" s="1" t="s">
        <v>8902</v>
      </c>
      <c r="JBF1" s="1" t="s">
        <v>8903</v>
      </c>
      <c r="JBG1" s="1" t="s">
        <v>8904</v>
      </c>
      <c r="JBH1" s="1" t="s">
        <v>8905</v>
      </c>
      <c r="JBI1" s="1" t="s">
        <v>8906</v>
      </c>
      <c r="JBJ1" s="1" t="s">
        <v>8907</v>
      </c>
      <c r="JBK1" s="1" t="s">
        <v>8908</v>
      </c>
      <c r="JBL1" s="1" t="s">
        <v>8909</v>
      </c>
      <c r="JBM1" s="1" t="s">
        <v>8910</v>
      </c>
      <c r="JBN1" s="1" t="s">
        <v>8911</v>
      </c>
      <c r="JBO1" s="1" t="s">
        <v>8912</v>
      </c>
      <c r="JBP1" s="1" t="s">
        <v>8913</v>
      </c>
      <c r="JBQ1" s="1" t="s">
        <v>8914</v>
      </c>
      <c r="JBR1" s="1" t="s">
        <v>8915</v>
      </c>
      <c r="JBS1" s="1" t="s">
        <v>8916</v>
      </c>
      <c r="JBT1" s="1" t="s">
        <v>8917</v>
      </c>
      <c r="JBU1" s="1" t="s">
        <v>8918</v>
      </c>
      <c r="JBV1" s="1" t="s">
        <v>8919</v>
      </c>
      <c r="JBW1" s="1" t="s">
        <v>8920</v>
      </c>
      <c r="JBX1" s="1" t="s">
        <v>8921</v>
      </c>
      <c r="JBY1" s="1" t="s">
        <v>8922</v>
      </c>
      <c r="JBZ1" s="1" t="s">
        <v>8923</v>
      </c>
      <c r="JCA1" s="1" t="s">
        <v>8924</v>
      </c>
      <c r="JCB1" s="1" t="s">
        <v>8925</v>
      </c>
      <c r="JCC1" s="1" t="s">
        <v>8926</v>
      </c>
      <c r="JCD1" s="1" t="s">
        <v>8927</v>
      </c>
      <c r="JCE1" s="1" t="s">
        <v>8928</v>
      </c>
      <c r="JCF1" s="1" t="s">
        <v>8929</v>
      </c>
      <c r="JCG1" s="1" t="s">
        <v>8930</v>
      </c>
      <c r="JCH1" s="1" t="s">
        <v>8931</v>
      </c>
      <c r="JCI1" s="1" t="s">
        <v>8932</v>
      </c>
      <c r="JCJ1" s="1" t="s">
        <v>8933</v>
      </c>
      <c r="JCK1" s="1" t="s">
        <v>8934</v>
      </c>
      <c r="JCL1" s="1" t="s">
        <v>8935</v>
      </c>
      <c r="JCM1" s="1" t="s">
        <v>8936</v>
      </c>
      <c r="JCN1" s="1" t="s">
        <v>8937</v>
      </c>
      <c r="JCO1" s="1" t="s">
        <v>8938</v>
      </c>
      <c r="JCP1" s="1" t="s">
        <v>8939</v>
      </c>
      <c r="JCQ1" s="1" t="s">
        <v>8940</v>
      </c>
      <c r="JCR1" s="1" t="s">
        <v>8941</v>
      </c>
      <c r="JCS1" s="1" t="s">
        <v>8942</v>
      </c>
      <c r="JCT1" s="1" t="s">
        <v>8943</v>
      </c>
      <c r="JCU1" s="1" t="s">
        <v>8944</v>
      </c>
      <c r="JCV1" s="1" t="s">
        <v>8945</v>
      </c>
      <c r="JCW1" s="1" t="s">
        <v>8946</v>
      </c>
      <c r="JCX1" s="1" t="s">
        <v>8947</v>
      </c>
      <c r="JCY1" s="1" t="s">
        <v>8948</v>
      </c>
      <c r="JCZ1" s="1" t="s">
        <v>8949</v>
      </c>
      <c r="JDA1" s="1" t="s">
        <v>8950</v>
      </c>
      <c r="JDB1" s="1" t="s">
        <v>8951</v>
      </c>
      <c r="JDC1" s="1" t="s">
        <v>8952</v>
      </c>
      <c r="JDD1" s="1" t="s">
        <v>8953</v>
      </c>
      <c r="JDE1" s="1" t="s">
        <v>8954</v>
      </c>
      <c r="JDF1" s="1" t="s">
        <v>8955</v>
      </c>
      <c r="JDG1" s="1" t="s">
        <v>8956</v>
      </c>
      <c r="JDH1" s="1" t="s">
        <v>8957</v>
      </c>
      <c r="JDI1" s="1" t="s">
        <v>8958</v>
      </c>
      <c r="JDJ1" s="1" t="s">
        <v>8959</v>
      </c>
      <c r="JDK1" s="1" t="s">
        <v>8960</v>
      </c>
      <c r="JDL1" s="1" t="s">
        <v>8961</v>
      </c>
      <c r="JDM1" s="1" t="s">
        <v>8962</v>
      </c>
      <c r="JDN1" s="1" t="s">
        <v>8963</v>
      </c>
      <c r="JDO1" s="1" t="s">
        <v>8964</v>
      </c>
      <c r="JDP1" s="1" t="s">
        <v>8965</v>
      </c>
      <c r="JDQ1" s="1" t="s">
        <v>8966</v>
      </c>
      <c r="JDR1" s="1" t="s">
        <v>8967</v>
      </c>
      <c r="JDS1" s="1" t="s">
        <v>8968</v>
      </c>
      <c r="JDT1" s="1" t="s">
        <v>8969</v>
      </c>
      <c r="JDU1" s="1" t="s">
        <v>8970</v>
      </c>
      <c r="JDV1" s="1" t="s">
        <v>8971</v>
      </c>
      <c r="JDW1" s="1" t="s">
        <v>8972</v>
      </c>
      <c r="JDX1" s="1" t="s">
        <v>8973</v>
      </c>
      <c r="JDY1" s="1" t="s">
        <v>8974</v>
      </c>
      <c r="JDZ1" s="1" t="s">
        <v>8975</v>
      </c>
      <c r="JEA1" s="1" t="s">
        <v>8976</v>
      </c>
      <c r="JEB1" s="1" t="s">
        <v>8977</v>
      </c>
      <c r="JEC1" s="1" t="s">
        <v>8978</v>
      </c>
      <c r="JED1" s="1" t="s">
        <v>8979</v>
      </c>
      <c r="JEE1" s="1" t="s">
        <v>8980</v>
      </c>
      <c r="JEF1" s="1" t="s">
        <v>8981</v>
      </c>
      <c r="JEG1" s="1" t="s">
        <v>8982</v>
      </c>
      <c r="JEH1" s="1" t="s">
        <v>8983</v>
      </c>
      <c r="JEI1" s="1" t="s">
        <v>8984</v>
      </c>
      <c r="JEJ1" s="1" t="s">
        <v>8985</v>
      </c>
      <c r="JEK1" s="1" t="s">
        <v>8986</v>
      </c>
      <c r="JEL1" s="1" t="s">
        <v>8987</v>
      </c>
      <c r="JEM1" s="1" t="s">
        <v>8988</v>
      </c>
      <c r="JEN1" s="1" t="s">
        <v>8989</v>
      </c>
      <c r="JEO1" s="1" t="s">
        <v>8990</v>
      </c>
      <c r="JEP1" s="1" t="s">
        <v>8991</v>
      </c>
      <c r="JEQ1" s="1" t="s">
        <v>8992</v>
      </c>
      <c r="JER1" s="1" t="s">
        <v>8993</v>
      </c>
      <c r="JES1" s="1" t="s">
        <v>8994</v>
      </c>
      <c r="JET1" s="1" t="s">
        <v>8995</v>
      </c>
      <c r="JEU1" s="1" t="s">
        <v>8996</v>
      </c>
      <c r="JEV1" s="1" t="s">
        <v>8997</v>
      </c>
      <c r="JEW1" s="1" t="s">
        <v>8998</v>
      </c>
      <c r="JEX1" s="1" t="s">
        <v>8999</v>
      </c>
      <c r="JEY1" s="1" t="s">
        <v>9000</v>
      </c>
      <c r="JEZ1" s="1" t="s">
        <v>9001</v>
      </c>
      <c r="JFA1" s="1" t="s">
        <v>9002</v>
      </c>
      <c r="JFB1" s="1" t="s">
        <v>9003</v>
      </c>
      <c r="JFC1" s="1" t="s">
        <v>9004</v>
      </c>
      <c r="JFD1" s="1" t="s">
        <v>9005</v>
      </c>
      <c r="JFE1" s="1" t="s">
        <v>9006</v>
      </c>
      <c r="JFF1" s="1" t="s">
        <v>9007</v>
      </c>
      <c r="JFG1" s="1" t="s">
        <v>9008</v>
      </c>
      <c r="JFH1" s="1" t="s">
        <v>9009</v>
      </c>
      <c r="JFI1" s="1" t="s">
        <v>9010</v>
      </c>
      <c r="JFJ1" s="1" t="s">
        <v>9011</v>
      </c>
      <c r="JFK1" s="1" t="s">
        <v>9012</v>
      </c>
      <c r="JFL1" s="1" t="s">
        <v>9013</v>
      </c>
      <c r="JFM1" s="1" t="s">
        <v>9014</v>
      </c>
      <c r="JFN1" s="1" t="s">
        <v>9015</v>
      </c>
      <c r="JFO1" s="1" t="s">
        <v>9016</v>
      </c>
      <c r="JFP1" s="1" t="s">
        <v>9017</v>
      </c>
      <c r="JFQ1" s="1" t="s">
        <v>9018</v>
      </c>
      <c r="JFR1" s="1" t="s">
        <v>9019</v>
      </c>
      <c r="JFS1" s="1" t="s">
        <v>9020</v>
      </c>
      <c r="JFT1" s="1" t="s">
        <v>9021</v>
      </c>
      <c r="JFU1" s="1" t="s">
        <v>9022</v>
      </c>
      <c r="JFV1" s="1" t="s">
        <v>9023</v>
      </c>
      <c r="JFW1" s="1" t="s">
        <v>9024</v>
      </c>
      <c r="JFX1" s="1" t="s">
        <v>9025</v>
      </c>
      <c r="JFY1" s="1" t="s">
        <v>9026</v>
      </c>
      <c r="JFZ1" s="1" t="s">
        <v>9027</v>
      </c>
      <c r="JGA1" s="1" t="s">
        <v>9028</v>
      </c>
      <c r="JGB1" s="1" t="s">
        <v>9029</v>
      </c>
      <c r="JGC1" s="1" t="s">
        <v>9030</v>
      </c>
      <c r="JGD1" s="1" t="s">
        <v>9031</v>
      </c>
      <c r="JGE1" s="1" t="s">
        <v>9032</v>
      </c>
      <c r="JGF1" s="1" t="s">
        <v>9033</v>
      </c>
      <c r="JGG1" s="1" t="s">
        <v>9034</v>
      </c>
      <c r="JGH1" s="1" t="s">
        <v>9035</v>
      </c>
      <c r="JGI1" s="1" t="s">
        <v>9036</v>
      </c>
      <c r="JGJ1" s="1" t="s">
        <v>9037</v>
      </c>
      <c r="JGK1" s="1" t="s">
        <v>9038</v>
      </c>
      <c r="JGL1" s="1" t="s">
        <v>9039</v>
      </c>
      <c r="JGM1" s="1" t="s">
        <v>9040</v>
      </c>
      <c r="JGN1" s="1" t="s">
        <v>9041</v>
      </c>
      <c r="JGO1" s="1" t="s">
        <v>9042</v>
      </c>
      <c r="JGP1" s="1" t="s">
        <v>9043</v>
      </c>
      <c r="JGQ1" s="1" t="s">
        <v>9044</v>
      </c>
      <c r="JGR1" s="1" t="s">
        <v>9045</v>
      </c>
      <c r="JGS1" s="1" t="s">
        <v>9046</v>
      </c>
      <c r="JGT1" s="1" t="s">
        <v>9047</v>
      </c>
      <c r="JGU1" s="1" t="s">
        <v>9048</v>
      </c>
      <c r="JGV1" s="1" t="s">
        <v>9049</v>
      </c>
      <c r="JGW1" s="1" t="s">
        <v>9050</v>
      </c>
      <c r="JGX1" s="1" t="s">
        <v>9051</v>
      </c>
      <c r="JGY1" s="1" t="s">
        <v>9052</v>
      </c>
      <c r="JGZ1" s="1" t="s">
        <v>9053</v>
      </c>
      <c r="JHA1" s="1" t="s">
        <v>9054</v>
      </c>
      <c r="JHB1" s="1" t="s">
        <v>9055</v>
      </c>
      <c r="JHC1" s="1" t="s">
        <v>9056</v>
      </c>
      <c r="JHD1" s="1" t="s">
        <v>9057</v>
      </c>
      <c r="JHE1" s="1" t="s">
        <v>9058</v>
      </c>
      <c r="JHF1" s="1" t="s">
        <v>9059</v>
      </c>
      <c r="JHG1" s="1" t="s">
        <v>9060</v>
      </c>
      <c r="JHH1" s="1" t="s">
        <v>9061</v>
      </c>
      <c r="JHI1" s="1" t="s">
        <v>9062</v>
      </c>
      <c r="JHJ1" s="1" t="s">
        <v>9063</v>
      </c>
      <c r="JHK1" s="1" t="s">
        <v>9064</v>
      </c>
      <c r="JHL1" s="1" t="s">
        <v>9065</v>
      </c>
      <c r="JHM1" s="1" t="s">
        <v>9066</v>
      </c>
      <c r="JHN1" s="1" t="s">
        <v>9067</v>
      </c>
      <c r="JHO1" s="1" t="s">
        <v>9068</v>
      </c>
      <c r="JHP1" s="1" t="s">
        <v>9069</v>
      </c>
      <c r="JHQ1" s="1" t="s">
        <v>9070</v>
      </c>
      <c r="JHR1" s="1" t="s">
        <v>9071</v>
      </c>
      <c r="JHS1" s="1" t="s">
        <v>9072</v>
      </c>
      <c r="JHT1" s="1" t="s">
        <v>9073</v>
      </c>
      <c r="JHU1" s="1" t="s">
        <v>9074</v>
      </c>
      <c r="JHV1" s="1" t="s">
        <v>9075</v>
      </c>
      <c r="JHW1" s="1" t="s">
        <v>9076</v>
      </c>
      <c r="JHX1" s="1" t="s">
        <v>9077</v>
      </c>
      <c r="JHY1" s="1" t="s">
        <v>9078</v>
      </c>
      <c r="JHZ1" s="1" t="s">
        <v>9079</v>
      </c>
      <c r="JIA1" s="1" t="s">
        <v>9080</v>
      </c>
      <c r="JIB1" s="1" t="s">
        <v>9081</v>
      </c>
      <c r="JIC1" s="1" t="s">
        <v>9082</v>
      </c>
      <c r="JID1" s="1" t="s">
        <v>9083</v>
      </c>
      <c r="JIE1" s="1" t="s">
        <v>9084</v>
      </c>
      <c r="JIF1" s="1" t="s">
        <v>9085</v>
      </c>
      <c r="JIG1" s="1" t="s">
        <v>9086</v>
      </c>
      <c r="JIH1" s="1" t="s">
        <v>9087</v>
      </c>
      <c r="JII1" s="1" t="s">
        <v>9088</v>
      </c>
      <c r="JIJ1" s="1" t="s">
        <v>9089</v>
      </c>
      <c r="JIK1" s="1" t="s">
        <v>9090</v>
      </c>
      <c r="JIL1" s="1" t="s">
        <v>9091</v>
      </c>
      <c r="JIM1" s="1" t="s">
        <v>9092</v>
      </c>
      <c r="JIN1" s="1" t="s">
        <v>9093</v>
      </c>
      <c r="JIO1" s="1" t="s">
        <v>9094</v>
      </c>
      <c r="JIP1" s="1" t="s">
        <v>9095</v>
      </c>
      <c r="JIQ1" s="1" t="s">
        <v>9096</v>
      </c>
      <c r="JIR1" s="1" t="s">
        <v>9097</v>
      </c>
      <c r="JIS1" s="1" t="s">
        <v>9098</v>
      </c>
      <c r="JIT1" s="1" t="s">
        <v>9099</v>
      </c>
      <c r="JIU1" s="1" t="s">
        <v>9100</v>
      </c>
      <c r="JIV1" s="1" t="s">
        <v>9101</v>
      </c>
      <c r="JIW1" s="1" t="s">
        <v>9102</v>
      </c>
      <c r="JIX1" s="1" t="s">
        <v>9103</v>
      </c>
      <c r="JIY1" s="1" t="s">
        <v>9104</v>
      </c>
      <c r="JIZ1" s="1" t="s">
        <v>9105</v>
      </c>
      <c r="JJA1" s="1" t="s">
        <v>9106</v>
      </c>
      <c r="JJB1" s="1" t="s">
        <v>9107</v>
      </c>
      <c r="JJC1" s="1" t="s">
        <v>9108</v>
      </c>
      <c r="JJD1" s="1" t="s">
        <v>9109</v>
      </c>
      <c r="JJE1" s="1" t="s">
        <v>9110</v>
      </c>
      <c r="JJF1" s="1" t="s">
        <v>9111</v>
      </c>
      <c r="JJG1" s="1" t="s">
        <v>9112</v>
      </c>
      <c r="JJH1" s="1" t="s">
        <v>9113</v>
      </c>
      <c r="JJI1" s="1" t="s">
        <v>9114</v>
      </c>
      <c r="JJJ1" s="1" t="s">
        <v>9115</v>
      </c>
      <c r="JJK1" s="1" t="s">
        <v>9116</v>
      </c>
      <c r="JJL1" s="1" t="s">
        <v>9117</v>
      </c>
      <c r="JJM1" s="1" t="s">
        <v>9118</v>
      </c>
      <c r="JJN1" s="1" t="s">
        <v>9119</v>
      </c>
      <c r="JJO1" s="1" t="s">
        <v>9120</v>
      </c>
      <c r="JJP1" s="1" t="s">
        <v>9121</v>
      </c>
      <c r="JJQ1" s="1" t="s">
        <v>9122</v>
      </c>
      <c r="JJR1" s="1" t="s">
        <v>9123</v>
      </c>
      <c r="JJS1" s="1" t="s">
        <v>9124</v>
      </c>
      <c r="JJT1" s="1" t="s">
        <v>9125</v>
      </c>
      <c r="JJU1" s="1" t="s">
        <v>9126</v>
      </c>
      <c r="JJV1" s="1" t="s">
        <v>9127</v>
      </c>
      <c r="JJW1" s="1" t="s">
        <v>9128</v>
      </c>
      <c r="JJX1" s="1" t="s">
        <v>9129</v>
      </c>
      <c r="JJY1" s="1" t="s">
        <v>9130</v>
      </c>
      <c r="JJZ1" s="1" t="s">
        <v>9131</v>
      </c>
      <c r="JKA1" s="1" t="s">
        <v>9132</v>
      </c>
      <c r="JKB1" s="1" t="s">
        <v>9133</v>
      </c>
      <c r="JKC1" s="1" t="s">
        <v>9134</v>
      </c>
      <c r="JKD1" s="1" t="s">
        <v>9135</v>
      </c>
      <c r="JKE1" s="1" t="s">
        <v>9136</v>
      </c>
      <c r="JKF1" s="1" t="s">
        <v>9137</v>
      </c>
      <c r="JKG1" s="1" t="s">
        <v>9138</v>
      </c>
      <c r="JKH1" s="1" t="s">
        <v>9139</v>
      </c>
      <c r="JKI1" s="1" t="s">
        <v>9140</v>
      </c>
      <c r="JKJ1" s="1" t="s">
        <v>9141</v>
      </c>
      <c r="JKK1" s="1" t="s">
        <v>9142</v>
      </c>
      <c r="JKL1" s="1" t="s">
        <v>9143</v>
      </c>
      <c r="JKM1" s="1" t="s">
        <v>9144</v>
      </c>
      <c r="JKN1" s="1" t="s">
        <v>9145</v>
      </c>
      <c r="JKO1" s="1" t="s">
        <v>9146</v>
      </c>
      <c r="JKP1" s="1" t="s">
        <v>9147</v>
      </c>
      <c r="JKQ1" s="1" t="s">
        <v>9148</v>
      </c>
      <c r="JKR1" s="1" t="s">
        <v>9149</v>
      </c>
      <c r="JKS1" s="1" t="s">
        <v>9150</v>
      </c>
      <c r="JKT1" s="1" t="s">
        <v>9151</v>
      </c>
      <c r="JKU1" s="1" t="s">
        <v>9152</v>
      </c>
      <c r="JKV1" s="1" t="s">
        <v>9153</v>
      </c>
      <c r="JKW1" s="1" t="s">
        <v>9154</v>
      </c>
      <c r="JKX1" s="1" t="s">
        <v>9155</v>
      </c>
      <c r="JKY1" s="1" t="s">
        <v>9156</v>
      </c>
      <c r="JKZ1" s="1" t="s">
        <v>9157</v>
      </c>
      <c r="JLA1" s="1" t="s">
        <v>9158</v>
      </c>
      <c r="JLB1" s="1" t="s">
        <v>9159</v>
      </c>
      <c r="JLC1" s="1" t="s">
        <v>9160</v>
      </c>
      <c r="JLD1" s="1" t="s">
        <v>9161</v>
      </c>
      <c r="JLE1" s="1" t="s">
        <v>9162</v>
      </c>
      <c r="JLF1" s="1" t="s">
        <v>9163</v>
      </c>
      <c r="JLG1" s="1" t="s">
        <v>9164</v>
      </c>
      <c r="JLH1" s="1" t="s">
        <v>9165</v>
      </c>
      <c r="JLI1" s="1" t="s">
        <v>9166</v>
      </c>
      <c r="JLJ1" s="1" t="s">
        <v>9167</v>
      </c>
      <c r="JLK1" s="1" t="s">
        <v>9168</v>
      </c>
      <c r="JLL1" s="1" t="s">
        <v>9169</v>
      </c>
      <c r="JLM1" s="1" t="s">
        <v>9170</v>
      </c>
      <c r="JLN1" s="1" t="s">
        <v>9171</v>
      </c>
      <c r="JLO1" s="1" t="s">
        <v>9172</v>
      </c>
      <c r="JLP1" s="1" t="s">
        <v>9173</v>
      </c>
      <c r="JLQ1" s="1" t="s">
        <v>9174</v>
      </c>
      <c r="JLR1" s="1" t="s">
        <v>9175</v>
      </c>
      <c r="JLS1" s="1" t="s">
        <v>9176</v>
      </c>
      <c r="JLT1" s="1" t="s">
        <v>9177</v>
      </c>
      <c r="JLU1" s="1" t="s">
        <v>9178</v>
      </c>
      <c r="JLV1" s="1" t="s">
        <v>9179</v>
      </c>
      <c r="JLW1" s="1" t="s">
        <v>9180</v>
      </c>
      <c r="JLX1" s="1" t="s">
        <v>9181</v>
      </c>
      <c r="JLY1" s="1" t="s">
        <v>9182</v>
      </c>
      <c r="JLZ1" s="1" t="s">
        <v>9183</v>
      </c>
      <c r="JMA1" s="1" t="s">
        <v>9184</v>
      </c>
      <c r="JMB1" s="1" t="s">
        <v>9185</v>
      </c>
      <c r="JMC1" s="1" t="s">
        <v>9186</v>
      </c>
      <c r="JMD1" s="1" t="s">
        <v>9187</v>
      </c>
      <c r="JME1" s="1" t="s">
        <v>9188</v>
      </c>
      <c r="JMF1" s="1" t="s">
        <v>9189</v>
      </c>
      <c r="JMG1" s="1" t="s">
        <v>9190</v>
      </c>
      <c r="JMH1" s="1" t="s">
        <v>9191</v>
      </c>
      <c r="JMI1" s="1" t="s">
        <v>9192</v>
      </c>
      <c r="JMJ1" s="1" t="s">
        <v>9193</v>
      </c>
      <c r="JMK1" s="1" t="s">
        <v>9194</v>
      </c>
      <c r="JML1" s="1" t="s">
        <v>9195</v>
      </c>
      <c r="JMM1" s="1" t="s">
        <v>9196</v>
      </c>
      <c r="JMN1" s="1" t="s">
        <v>9197</v>
      </c>
      <c r="JMO1" s="1" t="s">
        <v>9198</v>
      </c>
      <c r="JMP1" s="1" t="s">
        <v>9199</v>
      </c>
      <c r="JMQ1" s="1" t="s">
        <v>9200</v>
      </c>
      <c r="JMR1" s="1" t="s">
        <v>9201</v>
      </c>
      <c r="JMS1" s="1" t="s">
        <v>9202</v>
      </c>
      <c r="JMT1" s="1" t="s">
        <v>9203</v>
      </c>
      <c r="JMU1" s="1" t="s">
        <v>9204</v>
      </c>
      <c r="JMV1" s="1" t="s">
        <v>9205</v>
      </c>
      <c r="JMW1" s="1" t="s">
        <v>9206</v>
      </c>
      <c r="JMX1" s="1" t="s">
        <v>9207</v>
      </c>
      <c r="JMY1" s="1" t="s">
        <v>9208</v>
      </c>
      <c r="JMZ1" s="1" t="s">
        <v>9209</v>
      </c>
      <c r="JNA1" s="1" t="s">
        <v>9210</v>
      </c>
      <c r="JNB1" s="1" t="s">
        <v>9211</v>
      </c>
      <c r="JNC1" s="1" t="s">
        <v>9212</v>
      </c>
      <c r="JND1" s="1" t="s">
        <v>9213</v>
      </c>
      <c r="JNE1" s="1" t="s">
        <v>9214</v>
      </c>
      <c r="JNF1" s="1" t="s">
        <v>9215</v>
      </c>
      <c r="JNG1" s="1" t="s">
        <v>9216</v>
      </c>
      <c r="JNH1" s="1" t="s">
        <v>9217</v>
      </c>
      <c r="JNI1" s="1" t="s">
        <v>9218</v>
      </c>
      <c r="JNJ1" s="1" t="s">
        <v>9219</v>
      </c>
      <c r="JNK1" s="1" t="s">
        <v>9220</v>
      </c>
      <c r="JNL1" s="1" t="s">
        <v>9221</v>
      </c>
      <c r="JNM1" s="1" t="s">
        <v>9222</v>
      </c>
      <c r="JNN1" s="1" t="s">
        <v>9223</v>
      </c>
      <c r="JNO1" s="1" t="s">
        <v>9224</v>
      </c>
      <c r="JNP1" s="1" t="s">
        <v>9225</v>
      </c>
      <c r="JNQ1" s="1" t="s">
        <v>9226</v>
      </c>
      <c r="JNR1" s="1" t="s">
        <v>9227</v>
      </c>
      <c r="JNS1" s="1" t="s">
        <v>9228</v>
      </c>
      <c r="JNT1" s="1" t="s">
        <v>9229</v>
      </c>
      <c r="JNU1" s="1" t="s">
        <v>9230</v>
      </c>
      <c r="JNV1" s="1" t="s">
        <v>9231</v>
      </c>
      <c r="JNW1" s="1" t="s">
        <v>9232</v>
      </c>
      <c r="JNX1" s="1" t="s">
        <v>9233</v>
      </c>
      <c r="JNY1" s="1" t="s">
        <v>9234</v>
      </c>
      <c r="JNZ1" s="1" t="s">
        <v>9235</v>
      </c>
      <c r="JOA1" s="1" t="s">
        <v>9236</v>
      </c>
      <c r="JOB1" s="1" t="s">
        <v>9237</v>
      </c>
      <c r="JOC1" s="1" t="s">
        <v>9238</v>
      </c>
      <c r="JOD1" s="1" t="s">
        <v>9239</v>
      </c>
      <c r="JOE1" s="1" t="s">
        <v>9240</v>
      </c>
      <c r="JOF1" s="1" t="s">
        <v>9241</v>
      </c>
      <c r="JOG1" s="1" t="s">
        <v>9242</v>
      </c>
      <c r="JOH1" s="1" t="s">
        <v>9243</v>
      </c>
      <c r="JOI1" s="1" t="s">
        <v>9244</v>
      </c>
      <c r="JOJ1" s="1" t="s">
        <v>9245</v>
      </c>
      <c r="JOK1" s="1" t="s">
        <v>9246</v>
      </c>
      <c r="JOL1" s="1" t="s">
        <v>9247</v>
      </c>
      <c r="JOM1" s="1" t="s">
        <v>9248</v>
      </c>
      <c r="JON1" s="1" t="s">
        <v>9249</v>
      </c>
      <c r="JOO1" s="1" t="s">
        <v>9250</v>
      </c>
      <c r="JOP1" s="1" t="s">
        <v>9251</v>
      </c>
      <c r="JOQ1" s="1" t="s">
        <v>9252</v>
      </c>
      <c r="JOR1" s="1" t="s">
        <v>9253</v>
      </c>
      <c r="JOS1" s="1" t="s">
        <v>9254</v>
      </c>
      <c r="JOT1" s="1" t="s">
        <v>9255</v>
      </c>
      <c r="JOU1" s="1" t="s">
        <v>9256</v>
      </c>
      <c r="JOV1" s="1" t="s">
        <v>9257</v>
      </c>
      <c r="JOW1" s="1" t="s">
        <v>9258</v>
      </c>
      <c r="JOX1" s="1" t="s">
        <v>9259</v>
      </c>
      <c r="JOY1" s="1" t="s">
        <v>9260</v>
      </c>
      <c r="JOZ1" s="1" t="s">
        <v>9261</v>
      </c>
      <c r="JPA1" s="1" t="s">
        <v>9262</v>
      </c>
      <c r="JPB1" s="1" t="s">
        <v>9263</v>
      </c>
      <c r="JPC1" s="1" t="s">
        <v>9264</v>
      </c>
      <c r="JPD1" s="1" t="s">
        <v>9265</v>
      </c>
      <c r="JPE1" s="1" t="s">
        <v>9266</v>
      </c>
      <c r="JPF1" s="1" t="s">
        <v>9267</v>
      </c>
      <c r="JPG1" s="1" t="s">
        <v>9268</v>
      </c>
      <c r="JPH1" s="1" t="s">
        <v>9269</v>
      </c>
      <c r="JPI1" s="1" t="s">
        <v>9270</v>
      </c>
      <c r="JPJ1" s="1" t="s">
        <v>9271</v>
      </c>
      <c r="JPK1" s="1" t="s">
        <v>9272</v>
      </c>
      <c r="JPL1" s="1" t="s">
        <v>9273</v>
      </c>
      <c r="JPM1" s="1" t="s">
        <v>9274</v>
      </c>
      <c r="JPN1" s="1" t="s">
        <v>9275</v>
      </c>
      <c r="JPO1" s="1" t="s">
        <v>9276</v>
      </c>
      <c r="JPP1" s="1" t="s">
        <v>9277</v>
      </c>
      <c r="JPQ1" s="1" t="s">
        <v>9278</v>
      </c>
      <c r="JPR1" s="1" t="s">
        <v>9279</v>
      </c>
      <c r="JPS1" s="1" t="s">
        <v>9280</v>
      </c>
      <c r="JPT1" s="1" t="s">
        <v>9281</v>
      </c>
      <c r="JPU1" s="1" t="s">
        <v>9282</v>
      </c>
      <c r="JPV1" s="1" t="s">
        <v>9283</v>
      </c>
      <c r="JPW1" s="1" t="s">
        <v>9284</v>
      </c>
      <c r="JPX1" s="1" t="s">
        <v>9285</v>
      </c>
      <c r="JPY1" s="1" t="s">
        <v>9286</v>
      </c>
      <c r="JPZ1" s="1" t="s">
        <v>9287</v>
      </c>
      <c r="JQA1" s="1" t="s">
        <v>9288</v>
      </c>
      <c r="JQB1" s="1" t="s">
        <v>9289</v>
      </c>
      <c r="JQC1" s="1" t="s">
        <v>9290</v>
      </c>
      <c r="JQD1" s="1" t="s">
        <v>9291</v>
      </c>
      <c r="JQE1" s="1" t="s">
        <v>9292</v>
      </c>
      <c r="JQF1" s="1" t="s">
        <v>9293</v>
      </c>
      <c r="JQG1" s="1" t="s">
        <v>9294</v>
      </c>
      <c r="JQH1" s="1" t="s">
        <v>9295</v>
      </c>
      <c r="JQI1" s="1" t="s">
        <v>9296</v>
      </c>
      <c r="JQJ1" s="1" t="s">
        <v>9297</v>
      </c>
      <c r="JQK1" s="1" t="s">
        <v>9298</v>
      </c>
      <c r="JQL1" s="1" t="s">
        <v>9299</v>
      </c>
      <c r="JQM1" s="1" t="s">
        <v>9300</v>
      </c>
      <c r="JQN1" s="1" t="s">
        <v>9301</v>
      </c>
      <c r="JQO1" s="1" t="s">
        <v>9302</v>
      </c>
      <c r="JQP1" s="1" t="s">
        <v>9303</v>
      </c>
      <c r="JQQ1" s="1" t="s">
        <v>9304</v>
      </c>
      <c r="JQR1" s="1" t="s">
        <v>9305</v>
      </c>
      <c r="JQS1" s="1" t="s">
        <v>9306</v>
      </c>
      <c r="JQT1" s="1" t="s">
        <v>9307</v>
      </c>
      <c r="JQU1" s="1" t="s">
        <v>9308</v>
      </c>
      <c r="JQV1" s="1" t="s">
        <v>9309</v>
      </c>
      <c r="JQW1" s="1" t="s">
        <v>9310</v>
      </c>
      <c r="JQX1" s="1" t="s">
        <v>9311</v>
      </c>
      <c r="JQY1" s="1" t="s">
        <v>9312</v>
      </c>
      <c r="JQZ1" s="1" t="s">
        <v>9313</v>
      </c>
      <c r="JRA1" s="1" t="s">
        <v>9314</v>
      </c>
      <c r="JRB1" s="1" t="s">
        <v>9315</v>
      </c>
      <c r="JRC1" s="1" t="s">
        <v>9316</v>
      </c>
      <c r="JRD1" s="1" t="s">
        <v>9317</v>
      </c>
      <c r="JRE1" s="1" t="s">
        <v>9318</v>
      </c>
      <c r="JRF1" s="1" t="s">
        <v>9319</v>
      </c>
      <c r="JRG1" s="1" t="s">
        <v>9320</v>
      </c>
      <c r="JRH1" s="1" t="s">
        <v>9321</v>
      </c>
      <c r="JRI1" s="1" t="s">
        <v>9322</v>
      </c>
      <c r="JRJ1" s="1" t="s">
        <v>9323</v>
      </c>
      <c r="JRK1" s="1" t="s">
        <v>9324</v>
      </c>
      <c r="JRL1" s="1" t="s">
        <v>9325</v>
      </c>
      <c r="JRM1" s="1" t="s">
        <v>9326</v>
      </c>
      <c r="JRN1" s="1" t="s">
        <v>9327</v>
      </c>
      <c r="JRO1" s="1" t="s">
        <v>9328</v>
      </c>
      <c r="JRP1" s="1" t="s">
        <v>9329</v>
      </c>
      <c r="JRQ1" s="1" t="s">
        <v>9330</v>
      </c>
      <c r="JRR1" s="1" t="s">
        <v>9331</v>
      </c>
      <c r="JRS1" s="1" t="s">
        <v>9332</v>
      </c>
      <c r="JRT1" s="1" t="s">
        <v>9333</v>
      </c>
      <c r="JRU1" s="1" t="s">
        <v>9334</v>
      </c>
      <c r="JRV1" s="1" t="s">
        <v>9335</v>
      </c>
      <c r="JRW1" s="1" t="s">
        <v>9336</v>
      </c>
      <c r="JRX1" s="1" t="s">
        <v>9337</v>
      </c>
      <c r="JRY1" s="1" t="s">
        <v>9338</v>
      </c>
      <c r="JRZ1" s="1" t="s">
        <v>9339</v>
      </c>
      <c r="JSA1" s="1" t="s">
        <v>9340</v>
      </c>
      <c r="JSB1" s="1" t="s">
        <v>9341</v>
      </c>
      <c r="JSC1" s="1" t="s">
        <v>9342</v>
      </c>
      <c r="JSD1" s="1" t="s">
        <v>9343</v>
      </c>
      <c r="JSE1" s="1" t="s">
        <v>9344</v>
      </c>
      <c r="JSF1" s="1" t="s">
        <v>9345</v>
      </c>
      <c r="JSG1" s="1" t="s">
        <v>9346</v>
      </c>
      <c r="JSH1" s="1" t="s">
        <v>9347</v>
      </c>
      <c r="JSI1" s="1" t="s">
        <v>9348</v>
      </c>
      <c r="JSJ1" s="1" t="s">
        <v>9349</v>
      </c>
      <c r="JSK1" s="1" t="s">
        <v>9350</v>
      </c>
      <c r="JSL1" s="1" t="s">
        <v>9351</v>
      </c>
      <c r="JSM1" s="1" t="s">
        <v>9352</v>
      </c>
      <c r="JSN1" s="1" t="s">
        <v>9353</v>
      </c>
      <c r="JSO1" s="1" t="s">
        <v>9354</v>
      </c>
      <c r="JSP1" s="1" t="s">
        <v>9355</v>
      </c>
      <c r="JSQ1" s="1" t="s">
        <v>9356</v>
      </c>
      <c r="JSR1" s="1" t="s">
        <v>9357</v>
      </c>
      <c r="JSS1" s="1" t="s">
        <v>9358</v>
      </c>
      <c r="JST1" s="1" t="s">
        <v>9359</v>
      </c>
      <c r="JSU1" s="1" t="s">
        <v>9360</v>
      </c>
      <c r="JSV1" s="1" t="s">
        <v>9361</v>
      </c>
      <c r="JSW1" s="1" t="s">
        <v>9362</v>
      </c>
      <c r="JSX1" s="1" t="s">
        <v>9363</v>
      </c>
      <c r="JSY1" s="1" t="s">
        <v>9364</v>
      </c>
      <c r="JSZ1" s="1" t="s">
        <v>9365</v>
      </c>
      <c r="JTA1" s="1" t="s">
        <v>9366</v>
      </c>
      <c r="JTB1" s="1" t="s">
        <v>9367</v>
      </c>
      <c r="JTC1" s="1" t="s">
        <v>9368</v>
      </c>
      <c r="JTD1" s="1" t="s">
        <v>9369</v>
      </c>
      <c r="JTE1" s="1" t="s">
        <v>9370</v>
      </c>
      <c r="JTF1" s="1" t="s">
        <v>9371</v>
      </c>
      <c r="JTG1" s="1" t="s">
        <v>9372</v>
      </c>
      <c r="JTH1" s="1" t="s">
        <v>9373</v>
      </c>
      <c r="JTI1" s="1" t="s">
        <v>9374</v>
      </c>
      <c r="JTJ1" s="1" t="s">
        <v>9375</v>
      </c>
      <c r="JTK1" s="1" t="s">
        <v>9376</v>
      </c>
      <c r="JTL1" s="1" t="s">
        <v>9377</v>
      </c>
      <c r="JTM1" s="1" t="s">
        <v>9378</v>
      </c>
      <c r="JTN1" s="1" t="s">
        <v>9379</v>
      </c>
      <c r="JTO1" s="1" t="s">
        <v>9380</v>
      </c>
      <c r="JTP1" s="1" t="s">
        <v>9381</v>
      </c>
      <c r="JTQ1" s="1" t="s">
        <v>9382</v>
      </c>
      <c r="JTR1" s="1" t="s">
        <v>9383</v>
      </c>
      <c r="JTS1" s="1" t="s">
        <v>9384</v>
      </c>
      <c r="JTT1" s="1" t="s">
        <v>9385</v>
      </c>
      <c r="JTU1" s="1" t="s">
        <v>9386</v>
      </c>
      <c r="JTV1" s="1" t="s">
        <v>9387</v>
      </c>
      <c r="JTW1" s="1" t="s">
        <v>9388</v>
      </c>
      <c r="JTX1" s="1" t="s">
        <v>9389</v>
      </c>
      <c r="JTY1" s="1" t="s">
        <v>9390</v>
      </c>
      <c r="JTZ1" s="1" t="s">
        <v>9391</v>
      </c>
      <c r="JUA1" s="1" t="s">
        <v>9392</v>
      </c>
      <c r="JUB1" s="1" t="s">
        <v>9393</v>
      </c>
      <c r="JUC1" s="1" t="s">
        <v>9394</v>
      </c>
      <c r="JUD1" s="1" t="s">
        <v>9395</v>
      </c>
      <c r="JUE1" s="1" t="s">
        <v>9396</v>
      </c>
      <c r="JUF1" s="1" t="s">
        <v>9397</v>
      </c>
      <c r="JUG1" s="1" t="s">
        <v>9398</v>
      </c>
      <c r="JUH1" s="1" t="s">
        <v>9399</v>
      </c>
      <c r="JUI1" s="1" t="s">
        <v>9400</v>
      </c>
      <c r="JUJ1" s="1" t="s">
        <v>9401</v>
      </c>
      <c r="JUK1" s="1" t="s">
        <v>9402</v>
      </c>
      <c r="JUL1" s="1" t="s">
        <v>9403</v>
      </c>
      <c r="JUM1" s="1" t="s">
        <v>9404</v>
      </c>
      <c r="JUN1" s="1" t="s">
        <v>9405</v>
      </c>
      <c r="JUO1" s="1" t="s">
        <v>9406</v>
      </c>
      <c r="JUP1" s="1" t="s">
        <v>9407</v>
      </c>
      <c r="JUQ1" s="1" t="s">
        <v>9408</v>
      </c>
      <c r="JUR1" s="1" t="s">
        <v>9409</v>
      </c>
      <c r="JUS1" s="1" t="s">
        <v>9410</v>
      </c>
      <c r="JUT1" s="1" t="s">
        <v>9411</v>
      </c>
      <c r="JUU1" s="1" t="s">
        <v>9412</v>
      </c>
      <c r="JUV1" s="1" t="s">
        <v>9413</v>
      </c>
      <c r="JUW1" s="1" t="s">
        <v>9414</v>
      </c>
      <c r="JUX1" s="1" t="s">
        <v>9415</v>
      </c>
      <c r="JUY1" s="1" t="s">
        <v>9416</v>
      </c>
      <c r="JUZ1" s="1" t="s">
        <v>9417</v>
      </c>
      <c r="JVA1" s="1" t="s">
        <v>9418</v>
      </c>
      <c r="JVB1" s="1" t="s">
        <v>9419</v>
      </c>
      <c r="JVC1" s="1" t="s">
        <v>9420</v>
      </c>
      <c r="JVD1" s="1" t="s">
        <v>9421</v>
      </c>
      <c r="JVE1" s="1" t="s">
        <v>9422</v>
      </c>
      <c r="JVF1" s="1" t="s">
        <v>9423</v>
      </c>
      <c r="JVG1" s="1" t="s">
        <v>9424</v>
      </c>
      <c r="JVH1" s="1" t="s">
        <v>9425</v>
      </c>
      <c r="JVI1" s="1" t="s">
        <v>9426</v>
      </c>
      <c r="JVJ1" s="1" t="s">
        <v>9427</v>
      </c>
      <c r="JVK1" s="1" t="s">
        <v>9428</v>
      </c>
      <c r="JVL1" s="1" t="s">
        <v>9429</v>
      </c>
      <c r="JVM1" s="1" t="s">
        <v>9430</v>
      </c>
      <c r="JVN1" s="1" t="s">
        <v>9431</v>
      </c>
      <c r="JVO1" s="1" t="s">
        <v>9432</v>
      </c>
      <c r="JVP1" s="1" t="s">
        <v>9433</v>
      </c>
      <c r="JVQ1" s="1" t="s">
        <v>9434</v>
      </c>
      <c r="JVR1" s="1" t="s">
        <v>9435</v>
      </c>
      <c r="JVS1" s="1" t="s">
        <v>9436</v>
      </c>
      <c r="JVT1" s="1" t="s">
        <v>9437</v>
      </c>
      <c r="JVU1" s="1" t="s">
        <v>9438</v>
      </c>
      <c r="JVV1" s="1" t="s">
        <v>9439</v>
      </c>
      <c r="JVW1" s="1" t="s">
        <v>9440</v>
      </c>
      <c r="JVX1" s="1" t="s">
        <v>9441</v>
      </c>
      <c r="JVY1" s="1" t="s">
        <v>9442</v>
      </c>
      <c r="JVZ1" s="1" t="s">
        <v>9443</v>
      </c>
      <c r="JWA1" s="1" t="s">
        <v>9444</v>
      </c>
      <c r="JWB1" s="1" t="s">
        <v>9445</v>
      </c>
      <c r="JWC1" s="1" t="s">
        <v>9446</v>
      </c>
      <c r="JWD1" s="1" t="s">
        <v>9447</v>
      </c>
      <c r="JWE1" s="1" t="s">
        <v>9448</v>
      </c>
      <c r="JWF1" s="1" t="s">
        <v>9449</v>
      </c>
      <c r="JWG1" s="1" t="s">
        <v>9450</v>
      </c>
      <c r="JWH1" s="1" t="s">
        <v>9451</v>
      </c>
      <c r="JWI1" s="1" t="s">
        <v>9452</v>
      </c>
      <c r="JWJ1" s="1" t="s">
        <v>9453</v>
      </c>
      <c r="JWK1" s="1" t="s">
        <v>9454</v>
      </c>
      <c r="JWL1" s="1" t="s">
        <v>9455</v>
      </c>
      <c r="JWM1" s="1" t="s">
        <v>9456</v>
      </c>
      <c r="JWN1" s="1" t="s">
        <v>9457</v>
      </c>
      <c r="JWO1" s="1" t="s">
        <v>9458</v>
      </c>
      <c r="JWP1" s="1" t="s">
        <v>9459</v>
      </c>
      <c r="JWQ1" s="1" t="s">
        <v>9460</v>
      </c>
      <c r="JWR1" s="1" t="s">
        <v>9461</v>
      </c>
      <c r="JWS1" s="1" t="s">
        <v>9462</v>
      </c>
      <c r="JWT1" s="1" t="s">
        <v>9463</v>
      </c>
      <c r="JWU1" s="1" t="s">
        <v>9464</v>
      </c>
      <c r="JWV1" s="1" t="s">
        <v>9465</v>
      </c>
      <c r="JWW1" s="1" t="s">
        <v>9466</v>
      </c>
      <c r="JWX1" s="1" t="s">
        <v>9467</v>
      </c>
      <c r="JWY1" s="1" t="s">
        <v>9468</v>
      </c>
      <c r="JWZ1" s="1" t="s">
        <v>9469</v>
      </c>
      <c r="JXA1" s="1" t="s">
        <v>9470</v>
      </c>
      <c r="JXB1" s="1" t="s">
        <v>9471</v>
      </c>
      <c r="JXC1" s="1" t="s">
        <v>9472</v>
      </c>
      <c r="JXD1" s="1" t="s">
        <v>9473</v>
      </c>
      <c r="JXE1" s="1" t="s">
        <v>9474</v>
      </c>
      <c r="JXF1" s="1" t="s">
        <v>9475</v>
      </c>
      <c r="JXG1" s="1" t="s">
        <v>9476</v>
      </c>
      <c r="JXH1" s="1" t="s">
        <v>9477</v>
      </c>
      <c r="JXI1" s="1" t="s">
        <v>9478</v>
      </c>
      <c r="JXJ1" s="1" t="s">
        <v>9479</v>
      </c>
      <c r="JXK1" s="1" t="s">
        <v>9480</v>
      </c>
      <c r="JXL1" s="1" t="s">
        <v>9481</v>
      </c>
      <c r="JXM1" s="1" t="s">
        <v>9482</v>
      </c>
      <c r="JXN1" s="1" t="s">
        <v>9483</v>
      </c>
      <c r="JXO1" s="1" t="s">
        <v>9484</v>
      </c>
      <c r="JXP1" s="1" t="s">
        <v>9485</v>
      </c>
      <c r="JXQ1" s="1" t="s">
        <v>9486</v>
      </c>
      <c r="JXR1" s="1" t="s">
        <v>9487</v>
      </c>
      <c r="JXS1" s="1" t="s">
        <v>9488</v>
      </c>
      <c r="JXT1" s="1" t="s">
        <v>9489</v>
      </c>
      <c r="JXU1" s="1" t="s">
        <v>9490</v>
      </c>
      <c r="JXV1" s="1" t="s">
        <v>9491</v>
      </c>
      <c r="JXW1" s="1" t="s">
        <v>9492</v>
      </c>
      <c r="JXX1" s="1" t="s">
        <v>9493</v>
      </c>
      <c r="JXY1" s="1" t="s">
        <v>9494</v>
      </c>
      <c r="JXZ1" s="1" t="s">
        <v>9495</v>
      </c>
      <c r="JYA1" s="1" t="s">
        <v>9496</v>
      </c>
      <c r="JYB1" s="1" t="s">
        <v>9497</v>
      </c>
      <c r="JYC1" s="1" t="s">
        <v>9498</v>
      </c>
      <c r="JYD1" s="1" t="s">
        <v>9499</v>
      </c>
      <c r="JYE1" s="1" t="s">
        <v>9500</v>
      </c>
      <c r="JYF1" s="1" t="s">
        <v>9501</v>
      </c>
      <c r="JYG1" s="1" t="s">
        <v>9502</v>
      </c>
      <c r="JYH1" s="1" t="s">
        <v>9503</v>
      </c>
      <c r="JYI1" s="1" t="s">
        <v>9504</v>
      </c>
      <c r="JYJ1" s="1" t="s">
        <v>9505</v>
      </c>
      <c r="JYK1" s="1" t="s">
        <v>9506</v>
      </c>
      <c r="JYL1" s="1" t="s">
        <v>9507</v>
      </c>
      <c r="JYM1" s="1" t="s">
        <v>9508</v>
      </c>
      <c r="JYN1" s="1" t="s">
        <v>9509</v>
      </c>
      <c r="JYO1" s="1" t="s">
        <v>9510</v>
      </c>
      <c r="JYP1" s="1" t="s">
        <v>9511</v>
      </c>
      <c r="JYQ1" s="1" t="s">
        <v>9512</v>
      </c>
      <c r="JYR1" s="1" t="s">
        <v>9513</v>
      </c>
      <c r="JYS1" s="1" t="s">
        <v>9514</v>
      </c>
      <c r="JYT1" s="1" t="s">
        <v>9515</v>
      </c>
      <c r="JYU1" s="1" t="s">
        <v>9516</v>
      </c>
      <c r="JYV1" s="1" t="s">
        <v>9517</v>
      </c>
      <c r="JYW1" s="1" t="s">
        <v>9518</v>
      </c>
      <c r="JYX1" s="1" t="s">
        <v>9519</v>
      </c>
      <c r="JYY1" s="1" t="s">
        <v>9520</v>
      </c>
      <c r="JYZ1" s="1" t="s">
        <v>9521</v>
      </c>
      <c r="JZA1" s="1" t="s">
        <v>9522</v>
      </c>
      <c r="JZB1" s="1" t="s">
        <v>9523</v>
      </c>
      <c r="JZC1" s="1" t="s">
        <v>9524</v>
      </c>
      <c r="JZD1" s="1" t="s">
        <v>9525</v>
      </c>
      <c r="JZE1" s="1" t="s">
        <v>9526</v>
      </c>
      <c r="JZF1" s="1" t="s">
        <v>9527</v>
      </c>
      <c r="JZG1" s="1" t="s">
        <v>9528</v>
      </c>
      <c r="JZH1" s="1" t="s">
        <v>9529</v>
      </c>
      <c r="JZI1" s="1" t="s">
        <v>9530</v>
      </c>
      <c r="JZJ1" s="1" t="s">
        <v>9531</v>
      </c>
      <c r="JZK1" s="1" t="s">
        <v>9532</v>
      </c>
      <c r="JZL1" s="1" t="s">
        <v>9533</v>
      </c>
      <c r="JZM1" s="1" t="s">
        <v>9534</v>
      </c>
      <c r="JZN1" s="1" t="s">
        <v>9535</v>
      </c>
      <c r="JZO1" s="1" t="s">
        <v>9536</v>
      </c>
      <c r="JZP1" s="1" t="s">
        <v>9537</v>
      </c>
      <c r="JZQ1" s="1" t="s">
        <v>9538</v>
      </c>
      <c r="JZR1" s="1" t="s">
        <v>9539</v>
      </c>
      <c r="JZS1" s="1" t="s">
        <v>9540</v>
      </c>
      <c r="JZT1" s="1" t="s">
        <v>9541</v>
      </c>
      <c r="JZU1" s="1" t="s">
        <v>9542</v>
      </c>
      <c r="JZV1" s="1" t="s">
        <v>9543</v>
      </c>
      <c r="JZW1" s="1" t="s">
        <v>9544</v>
      </c>
      <c r="JZX1" s="1" t="s">
        <v>9545</v>
      </c>
      <c r="JZY1" s="1" t="s">
        <v>9546</v>
      </c>
      <c r="JZZ1" s="1" t="s">
        <v>9547</v>
      </c>
      <c r="KAA1" s="1" t="s">
        <v>9548</v>
      </c>
      <c r="KAB1" s="1" t="s">
        <v>9549</v>
      </c>
      <c r="KAC1" s="1" t="s">
        <v>9550</v>
      </c>
      <c r="KAD1" s="1" t="s">
        <v>9551</v>
      </c>
      <c r="KAE1" s="1" t="s">
        <v>9552</v>
      </c>
      <c r="KAF1" s="1" t="s">
        <v>9553</v>
      </c>
      <c r="KAG1" s="1" t="s">
        <v>9554</v>
      </c>
      <c r="KAH1" s="1" t="s">
        <v>9555</v>
      </c>
      <c r="KAI1" s="1" t="s">
        <v>9556</v>
      </c>
      <c r="KAJ1" s="1" t="s">
        <v>9557</v>
      </c>
      <c r="KAK1" s="1" t="s">
        <v>9558</v>
      </c>
      <c r="KAL1" s="1" t="s">
        <v>9559</v>
      </c>
      <c r="KAM1" s="1" t="s">
        <v>9560</v>
      </c>
      <c r="KAN1" s="1" t="s">
        <v>9561</v>
      </c>
      <c r="KAO1" s="1" t="s">
        <v>9562</v>
      </c>
      <c r="KAP1" s="1" t="s">
        <v>9563</v>
      </c>
      <c r="KAQ1" s="1" t="s">
        <v>9564</v>
      </c>
      <c r="KAR1" s="1" t="s">
        <v>9565</v>
      </c>
      <c r="KAS1" s="1" t="s">
        <v>9566</v>
      </c>
      <c r="KAT1" s="1" t="s">
        <v>9567</v>
      </c>
      <c r="KAU1" s="1" t="s">
        <v>9568</v>
      </c>
      <c r="KAV1" s="1" t="s">
        <v>9569</v>
      </c>
      <c r="KAW1" s="1" t="s">
        <v>9570</v>
      </c>
      <c r="KAX1" s="1" t="s">
        <v>9571</v>
      </c>
      <c r="KAY1" s="1" t="s">
        <v>9572</v>
      </c>
      <c r="KAZ1" s="1" t="s">
        <v>9573</v>
      </c>
      <c r="KBA1" s="1" t="s">
        <v>9574</v>
      </c>
      <c r="KBB1" s="1" t="s">
        <v>9575</v>
      </c>
      <c r="KBC1" s="1" t="s">
        <v>9576</v>
      </c>
      <c r="KBD1" s="1" t="s">
        <v>9577</v>
      </c>
      <c r="KBE1" s="1" t="s">
        <v>9578</v>
      </c>
      <c r="KBF1" s="1" t="s">
        <v>9579</v>
      </c>
      <c r="KBG1" s="1" t="s">
        <v>9580</v>
      </c>
      <c r="KBH1" s="1" t="s">
        <v>9581</v>
      </c>
      <c r="KBI1" s="1" t="s">
        <v>9582</v>
      </c>
      <c r="KBJ1" s="1" t="s">
        <v>9583</v>
      </c>
      <c r="KBK1" s="1" t="s">
        <v>9584</v>
      </c>
      <c r="KBL1" s="1" t="s">
        <v>9585</v>
      </c>
      <c r="KBM1" s="1" t="s">
        <v>9586</v>
      </c>
      <c r="KBN1" s="1" t="s">
        <v>9587</v>
      </c>
      <c r="KBO1" s="1" t="s">
        <v>9588</v>
      </c>
      <c r="KBP1" s="1" t="s">
        <v>9589</v>
      </c>
      <c r="KBQ1" s="1" t="s">
        <v>9590</v>
      </c>
      <c r="KBR1" s="1" t="s">
        <v>9591</v>
      </c>
      <c r="KBS1" s="1" t="s">
        <v>9592</v>
      </c>
      <c r="KBT1" s="1" t="s">
        <v>9593</v>
      </c>
      <c r="KBU1" s="1" t="s">
        <v>9594</v>
      </c>
      <c r="KBV1" s="1" t="s">
        <v>9595</v>
      </c>
      <c r="KBW1" s="1" t="s">
        <v>9596</v>
      </c>
      <c r="KBX1" s="1" t="s">
        <v>9597</v>
      </c>
      <c r="KBY1" s="1" t="s">
        <v>9598</v>
      </c>
      <c r="KBZ1" s="1" t="s">
        <v>9599</v>
      </c>
      <c r="KCA1" s="1" t="s">
        <v>9600</v>
      </c>
      <c r="KCB1" s="1" t="s">
        <v>9601</v>
      </c>
      <c r="KCC1" s="1" t="s">
        <v>9602</v>
      </c>
      <c r="KCD1" s="1" t="s">
        <v>9603</v>
      </c>
      <c r="KCE1" s="1" t="s">
        <v>9604</v>
      </c>
      <c r="KCF1" s="1" t="s">
        <v>9605</v>
      </c>
      <c r="KCG1" s="1" t="s">
        <v>9606</v>
      </c>
      <c r="KCH1" s="1" t="s">
        <v>9607</v>
      </c>
      <c r="KCI1" s="1" t="s">
        <v>9608</v>
      </c>
      <c r="KCJ1" s="1" t="s">
        <v>9609</v>
      </c>
      <c r="KCK1" s="1" t="s">
        <v>9610</v>
      </c>
      <c r="KCL1" s="1" t="s">
        <v>9611</v>
      </c>
      <c r="KCM1" s="1" t="s">
        <v>9612</v>
      </c>
      <c r="KCN1" s="1" t="s">
        <v>9613</v>
      </c>
      <c r="KCO1" s="1" t="s">
        <v>9614</v>
      </c>
      <c r="KCP1" s="1" t="s">
        <v>9615</v>
      </c>
      <c r="KCQ1" s="1" t="s">
        <v>9616</v>
      </c>
      <c r="KCR1" s="1" t="s">
        <v>9617</v>
      </c>
      <c r="KCS1" s="1" t="s">
        <v>9618</v>
      </c>
      <c r="KCT1" s="1" t="s">
        <v>9619</v>
      </c>
      <c r="KCU1" s="1" t="s">
        <v>9620</v>
      </c>
      <c r="KCV1" s="1" t="s">
        <v>9621</v>
      </c>
      <c r="KCW1" s="1" t="s">
        <v>9622</v>
      </c>
      <c r="KCX1" s="1" t="s">
        <v>9623</v>
      </c>
      <c r="KCY1" s="1" t="s">
        <v>9624</v>
      </c>
      <c r="KCZ1" s="1" t="s">
        <v>9625</v>
      </c>
      <c r="KDA1" s="1" t="s">
        <v>9626</v>
      </c>
      <c r="KDB1" s="1" t="s">
        <v>9627</v>
      </c>
      <c r="KDC1" s="1" t="s">
        <v>9628</v>
      </c>
      <c r="KDD1" s="1" t="s">
        <v>9629</v>
      </c>
      <c r="KDE1" s="1" t="s">
        <v>9630</v>
      </c>
      <c r="KDF1" s="1" t="s">
        <v>9631</v>
      </c>
      <c r="KDG1" s="1" t="s">
        <v>9632</v>
      </c>
      <c r="KDH1" s="1" t="s">
        <v>9633</v>
      </c>
      <c r="KDI1" s="1" t="s">
        <v>9634</v>
      </c>
      <c r="KDJ1" s="1" t="s">
        <v>9635</v>
      </c>
      <c r="KDK1" s="1" t="s">
        <v>9636</v>
      </c>
      <c r="KDL1" s="1" t="s">
        <v>9637</v>
      </c>
      <c r="KDM1" s="1" t="s">
        <v>9638</v>
      </c>
      <c r="KDN1" s="1" t="s">
        <v>9639</v>
      </c>
      <c r="KDO1" s="1" t="s">
        <v>9640</v>
      </c>
      <c r="KDP1" s="1" t="s">
        <v>9641</v>
      </c>
      <c r="KDQ1" s="1" t="s">
        <v>9642</v>
      </c>
      <c r="KDR1" s="1" t="s">
        <v>9643</v>
      </c>
      <c r="KDS1" s="1" t="s">
        <v>9644</v>
      </c>
      <c r="KDT1" s="1" t="s">
        <v>9645</v>
      </c>
      <c r="KDU1" s="1" t="s">
        <v>9646</v>
      </c>
      <c r="KDV1" s="1" t="s">
        <v>9647</v>
      </c>
      <c r="KDW1" s="1" t="s">
        <v>9648</v>
      </c>
      <c r="KDX1" s="1" t="s">
        <v>9649</v>
      </c>
      <c r="KDY1" s="1" t="s">
        <v>9650</v>
      </c>
      <c r="KDZ1" s="1" t="s">
        <v>9651</v>
      </c>
      <c r="KEA1" s="1" t="s">
        <v>9652</v>
      </c>
      <c r="KEB1" s="1" t="s">
        <v>9653</v>
      </c>
      <c r="KEC1" s="1" t="s">
        <v>9654</v>
      </c>
      <c r="KED1" s="1" t="s">
        <v>9655</v>
      </c>
      <c r="KEE1" s="1" t="s">
        <v>9656</v>
      </c>
      <c r="KEF1" s="1" t="s">
        <v>9657</v>
      </c>
      <c r="KEG1" s="1" t="s">
        <v>9658</v>
      </c>
      <c r="KEH1" s="1" t="s">
        <v>9659</v>
      </c>
      <c r="KEI1" s="1" t="s">
        <v>9660</v>
      </c>
      <c r="KEJ1" s="1" t="s">
        <v>9661</v>
      </c>
      <c r="KEK1" s="1" t="s">
        <v>9662</v>
      </c>
      <c r="KEL1" s="1" t="s">
        <v>9663</v>
      </c>
      <c r="KEM1" s="1" t="s">
        <v>9664</v>
      </c>
      <c r="KEN1" s="1" t="s">
        <v>9665</v>
      </c>
      <c r="KEO1" s="1" t="s">
        <v>9666</v>
      </c>
      <c r="KEP1" s="1" t="s">
        <v>9667</v>
      </c>
      <c r="KEQ1" s="1" t="s">
        <v>9668</v>
      </c>
      <c r="KER1" s="1" t="s">
        <v>9669</v>
      </c>
      <c r="KES1" s="1" t="s">
        <v>9670</v>
      </c>
      <c r="KET1" s="1" t="s">
        <v>9671</v>
      </c>
      <c r="KEU1" s="1" t="s">
        <v>9672</v>
      </c>
      <c r="KEV1" s="1" t="s">
        <v>9673</v>
      </c>
      <c r="KEW1" s="1" t="s">
        <v>9674</v>
      </c>
      <c r="KEX1" s="1" t="s">
        <v>9675</v>
      </c>
      <c r="KEY1" s="1" t="s">
        <v>9676</v>
      </c>
      <c r="KEZ1" s="1" t="s">
        <v>9677</v>
      </c>
      <c r="KFA1" s="1" t="s">
        <v>9678</v>
      </c>
      <c r="KFB1" s="1" t="s">
        <v>9679</v>
      </c>
      <c r="KFC1" s="1" t="s">
        <v>9680</v>
      </c>
      <c r="KFD1" s="1" t="s">
        <v>9681</v>
      </c>
      <c r="KFE1" s="1" t="s">
        <v>9682</v>
      </c>
      <c r="KFF1" s="1" t="s">
        <v>9683</v>
      </c>
      <c r="KFG1" s="1" t="s">
        <v>9684</v>
      </c>
      <c r="KFH1" s="1" t="s">
        <v>9685</v>
      </c>
      <c r="KFI1" s="1" t="s">
        <v>9686</v>
      </c>
      <c r="KFJ1" s="1" t="s">
        <v>9687</v>
      </c>
      <c r="KFK1" s="1" t="s">
        <v>9688</v>
      </c>
      <c r="KFL1" s="1" t="s">
        <v>9689</v>
      </c>
      <c r="KFM1" s="1" t="s">
        <v>9690</v>
      </c>
      <c r="KFN1" s="1" t="s">
        <v>9691</v>
      </c>
      <c r="KFO1" s="1" t="s">
        <v>9692</v>
      </c>
      <c r="KFP1" s="1" t="s">
        <v>9693</v>
      </c>
      <c r="KFQ1" s="1" t="s">
        <v>9694</v>
      </c>
      <c r="KFR1" s="1" t="s">
        <v>9695</v>
      </c>
      <c r="KFS1" s="1" t="s">
        <v>9696</v>
      </c>
      <c r="KFT1" s="1" t="s">
        <v>9697</v>
      </c>
      <c r="KFU1" s="1" t="s">
        <v>9698</v>
      </c>
      <c r="KFV1" s="1" t="s">
        <v>9699</v>
      </c>
      <c r="KFW1" s="1" t="s">
        <v>9700</v>
      </c>
      <c r="KFX1" s="1" t="s">
        <v>9701</v>
      </c>
      <c r="KFY1" s="1" t="s">
        <v>9702</v>
      </c>
      <c r="KFZ1" s="1" t="s">
        <v>9703</v>
      </c>
      <c r="KGA1" s="1" t="s">
        <v>9704</v>
      </c>
      <c r="KGB1" s="1" t="s">
        <v>9705</v>
      </c>
      <c r="KGC1" s="1" t="s">
        <v>9706</v>
      </c>
      <c r="KGD1" s="1" t="s">
        <v>9707</v>
      </c>
      <c r="KGE1" s="1" t="s">
        <v>9708</v>
      </c>
      <c r="KGF1" s="1" t="s">
        <v>9709</v>
      </c>
      <c r="KGG1" s="1" t="s">
        <v>9710</v>
      </c>
      <c r="KGH1" s="1" t="s">
        <v>9711</v>
      </c>
      <c r="KGI1" s="1" t="s">
        <v>9712</v>
      </c>
      <c r="KGJ1" s="1" t="s">
        <v>9713</v>
      </c>
      <c r="KGK1" s="1" t="s">
        <v>9714</v>
      </c>
      <c r="KGL1" s="1" t="s">
        <v>9715</v>
      </c>
      <c r="KGM1" s="1" t="s">
        <v>9716</v>
      </c>
      <c r="KGN1" s="1" t="s">
        <v>9717</v>
      </c>
      <c r="KGO1" s="1" t="s">
        <v>9718</v>
      </c>
      <c r="KGP1" s="1" t="s">
        <v>9719</v>
      </c>
      <c r="KGQ1" s="1" t="s">
        <v>9720</v>
      </c>
      <c r="KGR1" s="1" t="s">
        <v>9721</v>
      </c>
      <c r="KGS1" s="1" t="s">
        <v>9722</v>
      </c>
      <c r="KGT1" s="1" t="s">
        <v>9723</v>
      </c>
      <c r="KGU1" s="1" t="s">
        <v>9724</v>
      </c>
      <c r="KGV1" s="1" t="s">
        <v>9725</v>
      </c>
      <c r="KGW1" s="1" t="s">
        <v>9726</v>
      </c>
      <c r="KGX1" s="1" t="s">
        <v>9727</v>
      </c>
      <c r="KGY1" s="1" t="s">
        <v>9728</v>
      </c>
      <c r="KGZ1" s="1" t="s">
        <v>9729</v>
      </c>
      <c r="KHA1" s="1" t="s">
        <v>9730</v>
      </c>
      <c r="KHB1" s="1" t="s">
        <v>9731</v>
      </c>
      <c r="KHC1" s="1" t="s">
        <v>9732</v>
      </c>
      <c r="KHD1" s="1" t="s">
        <v>9733</v>
      </c>
      <c r="KHE1" s="1" t="s">
        <v>9734</v>
      </c>
      <c r="KHF1" s="1" t="s">
        <v>9735</v>
      </c>
      <c r="KHG1" s="1" t="s">
        <v>9736</v>
      </c>
      <c r="KHH1" s="1" t="s">
        <v>9737</v>
      </c>
      <c r="KHI1" s="1" t="s">
        <v>9738</v>
      </c>
      <c r="KHJ1" s="1" t="s">
        <v>9739</v>
      </c>
      <c r="KHK1" s="1" t="s">
        <v>9740</v>
      </c>
      <c r="KHL1" s="1" t="s">
        <v>9741</v>
      </c>
      <c r="KHM1" s="1" t="s">
        <v>9742</v>
      </c>
      <c r="KHN1" s="1" t="s">
        <v>9743</v>
      </c>
      <c r="KHO1" s="1" t="s">
        <v>9744</v>
      </c>
      <c r="KHP1" s="1" t="s">
        <v>9745</v>
      </c>
      <c r="KHQ1" s="1" t="s">
        <v>9746</v>
      </c>
      <c r="KHR1" s="1" t="s">
        <v>9747</v>
      </c>
      <c r="KHS1" s="1" t="s">
        <v>9748</v>
      </c>
      <c r="KHT1" s="1" t="s">
        <v>9749</v>
      </c>
      <c r="KHU1" s="1" t="s">
        <v>9750</v>
      </c>
      <c r="KHV1" s="1" t="s">
        <v>9751</v>
      </c>
      <c r="KHW1" s="1" t="s">
        <v>9752</v>
      </c>
      <c r="KHX1" s="1" t="s">
        <v>9753</v>
      </c>
      <c r="KHY1" s="1" t="s">
        <v>9754</v>
      </c>
      <c r="KHZ1" s="1" t="s">
        <v>9755</v>
      </c>
      <c r="KIA1" s="1" t="s">
        <v>9756</v>
      </c>
      <c r="KIB1" s="1" t="s">
        <v>9757</v>
      </c>
      <c r="KIC1" s="1" t="s">
        <v>9758</v>
      </c>
      <c r="KID1" s="1" t="s">
        <v>9759</v>
      </c>
      <c r="KIE1" s="1" t="s">
        <v>9760</v>
      </c>
      <c r="KIF1" s="1" t="s">
        <v>9761</v>
      </c>
      <c r="KIG1" s="1" t="s">
        <v>9762</v>
      </c>
      <c r="KIH1" s="1" t="s">
        <v>9763</v>
      </c>
      <c r="KII1" s="1" t="s">
        <v>9764</v>
      </c>
      <c r="KIJ1" s="1" t="s">
        <v>9765</v>
      </c>
      <c r="KIK1" s="1" t="s">
        <v>9766</v>
      </c>
      <c r="KIL1" s="1" t="s">
        <v>9767</v>
      </c>
      <c r="KIM1" s="1" t="s">
        <v>9768</v>
      </c>
      <c r="KIN1" s="1" t="s">
        <v>9769</v>
      </c>
      <c r="KIO1" s="1" t="s">
        <v>9770</v>
      </c>
      <c r="KIP1" s="1" t="s">
        <v>9771</v>
      </c>
      <c r="KIQ1" s="1" t="s">
        <v>9772</v>
      </c>
      <c r="KIR1" s="1" t="s">
        <v>9773</v>
      </c>
      <c r="KIS1" s="1" t="s">
        <v>9774</v>
      </c>
      <c r="KIT1" s="1" t="s">
        <v>9775</v>
      </c>
      <c r="KIU1" s="1" t="s">
        <v>9776</v>
      </c>
      <c r="KIV1" s="1" t="s">
        <v>9777</v>
      </c>
      <c r="KIW1" s="1" t="s">
        <v>9778</v>
      </c>
      <c r="KIX1" s="1" t="s">
        <v>9779</v>
      </c>
      <c r="KIY1" s="1" t="s">
        <v>9780</v>
      </c>
      <c r="KIZ1" s="1" t="s">
        <v>9781</v>
      </c>
      <c r="KJA1" s="1" t="s">
        <v>9782</v>
      </c>
      <c r="KJB1" s="1" t="s">
        <v>9783</v>
      </c>
      <c r="KJC1" s="1" t="s">
        <v>9784</v>
      </c>
      <c r="KJD1" s="1" t="s">
        <v>9785</v>
      </c>
      <c r="KJE1" s="1" t="s">
        <v>9786</v>
      </c>
      <c r="KJF1" s="1" t="s">
        <v>9787</v>
      </c>
      <c r="KJG1" s="1" t="s">
        <v>9788</v>
      </c>
      <c r="KJH1" s="1" t="s">
        <v>9789</v>
      </c>
      <c r="KJI1" s="1" t="s">
        <v>9790</v>
      </c>
      <c r="KJJ1" s="1" t="s">
        <v>9791</v>
      </c>
      <c r="KJK1" s="1" t="s">
        <v>9792</v>
      </c>
      <c r="KJL1" s="1" t="s">
        <v>9793</v>
      </c>
      <c r="KJM1" s="1" t="s">
        <v>9794</v>
      </c>
      <c r="KJN1" s="1" t="s">
        <v>9795</v>
      </c>
      <c r="KJO1" s="1" t="s">
        <v>9796</v>
      </c>
      <c r="KJP1" s="1" t="s">
        <v>9797</v>
      </c>
      <c r="KJQ1" s="1" t="s">
        <v>9798</v>
      </c>
      <c r="KJR1" s="1" t="s">
        <v>9799</v>
      </c>
      <c r="KJS1" s="1" t="s">
        <v>9800</v>
      </c>
      <c r="KJT1" s="1" t="s">
        <v>9801</v>
      </c>
      <c r="KJU1" s="1" t="s">
        <v>9802</v>
      </c>
      <c r="KJV1" s="1" t="s">
        <v>9803</v>
      </c>
      <c r="KJW1" s="1" t="s">
        <v>9804</v>
      </c>
      <c r="KJX1" s="1" t="s">
        <v>9805</v>
      </c>
      <c r="KJY1" s="1" t="s">
        <v>9806</v>
      </c>
      <c r="KJZ1" s="1" t="s">
        <v>9807</v>
      </c>
      <c r="KKA1" s="1" t="s">
        <v>9808</v>
      </c>
      <c r="KKB1" s="1" t="s">
        <v>9809</v>
      </c>
      <c r="KKC1" s="1" t="s">
        <v>9810</v>
      </c>
      <c r="KKD1" s="1" t="s">
        <v>9811</v>
      </c>
      <c r="KKE1" s="1" t="s">
        <v>9812</v>
      </c>
      <c r="KKF1" s="1" t="s">
        <v>9813</v>
      </c>
      <c r="KKG1" s="1" t="s">
        <v>9814</v>
      </c>
      <c r="KKH1" s="1" t="s">
        <v>9815</v>
      </c>
      <c r="KKI1" s="1" t="s">
        <v>9816</v>
      </c>
      <c r="KKJ1" s="1" t="s">
        <v>9817</v>
      </c>
      <c r="KKK1" s="1" t="s">
        <v>9818</v>
      </c>
      <c r="KKL1" s="1" t="s">
        <v>9819</v>
      </c>
      <c r="KKM1" s="1" t="s">
        <v>9820</v>
      </c>
      <c r="KKN1" s="1" t="s">
        <v>9821</v>
      </c>
      <c r="KKO1" s="1" t="s">
        <v>9822</v>
      </c>
      <c r="KKP1" s="1" t="s">
        <v>9823</v>
      </c>
      <c r="KKQ1" s="1" t="s">
        <v>9824</v>
      </c>
      <c r="KKR1" s="1" t="s">
        <v>9825</v>
      </c>
      <c r="KKS1" s="1" t="s">
        <v>9826</v>
      </c>
      <c r="KKT1" s="1" t="s">
        <v>9827</v>
      </c>
      <c r="KKU1" s="1" t="s">
        <v>9828</v>
      </c>
      <c r="KKV1" s="1" t="s">
        <v>9829</v>
      </c>
      <c r="KKW1" s="1" t="s">
        <v>9830</v>
      </c>
      <c r="KKX1" s="1" t="s">
        <v>9831</v>
      </c>
      <c r="KKY1" s="1" t="s">
        <v>9832</v>
      </c>
      <c r="KKZ1" s="1" t="s">
        <v>9833</v>
      </c>
      <c r="KLA1" s="1" t="s">
        <v>9834</v>
      </c>
      <c r="KLB1" s="1" t="s">
        <v>9835</v>
      </c>
      <c r="KLC1" s="1" t="s">
        <v>9836</v>
      </c>
      <c r="KLD1" s="1" t="s">
        <v>9837</v>
      </c>
      <c r="KLE1" s="1" t="s">
        <v>9838</v>
      </c>
      <c r="KLF1" s="1" t="s">
        <v>9839</v>
      </c>
      <c r="KLG1" s="1" t="s">
        <v>9840</v>
      </c>
      <c r="KLH1" s="1" t="s">
        <v>9841</v>
      </c>
      <c r="KLI1" s="1" t="s">
        <v>9842</v>
      </c>
      <c r="KLJ1" s="1" t="s">
        <v>9843</v>
      </c>
      <c r="KLK1" s="1" t="s">
        <v>9844</v>
      </c>
      <c r="KLL1" s="1" t="s">
        <v>9845</v>
      </c>
      <c r="KLM1" s="1" t="s">
        <v>9846</v>
      </c>
      <c r="KLN1" s="1" t="s">
        <v>9847</v>
      </c>
      <c r="KLO1" s="1" t="s">
        <v>9848</v>
      </c>
      <c r="KLP1" s="1" t="s">
        <v>9849</v>
      </c>
      <c r="KLQ1" s="1" t="s">
        <v>9850</v>
      </c>
      <c r="KLR1" s="1" t="s">
        <v>9851</v>
      </c>
      <c r="KLS1" s="1" t="s">
        <v>9852</v>
      </c>
      <c r="KLT1" s="1" t="s">
        <v>9853</v>
      </c>
      <c r="KLU1" s="1" t="s">
        <v>9854</v>
      </c>
      <c r="KLV1" s="1" t="s">
        <v>9855</v>
      </c>
      <c r="KLW1" s="1" t="s">
        <v>9856</v>
      </c>
      <c r="KLX1" s="1" t="s">
        <v>9857</v>
      </c>
      <c r="KLY1" s="1" t="s">
        <v>9858</v>
      </c>
      <c r="KLZ1" s="1" t="s">
        <v>9859</v>
      </c>
      <c r="KMA1" s="1" t="s">
        <v>9860</v>
      </c>
      <c r="KMB1" s="1" t="s">
        <v>9861</v>
      </c>
      <c r="KMC1" s="1" t="s">
        <v>9862</v>
      </c>
      <c r="KMD1" s="1" t="s">
        <v>9863</v>
      </c>
      <c r="KME1" s="1" t="s">
        <v>9864</v>
      </c>
      <c r="KMF1" s="1" t="s">
        <v>9865</v>
      </c>
      <c r="KMG1" s="1" t="s">
        <v>9866</v>
      </c>
      <c r="KMH1" s="1" t="s">
        <v>9867</v>
      </c>
      <c r="KMI1" s="1" t="s">
        <v>9868</v>
      </c>
      <c r="KMJ1" s="1" t="s">
        <v>9869</v>
      </c>
      <c r="KMK1" s="1" t="s">
        <v>9870</v>
      </c>
      <c r="KML1" s="1" t="s">
        <v>9871</v>
      </c>
      <c r="KMM1" s="1" t="s">
        <v>9872</v>
      </c>
      <c r="KMN1" s="1" t="s">
        <v>9873</v>
      </c>
      <c r="KMO1" s="1" t="s">
        <v>9874</v>
      </c>
      <c r="KMP1" s="1" t="s">
        <v>9875</v>
      </c>
      <c r="KMQ1" s="1" t="s">
        <v>9876</v>
      </c>
      <c r="KMR1" s="1" t="s">
        <v>9877</v>
      </c>
      <c r="KMS1" s="1" t="s">
        <v>9878</v>
      </c>
      <c r="KMT1" s="1" t="s">
        <v>9879</v>
      </c>
      <c r="KMU1" s="1" t="s">
        <v>9880</v>
      </c>
      <c r="KMV1" s="1" t="s">
        <v>9881</v>
      </c>
      <c r="KMW1" s="1" t="s">
        <v>9882</v>
      </c>
      <c r="KMX1" s="1" t="s">
        <v>9883</v>
      </c>
      <c r="KMY1" s="1" t="s">
        <v>9884</v>
      </c>
      <c r="KMZ1" s="1" t="s">
        <v>9885</v>
      </c>
      <c r="KNA1" s="1" t="s">
        <v>9886</v>
      </c>
      <c r="KNB1" s="1" t="s">
        <v>9887</v>
      </c>
      <c r="KNC1" s="1" t="s">
        <v>9888</v>
      </c>
      <c r="KND1" s="1" t="s">
        <v>9889</v>
      </c>
      <c r="KNE1" s="1" t="s">
        <v>9890</v>
      </c>
      <c r="KNF1" s="1" t="s">
        <v>9891</v>
      </c>
      <c r="KNG1" s="1" t="s">
        <v>9892</v>
      </c>
      <c r="KNH1" s="1" t="s">
        <v>9893</v>
      </c>
      <c r="KNI1" s="1" t="s">
        <v>9894</v>
      </c>
      <c r="KNJ1" s="1" t="s">
        <v>9895</v>
      </c>
      <c r="KNK1" s="1" t="s">
        <v>9896</v>
      </c>
      <c r="KNL1" s="1" t="s">
        <v>9897</v>
      </c>
      <c r="KNM1" s="1" t="s">
        <v>9898</v>
      </c>
      <c r="KNN1" s="1" t="s">
        <v>9899</v>
      </c>
      <c r="KNO1" s="1" t="s">
        <v>9900</v>
      </c>
      <c r="KNP1" s="1" t="s">
        <v>9901</v>
      </c>
      <c r="KNQ1" s="1" t="s">
        <v>9902</v>
      </c>
      <c r="KNR1" s="1" t="s">
        <v>9903</v>
      </c>
      <c r="KNS1" s="1" t="s">
        <v>9904</v>
      </c>
      <c r="KNT1" s="1" t="s">
        <v>9905</v>
      </c>
      <c r="KNU1" s="1" t="s">
        <v>9906</v>
      </c>
      <c r="KNV1" s="1" t="s">
        <v>9907</v>
      </c>
      <c r="KNW1" s="1" t="s">
        <v>9908</v>
      </c>
      <c r="KNX1" s="1" t="s">
        <v>9909</v>
      </c>
      <c r="KNY1" s="1" t="s">
        <v>9910</v>
      </c>
      <c r="KNZ1" s="1" t="s">
        <v>9911</v>
      </c>
      <c r="KOA1" s="1" t="s">
        <v>9912</v>
      </c>
      <c r="KOB1" s="1" t="s">
        <v>9913</v>
      </c>
      <c r="KOC1" s="1" t="s">
        <v>9914</v>
      </c>
      <c r="KOD1" s="1" t="s">
        <v>9915</v>
      </c>
      <c r="KOE1" s="1" t="s">
        <v>9916</v>
      </c>
      <c r="KOF1" s="1" t="s">
        <v>9917</v>
      </c>
      <c r="KOG1" s="1" t="s">
        <v>9918</v>
      </c>
      <c r="KOH1" s="1" t="s">
        <v>9919</v>
      </c>
      <c r="KOI1" s="1" t="s">
        <v>9920</v>
      </c>
      <c r="KOJ1" s="1" t="s">
        <v>9921</v>
      </c>
      <c r="KOK1" s="1" t="s">
        <v>9922</v>
      </c>
      <c r="KOL1" s="1" t="s">
        <v>9923</v>
      </c>
      <c r="KOM1" s="1" t="s">
        <v>9924</v>
      </c>
      <c r="KON1" s="1" t="s">
        <v>9925</v>
      </c>
      <c r="KOO1" s="1" t="s">
        <v>9926</v>
      </c>
      <c r="KOP1" s="1" t="s">
        <v>9927</v>
      </c>
      <c r="KOQ1" s="1" t="s">
        <v>9928</v>
      </c>
      <c r="KOR1" s="1" t="s">
        <v>9929</v>
      </c>
      <c r="KOS1" s="1" t="s">
        <v>9930</v>
      </c>
      <c r="KOT1" s="1" t="s">
        <v>9931</v>
      </c>
      <c r="KOU1" s="1" t="s">
        <v>9932</v>
      </c>
      <c r="KOV1" s="1" t="s">
        <v>9933</v>
      </c>
      <c r="KOW1" s="1" t="s">
        <v>9934</v>
      </c>
      <c r="KOX1" s="1" t="s">
        <v>9935</v>
      </c>
      <c r="KOY1" s="1" t="s">
        <v>9936</v>
      </c>
      <c r="KOZ1" s="1" t="s">
        <v>9937</v>
      </c>
      <c r="KPA1" s="1" t="s">
        <v>9938</v>
      </c>
      <c r="KPB1" s="1" t="s">
        <v>9939</v>
      </c>
      <c r="KPC1" s="1" t="s">
        <v>9940</v>
      </c>
      <c r="KPD1" s="1" t="s">
        <v>9941</v>
      </c>
      <c r="KPE1" s="1" t="s">
        <v>9942</v>
      </c>
      <c r="KPF1" s="1" t="s">
        <v>9943</v>
      </c>
      <c r="KPG1" s="1" t="s">
        <v>9944</v>
      </c>
      <c r="KPH1" s="1" t="s">
        <v>9945</v>
      </c>
      <c r="KPI1" s="1" t="s">
        <v>9946</v>
      </c>
      <c r="KPJ1" s="1" t="s">
        <v>9947</v>
      </c>
      <c r="KPK1" s="1" t="s">
        <v>9948</v>
      </c>
      <c r="KPL1" s="1" t="s">
        <v>9949</v>
      </c>
      <c r="KPM1" s="1" t="s">
        <v>9950</v>
      </c>
      <c r="KPN1" s="1" t="s">
        <v>9951</v>
      </c>
      <c r="KPO1" s="1" t="s">
        <v>9952</v>
      </c>
      <c r="KPP1" s="1" t="s">
        <v>9953</v>
      </c>
      <c r="KPQ1" s="1" t="s">
        <v>9954</v>
      </c>
      <c r="KPR1" s="1" t="s">
        <v>9955</v>
      </c>
      <c r="KPS1" s="1" t="s">
        <v>9956</v>
      </c>
      <c r="KPT1" s="1" t="s">
        <v>9957</v>
      </c>
      <c r="KPU1" s="1" t="s">
        <v>9958</v>
      </c>
      <c r="KPV1" s="1" t="s">
        <v>9959</v>
      </c>
      <c r="KPW1" s="1" t="s">
        <v>9960</v>
      </c>
      <c r="KPX1" s="1" t="s">
        <v>9961</v>
      </c>
      <c r="KPY1" s="1" t="s">
        <v>9962</v>
      </c>
      <c r="KPZ1" s="1" t="s">
        <v>9963</v>
      </c>
      <c r="KQA1" s="1" t="s">
        <v>9964</v>
      </c>
      <c r="KQB1" s="1" t="s">
        <v>9965</v>
      </c>
      <c r="KQC1" s="1" t="s">
        <v>9966</v>
      </c>
      <c r="KQD1" s="1" t="s">
        <v>9967</v>
      </c>
      <c r="KQE1" s="1" t="s">
        <v>9968</v>
      </c>
      <c r="KQF1" s="1" t="s">
        <v>9969</v>
      </c>
      <c r="KQG1" s="1" t="s">
        <v>9970</v>
      </c>
      <c r="KQH1" s="1" t="s">
        <v>9971</v>
      </c>
      <c r="KQI1" s="1" t="s">
        <v>9972</v>
      </c>
      <c r="KQJ1" s="1" t="s">
        <v>9973</v>
      </c>
      <c r="KQK1" s="1" t="s">
        <v>9974</v>
      </c>
      <c r="KQL1" s="1" t="s">
        <v>9975</v>
      </c>
      <c r="KQM1" s="1" t="s">
        <v>9976</v>
      </c>
      <c r="KQN1" s="1" t="s">
        <v>9977</v>
      </c>
      <c r="KQO1" s="1" t="s">
        <v>9978</v>
      </c>
      <c r="KQP1" s="1" t="s">
        <v>9979</v>
      </c>
      <c r="KQQ1" s="1" t="s">
        <v>9980</v>
      </c>
      <c r="KQR1" s="1" t="s">
        <v>9981</v>
      </c>
      <c r="KQS1" s="1" t="s">
        <v>9982</v>
      </c>
      <c r="KQT1" s="1" t="s">
        <v>9983</v>
      </c>
      <c r="KQU1" s="1" t="s">
        <v>9984</v>
      </c>
      <c r="KQV1" s="1" t="s">
        <v>9985</v>
      </c>
      <c r="KQW1" s="1" t="s">
        <v>9986</v>
      </c>
      <c r="KQX1" s="1" t="s">
        <v>9987</v>
      </c>
      <c r="KQY1" s="1" t="s">
        <v>9988</v>
      </c>
      <c r="KQZ1" s="1" t="s">
        <v>9989</v>
      </c>
      <c r="KRA1" s="1" t="s">
        <v>9990</v>
      </c>
      <c r="KRB1" s="1" t="s">
        <v>9991</v>
      </c>
      <c r="KRC1" s="1" t="s">
        <v>9992</v>
      </c>
      <c r="KRD1" s="1" t="s">
        <v>9993</v>
      </c>
      <c r="KRE1" s="1" t="s">
        <v>9994</v>
      </c>
      <c r="KRF1" s="1" t="s">
        <v>9995</v>
      </c>
      <c r="KRG1" s="1" t="s">
        <v>9996</v>
      </c>
      <c r="KRH1" s="1" t="s">
        <v>9997</v>
      </c>
      <c r="KRI1" s="1" t="s">
        <v>9998</v>
      </c>
      <c r="KRJ1" s="1" t="s">
        <v>9999</v>
      </c>
      <c r="KRK1" s="1" t="s">
        <v>10000</v>
      </c>
      <c r="KRL1" s="1" t="s">
        <v>10001</v>
      </c>
      <c r="KRM1" s="1" t="s">
        <v>10002</v>
      </c>
      <c r="KRN1" s="1" t="s">
        <v>10003</v>
      </c>
      <c r="KRO1" s="1" t="s">
        <v>10004</v>
      </c>
      <c r="KRP1" s="1" t="s">
        <v>10005</v>
      </c>
      <c r="KRQ1" s="1" t="s">
        <v>10006</v>
      </c>
      <c r="KRR1" s="1" t="s">
        <v>10007</v>
      </c>
      <c r="KRS1" s="1" t="s">
        <v>10008</v>
      </c>
      <c r="KRT1" s="1" t="s">
        <v>10009</v>
      </c>
      <c r="KRU1" s="1" t="s">
        <v>10010</v>
      </c>
      <c r="KRV1" s="1" t="s">
        <v>10011</v>
      </c>
      <c r="KRW1" s="1" t="s">
        <v>10012</v>
      </c>
      <c r="KRX1" s="1" t="s">
        <v>10013</v>
      </c>
      <c r="KRY1" s="1" t="s">
        <v>10014</v>
      </c>
      <c r="KRZ1" s="1" t="s">
        <v>10015</v>
      </c>
      <c r="KSA1" s="1" t="s">
        <v>10016</v>
      </c>
      <c r="KSB1" s="1" t="s">
        <v>10017</v>
      </c>
      <c r="KSC1" s="1" t="s">
        <v>10018</v>
      </c>
      <c r="KSD1" s="1" t="s">
        <v>10019</v>
      </c>
      <c r="KSE1" s="1" t="s">
        <v>10020</v>
      </c>
      <c r="KSF1" s="1" t="s">
        <v>10021</v>
      </c>
      <c r="KSG1" s="1" t="s">
        <v>10022</v>
      </c>
      <c r="KSH1" s="1" t="s">
        <v>10023</v>
      </c>
      <c r="KSI1" s="1" t="s">
        <v>10024</v>
      </c>
      <c r="KSJ1" s="1" t="s">
        <v>10025</v>
      </c>
      <c r="KSK1" s="1" t="s">
        <v>10026</v>
      </c>
      <c r="KSL1" s="1" t="s">
        <v>10027</v>
      </c>
      <c r="KSM1" s="1" t="s">
        <v>10028</v>
      </c>
      <c r="KSN1" s="1" t="s">
        <v>10029</v>
      </c>
      <c r="KSO1" s="1" t="s">
        <v>10030</v>
      </c>
      <c r="KSP1" s="1" t="s">
        <v>10031</v>
      </c>
      <c r="KSQ1" s="1" t="s">
        <v>10032</v>
      </c>
      <c r="KSR1" s="1" t="s">
        <v>10033</v>
      </c>
      <c r="KSS1" s="1" t="s">
        <v>10034</v>
      </c>
      <c r="KST1" s="1" t="s">
        <v>10035</v>
      </c>
      <c r="KSU1" s="1" t="s">
        <v>10036</v>
      </c>
      <c r="KSV1" s="1" t="s">
        <v>10037</v>
      </c>
      <c r="KSW1" s="1" t="s">
        <v>10038</v>
      </c>
      <c r="KSX1" s="1" t="s">
        <v>10039</v>
      </c>
      <c r="KSY1" s="1" t="s">
        <v>10040</v>
      </c>
      <c r="KSZ1" s="1" t="s">
        <v>10041</v>
      </c>
      <c r="KTA1" s="1" t="s">
        <v>10042</v>
      </c>
      <c r="KTB1" s="1" t="s">
        <v>10043</v>
      </c>
      <c r="KTC1" s="1" t="s">
        <v>10044</v>
      </c>
      <c r="KTD1" s="1" t="s">
        <v>10045</v>
      </c>
      <c r="KTE1" s="1" t="s">
        <v>10046</v>
      </c>
      <c r="KTF1" s="1" t="s">
        <v>10047</v>
      </c>
      <c r="KTG1" s="1" t="s">
        <v>10048</v>
      </c>
      <c r="KTH1" s="1" t="s">
        <v>10049</v>
      </c>
      <c r="KTI1" s="1" t="s">
        <v>10050</v>
      </c>
      <c r="KTJ1" s="1" t="s">
        <v>10051</v>
      </c>
      <c r="KTK1" s="1" t="s">
        <v>10052</v>
      </c>
      <c r="KTL1" s="1" t="s">
        <v>10053</v>
      </c>
      <c r="KTM1" s="1" t="s">
        <v>10054</v>
      </c>
      <c r="KTN1" s="1" t="s">
        <v>10055</v>
      </c>
      <c r="KTO1" s="1" t="s">
        <v>10056</v>
      </c>
      <c r="KTP1" s="1" t="s">
        <v>10057</v>
      </c>
      <c r="KTQ1" s="1" t="s">
        <v>10058</v>
      </c>
      <c r="KTR1" s="1" t="s">
        <v>10059</v>
      </c>
      <c r="KTS1" s="1" t="s">
        <v>10060</v>
      </c>
      <c r="KTT1" s="1" t="s">
        <v>10061</v>
      </c>
      <c r="KTU1" s="1" t="s">
        <v>10062</v>
      </c>
      <c r="KTV1" s="1" t="s">
        <v>10063</v>
      </c>
      <c r="KTW1" s="1" t="s">
        <v>10064</v>
      </c>
      <c r="KTX1" s="1" t="s">
        <v>10065</v>
      </c>
      <c r="KTY1" s="1" t="s">
        <v>10066</v>
      </c>
      <c r="KTZ1" s="1" t="s">
        <v>10067</v>
      </c>
      <c r="KUA1" s="1" t="s">
        <v>10068</v>
      </c>
      <c r="KUB1" s="1" t="s">
        <v>10069</v>
      </c>
      <c r="KUC1" s="1" t="s">
        <v>10070</v>
      </c>
      <c r="KUD1" s="1" t="s">
        <v>10071</v>
      </c>
      <c r="KUE1" s="1" t="s">
        <v>10072</v>
      </c>
      <c r="KUF1" s="1" t="s">
        <v>10073</v>
      </c>
      <c r="KUG1" s="1" t="s">
        <v>10074</v>
      </c>
      <c r="KUH1" s="1" t="s">
        <v>10075</v>
      </c>
      <c r="KUI1" s="1" t="s">
        <v>10076</v>
      </c>
      <c r="KUJ1" s="1" t="s">
        <v>10077</v>
      </c>
      <c r="KUK1" s="1" t="s">
        <v>10078</v>
      </c>
      <c r="KUL1" s="1" t="s">
        <v>10079</v>
      </c>
      <c r="KUM1" s="1" t="s">
        <v>10080</v>
      </c>
      <c r="KUN1" s="1" t="s">
        <v>10081</v>
      </c>
      <c r="KUO1" s="1" t="s">
        <v>10082</v>
      </c>
      <c r="KUP1" s="1" t="s">
        <v>10083</v>
      </c>
      <c r="KUQ1" s="1" t="s">
        <v>10084</v>
      </c>
      <c r="KUR1" s="1" t="s">
        <v>10085</v>
      </c>
      <c r="KUS1" s="1" t="s">
        <v>10086</v>
      </c>
      <c r="KUT1" s="1" t="s">
        <v>10087</v>
      </c>
      <c r="KUU1" s="1" t="s">
        <v>10088</v>
      </c>
      <c r="KUV1" s="1" t="s">
        <v>10089</v>
      </c>
      <c r="KUW1" s="1" t="s">
        <v>10090</v>
      </c>
      <c r="KUX1" s="1" t="s">
        <v>10091</v>
      </c>
      <c r="KUY1" s="1" t="s">
        <v>10092</v>
      </c>
      <c r="KUZ1" s="1" t="s">
        <v>10093</v>
      </c>
      <c r="KVA1" s="1" t="s">
        <v>10094</v>
      </c>
      <c r="KVB1" s="1" t="s">
        <v>10095</v>
      </c>
      <c r="KVC1" s="1" t="s">
        <v>10096</v>
      </c>
      <c r="KVD1" s="1" t="s">
        <v>10097</v>
      </c>
      <c r="KVE1" s="1" t="s">
        <v>10098</v>
      </c>
      <c r="KVF1" s="1" t="s">
        <v>10099</v>
      </c>
      <c r="KVG1" s="1" t="s">
        <v>10100</v>
      </c>
      <c r="KVH1" s="1" t="s">
        <v>10101</v>
      </c>
      <c r="KVI1" s="1" t="s">
        <v>10102</v>
      </c>
      <c r="KVJ1" s="1" t="s">
        <v>10103</v>
      </c>
      <c r="KVK1" s="1" t="s">
        <v>10104</v>
      </c>
      <c r="KVL1" s="1" t="s">
        <v>10105</v>
      </c>
      <c r="KVM1" s="1" t="s">
        <v>10106</v>
      </c>
      <c r="KVN1" s="1" t="s">
        <v>10107</v>
      </c>
      <c r="KVO1" s="1" t="s">
        <v>10108</v>
      </c>
      <c r="KVP1" s="1" t="s">
        <v>10109</v>
      </c>
      <c r="KVQ1" s="1" t="s">
        <v>10110</v>
      </c>
      <c r="KVR1" s="1" t="s">
        <v>10111</v>
      </c>
      <c r="KVS1" s="1" t="s">
        <v>10112</v>
      </c>
      <c r="KVT1" s="1" t="s">
        <v>10113</v>
      </c>
      <c r="KVU1" s="1" t="s">
        <v>10114</v>
      </c>
      <c r="KVV1" s="1" t="s">
        <v>10115</v>
      </c>
      <c r="KVW1" s="1" t="s">
        <v>10116</v>
      </c>
      <c r="KVX1" s="1" t="s">
        <v>10117</v>
      </c>
      <c r="KVY1" s="1" t="s">
        <v>10118</v>
      </c>
      <c r="KVZ1" s="1" t="s">
        <v>10119</v>
      </c>
      <c r="KWA1" s="1" t="s">
        <v>10120</v>
      </c>
      <c r="KWB1" s="1" t="s">
        <v>10121</v>
      </c>
      <c r="KWC1" s="1" t="s">
        <v>10122</v>
      </c>
      <c r="KWD1" s="1" t="s">
        <v>10123</v>
      </c>
      <c r="KWE1" s="1" t="s">
        <v>10124</v>
      </c>
      <c r="KWF1" s="1" t="s">
        <v>10125</v>
      </c>
      <c r="KWG1" s="1" t="s">
        <v>10126</v>
      </c>
      <c r="KWH1" s="1" t="s">
        <v>10127</v>
      </c>
      <c r="KWI1" s="1" t="s">
        <v>10128</v>
      </c>
      <c r="KWJ1" s="1" t="s">
        <v>10129</v>
      </c>
      <c r="KWK1" s="1" t="s">
        <v>10130</v>
      </c>
      <c r="KWL1" s="1" t="s">
        <v>10131</v>
      </c>
      <c r="KWM1" s="1" t="s">
        <v>10132</v>
      </c>
      <c r="KWN1" s="1" t="s">
        <v>10133</v>
      </c>
      <c r="KWO1" s="1" t="s">
        <v>10134</v>
      </c>
      <c r="KWP1" s="1" t="s">
        <v>10135</v>
      </c>
      <c r="KWQ1" s="1" t="s">
        <v>10136</v>
      </c>
      <c r="KWR1" s="1" t="s">
        <v>10137</v>
      </c>
      <c r="KWS1" s="1" t="s">
        <v>10138</v>
      </c>
      <c r="KWT1" s="1" t="s">
        <v>10139</v>
      </c>
      <c r="KWU1" s="1" t="s">
        <v>10140</v>
      </c>
      <c r="KWV1" s="1" t="s">
        <v>10141</v>
      </c>
      <c r="KWW1" s="1" t="s">
        <v>10142</v>
      </c>
      <c r="KWX1" s="1" t="s">
        <v>10143</v>
      </c>
      <c r="KWY1" s="1" t="s">
        <v>10144</v>
      </c>
      <c r="KWZ1" s="1" t="s">
        <v>10145</v>
      </c>
      <c r="KXA1" s="1" t="s">
        <v>10146</v>
      </c>
      <c r="KXB1" s="1" t="s">
        <v>10147</v>
      </c>
      <c r="KXC1" s="1" t="s">
        <v>10148</v>
      </c>
      <c r="KXD1" s="1" t="s">
        <v>10149</v>
      </c>
      <c r="KXE1" s="1" t="s">
        <v>10150</v>
      </c>
      <c r="KXF1" s="1" t="s">
        <v>10151</v>
      </c>
      <c r="KXG1" s="1" t="s">
        <v>10152</v>
      </c>
      <c r="KXH1" s="1" t="s">
        <v>10153</v>
      </c>
      <c r="KXI1" s="1" t="s">
        <v>10154</v>
      </c>
      <c r="KXJ1" s="1" t="s">
        <v>10155</v>
      </c>
      <c r="KXK1" s="1" t="s">
        <v>10156</v>
      </c>
      <c r="KXL1" s="1" t="s">
        <v>10157</v>
      </c>
      <c r="KXM1" s="1" t="s">
        <v>10158</v>
      </c>
      <c r="KXN1" s="1" t="s">
        <v>10159</v>
      </c>
      <c r="KXO1" s="1" t="s">
        <v>10160</v>
      </c>
      <c r="KXP1" s="1" t="s">
        <v>10161</v>
      </c>
      <c r="KXQ1" s="1" t="s">
        <v>10162</v>
      </c>
      <c r="KXR1" s="1" t="s">
        <v>10163</v>
      </c>
      <c r="KXS1" s="1" t="s">
        <v>10164</v>
      </c>
      <c r="KXT1" s="1" t="s">
        <v>10165</v>
      </c>
      <c r="KXU1" s="1" t="s">
        <v>10166</v>
      </c>
      <c r="KXV1" s="1" t="s">
        <v>10167</v>
      </c>
      <c r="KXW1" s="1" t="s">
        <v>10168</v>
      </c>
      <c r="KXX1" s="1" t="s">
        <v>10169</v>
      </c>
      <c r="KXY1" s="1" t="s">
        <v>10170</v>
      </c>
      <c r="KXZ1" s="1" t="s">
        <v>10171</v>
      </c>
      <c r="KYA1" s="1" t="s">
        <v>10172</v>
      </c>
      <c r="KYB1" s="1" t="s">
        <v>10173</v>
      </c>
      <c r="KYC1" s="1" t="s">
        <v>10174</v>
      </c>
      <c r="KYD1" s="1" t="s">
        <v>10175</v>
      </c>
      <c r="KYE1" s="1" t="s">
        <v>10176</v>
      </c>
      <c r="KYF1" s="1" t="s">
        <v>10177</v>
      </c>
      <c r="KYG1" s="1" t="s">
        <v>10178</v>
      </c>
      <c r="KYH1" s="1" t="s">
        <v>10179</v>
      </c>
      <c r="KYI1" s="1" t="s">
        <v>10180</v>
      </c>
      <c r="KYJ1" s="1" t="s">
        <v>10181</v>
      </c>
      <c r="KYK1" s="1" t="s">
        <v>10182</v>
      </c>
      <c r="KYL1" s="1" t="s">
        <v>10183</v>
      </c>
      <c r="KYM1" s="1" t="s">
        <v>10184</v>
      </c>
      <c r="KYN1" s="1" t="s">
        <v>10185</v>
      </c>
      <c r="KYO1" s="1" t="s">
        <v>10186</v>
      </c>
      <c r="KYP1" s="1" t="s">
        <v>10187</v>
      </c>
      <c r="KYQ1" s="1" t="s">
        <v>10188</v>
      </c>
      <c r="KYR1" s="1" t="s">
        <v>10189</v>
      </c>
      <c r="KYS1" s="1" t="s">
        <v>10190</v>
      </c>
      <c r="KYT1" s="1" t="s">
        <v>10191</v>
      </c>
      <c r="KYU1" s="1" t="s">
        <v>10192</v>
      </c>
      <c r="KYV1" s="1" t="s">
        <v>10193</v>
      </c>
      <c r="KYW1" s="1" t="s">
        <v>10194</v>
      </c>
      <c r="KYX1" s="1" t="s">
        <v>10195</v>
      </c>
      <c r="KYY1" s="1" t="s">
        <v>10196</v>
      </c>
      <c r="KYZ1" s="1" t="s">
        <v>10197</v>
      </c>
      <c r="KZA1" s="1" t="s">
        <v>10198</v>
      </c>
      <c r="KZB1" s="1" t="s">
        <v>10199</v>
      </c>
      <c r="KZC1" s="1" t="s">
        <v>10200</v>
      </c>
      <c r="KZD1" s="1" t="s">
        <v>10201</v>
      </c>
      <c r="KZE1" s="1" t="s">
        <v>10202</v>
      </c>
      <c r="KZF1" s="1" t="s">
        <v>10203</v>
      </c>
      <c r="KZG1" s="1" t="s">
        <v>10204</v>
      </c>
      <c r="KZH1" s="1" t="s">
        <v>10205</v>
      </c>
      <c r="KZI1" s="1" t="s">
        <v>10206</v>
      </c>
      <c r="KZJ1" s="1" t="s">
        <v>10207</v>
      </c>
      <c r="KZK1" s="1" t="s">
        <v>10208</v>
      </c>
      <c r="KZL1" s="1" t="s">
        <v>10209</v>
      </c>
      <c r="KZM1" s="1" t="s">
        <v>10210</v>
      </c>
      <c r="KZN1" s="1" t="s">
        <v>10211</v>
      </c>
      <c r="KZO1" s="1" t="s">
        <v>10212</v>
      </c>
      <c r="KZP1" s="1" t="s">
        <v>10213</v>
      </c>
      <c r="KZQ1" s="1" t="s">
        <v>10214</v>
      </c>
      <c r="KZR1" s="1" t="s">
        <v>10215</v>
      </c>
      <c r="KZS1" s="1" t="s">
        <v>10216</v>
      </c>
      <c r="KZT1" s="1" t="s">
        <v>10217</v>
      </c>
      <c r="KZU1" s="1" t="s">
        <v>10218</v>
      </c>
      <c r="KZV1" s="1" t="s">
        <v>10219</v>
      </c>
      <c r="KZW1" s="1" t="s">
        <v>10220</v>
      </c>
      <c r="KZX1" s="1" t="s">
        <v>10221</v>
      </c>
      <c r="KZY1" s="1" t="s">
        <v>10222</v>
      </c>
      <c r="KZZ1" s="1" t="s">
        <v>10223</v>
      </c>
      <c r="LAA1" s="1" t="s">
        <v>10224</v>
      </c>
      <c r="LAB1" s="1" t="s">
        <v>10225</v>
      </c>
      <c r="LAC1" s="1" t="s">
        <v>10226</v>
      </c>
      <c r="LAD1" s="1" t="s">
        <v>10227</v>
      </c>
      <c r="LAE1" s="1" t="s">
        <v>10228</v>
      </c>
      <c r="LAF1" s="1" t="s">
        <v>10229</v>
      </c>
      <c r="LAG1" s="1" t="s">
        <v>10230</v>
      </c>
      <c r="LAH1" s="1" t="s">
        <v>10231</v>
      </c>
      <c r="LAI1" s="1" t="s">
        <v>10232</v>
      </c>
      <c r="LAJ1" s="1" t="s">
        <v>10233</v>
      </c>
      <c r="LAK1" s="1" t="s">
        <v>10234</v>
      </c>
      <c r="LAL1" s="1" t="s">
        <v>10235</v>
      </c>
      <c r="LAM1" s="1" t="s">
        <v>10236</v>
      </c>
      <c r="LAN1" s="1" t="s">
        <v>10237</v>
      </c>
      <c r="LAO1" s="1" t="s">
        <v>10238</v>
      </c>
      <c r="LAP1" s="1" t="s">
        <v>10239</v>
      </c>
      <c r="LAQ1" s="1" t="s">
        <v>10240</v>
      </c>
      <c r="LAR1" s="1" t="s">
        <v>10241</v>
      </c>
      <c r="LAS1" s="1" t="s">
        <v>10242</v>
      </c>
      <c r="LAT1" s="1" t="s">
        <v>10243</v>
      </c>
      <c r="LAU1" s="1" t="s">
        <v>10244</v>
      </c>
      <c r="LAV1" s="1" t="s">
        <v>10245</v>
      </c>
      <c r="LAW1" s="1" t="s">
        <v>10246</v>
      </c>
      <c r="LAX1" s="1" t="s">
        <v>10247</v>
      </c>
      <c r="LAY1" s="1" t="s">
        <v>10248</v>
      </c>
      <c r="LAZ1" s="1" t="s">
        <v>10249</v>
      </c>
      <c r="LBA1" s="1" t="s">
        <v>10250</v>
      </c>
      <c r="LBB1" s="1" t="s">
        <v>10251</v>
      </c>
      <c r="LBC1" s="1" t="s">
        <v>10252</v>
      </c>
      <c r="LBD1" s="1" t="s">
        <v>10253</v>
      </c>
      <c r="LBE1" s="1" t="s">
        <v>10254</v>
      </c>
      <c r="LBF1" s="1" t="s">
        <v>10255</v>
      </c>
      <c r="LBG1" s="1" t="s">
        <v>10256</v>
      </c>
      <c r="LBH1" s="1" t="s">
        <v>10257</v>
      </c>
      <c r="LBI1" s="1" t="s">
        <v>10258</v>
      </c>
      <c r="LBJ1" s="1" t="s">
        <v>10259</v>
      </c>
      <c r="LBK1" s="1" t="s">
        <v>10260</v>
      </c>
      <c r="LBL1" s="1" t="s">
        <v>10261</v>
      </c>
      <c r="LBM1" s="1" t="s">
        <v>10262</v>
      </c>
      <c r="LBN1" s="1" t="s">
        <v>10263</v>
      </c>
      <c r="LBO1" s="1" t="s">
        <v>10264</v>
      </c>
      <c r="LBP1" s="1" t="s">
        <v>10265</v>
      </c>
      <c r="LBQ1" s="1" t="s">
        <v>10266</v>
      </c>
      <c r="LBR1" s="1" t="s">
        <v>10267</v>
      </c>
      <c r="LBS1" s="1" t="s">
        <v>10268</v>
      </c>
      <c r="LBT1" s="1" t="s">
        <v>10269</v>
      </c>
      <c r="LBU1" s="1" t="s">
        <v>10270</v>
      </c>
      <c r="LBV1" s="1" t="s">
        <v>10271</v>
      </c>
      <c r="LBW1" s="1" t="s">
        <v>10272</v>
      </c>
      <c r="LBX1" s="1" t="s">
        <v>10273</v>
      </c>
      <c r="LBY1" s="1" t="s">
        <v>10274</v>
      </c>
      <c r="LBZ1" s="1" t="s">
        <v>10275</v>
      </c>
      <c r="LCA1" s="1" t="s">
        <v>10276</v>
      </c>
      <c r="LCB1" s="1" t="s">
        <v>10277</v>
      </c>
      <c r="LCC1" s="1" t="s">
        <v>10278</v>
      </c>
      <c r="LCD1" s="1" t="s">
        <v>10279</v>
      </c>
      <c r="LCE1" s="1" t="s">
        <v>10280</v>
      </c>
      <c r="LCF1" s="1" t="s">
        <v>10281</v>
      </c>
      <c r="LCG1" s="1" t="s">
        <v>10282</v>
      </c>
      <c r="LCH1" s="1" t="s">
        <v>10283</v>
      </c>
      <c r="LCI1" s="1" t="s">
        <v>10284</v>
      </c>
      <c r="LCJ1" s="1" t="s">
        <v>10285</v>
      </c>
      <c r="LCK1" s="1" t="s">
        <v>10286</v>
      </c>
      <c r="LCL1" s="1" t="s">
        <v>10287</v>
      </c>
      <c r="LCM1" s="1" t="s">
        <v>10288</v>
      </c>
      <c r="LCN1" s="1" t="s">
        <v>10289</v>
      </c>
      <c r="LCO1" s="1" t="s">
        <v>10290</v>
      </c>
      <c r="LCP1" s="1" t="s">
        <v>10291</v>
      </c>
      <c r="LCQ1" s="1" t="s">
        <v>10292</v>
      </c>
      <c r="LCR1" s="1" t="s">
        <v>10293</v>
      </c>
      <c r="LCS1" s="1" t="s">
        <v>10294</v>
      </c>
      <c r="LCT1" s="1" t="s">
        <v>10295</v>
      </c>
      <c r="LCU1" s="1" t="s">
        <v>10296</v>
      </c>
      <c r="LCV1" s="1" t="s">
        <v>10297</v>
      </c>
      <c r="LCW1" s="1" t="s">
        <v>10298</v>
      </c>
      <c r="LCX1" s="1" t="s">
        <v>10299</v>
      </c>
      <c r="LCY1" s="1" t="s">
        <v>10300</v>
      </c>
      <c r="LCZ1" s="1" t="s">
        <v>10301</v>
      </c>
      <c r="LDA1" s="1" t="s">
        <v>10302</v>
      </c>
      <c r="LDB1" s="1" t="s">
        <v>10303</v>
      </c>
      <c r="LDC1" s="1" t="s">
        <v>10304</v>
      </c>
      <c r="LDD1" s="1" t="s">
        <v>10305</v>
      </c>
      <c r="LDE1" s="1" t="s">
        <v>10306</v>
      </c>
      <c r="LDF1" s="1" t="s">
        <v>10307</v>
      </c>
      <c r="LDG1" s="1" t="s">
        <v>10308</v>
      </c>
      <c r="LDH1" s="1" t="s">
        <v>10309</v>
      </c>
      <c r="LDI1" s="1" t="s">
        <v>10310</v>
      </c>
      <c r="LDJ1" s="1" t="s">
        <v>10311</v>
      </c>
      <c r="LDK1" s="1" t="s">
        <v>10312</v>
      </c>
      <c r="LDL1" s="1" t="s">
        <v>10313</v>
      </c>
      <c r="LDM1" s="1" t="s">
        <v>10314</v>
      </c>
      <c r="LDN1" s="1" t="s">
        <v>10315</v>
      </c>
      <c r="LDO1" s="1" t="s">
        <v>10316</v>
      </c>
      <c r="LDP1" s="1" t="s">
        <v>10317</v>
      </c>
      <c r="LDQ1" s="1" t="s">
        <v>10318</v>
      </c>
      <c r="LDR1" s="1" t="s">
        <v>10319</v>
      </c>
      <c r="LDS1" s="1" t="s">
        <v>10320</v>
      </c>
      <c r="LDT1" s="1" t="s">
        <v>10321</v>
      </c>
      <c r="LDU1" s="1" t="s">
        <v>10322</v>
      </c>
      <c r="LDV1" s="1" t="s">
        <v>10323</v>
      </c>
      <c r="LDW1" s="1" t="s">
        <v>10324</v>
      </c>
      <c r="LDX1" s="1" t="s">
        <v>10325</v>
      </c>
      <c r="LDY1" s="1" t="s">
        <v>10326</v>
      </c>
      <c r="LDZ1" s="1" t="s">
        <v>10327</v>
      </c>
      <c r="LEA1" s="1" t="s">
        <v>10328</v>
      </c>
      <c r="LEB1" s="1" t="s">
        <v>10329</v>
      </c>
      <c r="LEC1" s="1" t="s">
        <v>10330</v>
      </c>
      <c r="LED1" s="1" t="s">
        <v>10331</v>
      </c>
      <c r="LEE1" s="1" t="s">
        <v>10332</v>
      </c>
      <c r="LEF1" s="1" t="s">
        <v>10333</v>
      </c>
      <c r="LEG1" s="1" t="s">
        <v>10334</v>
      </c>
      <c r="LEH1" s="1" t="s">
        <v>10335</v>
      </c>
      <c r="LEI1" s="1" t="s">
        <v>10336</v>
      </c>
      <c r="LEJ1" s="1" t="s">
        <v>10337</v>
      </c>
      <c r="LEK1" s="1" t="s">
        <v>10338</v>
      </c>
      <c r="LEL1" s="1" t="s">
        <v>10339</v>
      </c>
      <c r="LEM1" s="1" t="s">
        <v>10340</v>
      </c>
      <c r="LEN1" s="1" t="s">
        <v>10341</v>
      </c>
      <c r="LEO1" s="1" t="s">
        <v>10342</v>
      </c>
      <c r="LEP1" s="1" t="s">
        <v>10343</v>
      </c>
      <c r="LEQ1" s="1" t="s">
        <v>10344</v>
      </c>
      <c r="LER1" s="1" t="s">
        <v>10345</v>
      </c>
      <c r="LES1" s="1" t="s">
        <v>10346</v>
      </c>
      <c r="LET1" s="1" t="s">
        <v>10347</v>
      </c>
      <c r="LEU1" s="1" t="s">
        <v>10348</v>
      </c>
      <c r="LEV1" s="1" t="s">
        <v>10349</v>
      </c>
      <c r="LEW1" s="1" t="s">
        <v>10350</v>
      </c>
      <c r="LEX1" s="1" t="s">
        <v>10351</v>
      </c>
      <c r="LEY1" s="1" t="s">
        <v>10352</v>
      </c>
      <c r="LEZ1" s="1" t="s">
        <v>10353</v>
      </c>
      <c r="LFA1" s="1" t="s">
        <v>10354</v>
      </c>
      <c r="LFB1" s="1" t="s">
        <v>10355</v>
      </c>
      <c r="LFC1" s="1" t="s">
        <v>10356</v>
      </c>
      <c r="LFD1" s="1" t="s">
        <v>10357</v>
      </c>
      <c r="LFE1" s="1" t="s">
        <v>10358</v>
      </c>
      <c r="LFF1" s="1" t="s">
        <v>10359</v>
      </c>
      <c r="LFG1" s="1" t="s">
        <v>10360</v>
      </c>
      <c r="LFH1" s="1" t="s">
        <v>10361</v>
      </c>
      <c r="LFI1" s="1" t="s">
        <v>10362</v>
      </c>
      <c r="LFJ1" s="1" t="s">
        <v>10363</v>
      </c>
      <c r="LFK1" s="1" t="s">
        <v>10364</v>
      </c>
      <c r="LFL1" s="1" t="s">
        <v>10365</v>
      </c>
      <c r="LFM1" s="1" t="s">
        <v>10366</v>
      </c>
      <c r="LFN1" s="1" t="s">
        <v>10367</v>
      </c>
      <c r="LFO1" s="1" t="s">
        <v>10368</v>
      </c>
      <c r="LFP1" s="1" t="s">
        <v>10369</v>
      </c>
      <c r="LFQ1" s="1" t="s">
        <v>10370</v>
      </c>
      <c r="LFR1" s="1" t="s">
        <v>10371</v>
      </c>
      <c r="LFS1" s="1" t="s">
        <v>10372</v>
      </c>
      <c r="LFT1" s="1" t="s">
        <v>10373</v>
      </c>
      <c r="LFU1" s="1" t="s">
        <v>10374</v>
      </c>
      <c r="LFV1" s="1" t="s">
        <v>10375</v>
      </c>
      <c r="LFW1" s="1" t="s">
        <v>10376</v>
      </c>
      <c r="LFX1" s="1" t="s">
        <v>10377</v>
      </c>
      <c r="LFY1" s="1" t="s">
        <v>10378</v>
      </c>
      <c r="LFZ1" s="1" t="s">
        <v>10379</v>
      </c>
      <c r="LGA1" s="1" t="s">
        <v>10380</v>
      </c>
      <c r="LGB1" s="1" t="s">
        <v>10381</v>
      </c>
      <c r="LGC1" s="1" t="s">
        <v>10382</v>
      </c>
      <c r="LGD1" s="1" t="s">
        <v>10383</v>
      </c>
      <c r="LGE1" s="1" t="s">
        <v>10384</v>
      </c>
      <c r="LGF1" s="1" t="s">
        <v>10385</v>
      </c>
      <c r="LGG1" s="1" t="s">
        <v>10386</v>
      </c>
      <c r="LGH1" s="1" t="s">
        <v>10387</v>
      </c>
      <c r="LGI1" s="1" t="s">
        <v>10388</v>
      </c>
      <c r="LGJ1" s="1" t="s">
        <v>10389</v>
      </c>
      <c r="LGK1" s="1" t="s">
        <v>10390</v>
      </c>
      <c r="LGL1" s="1" t="s">
        <v>10391</v>
      </c>
      <c r="LGM1" s="1" t="s">
        <v>10392</v>
      </c>
      <c r="LGN1" s="1" t="s">
        <v>10393</v>
      </c>
      <c r="LGO1" s="1" t="s">
        <v>10394</v>
      </c>
      <c r="LGP1" s="1" t="s">
        <v>10395</v>
      </c>
      <c r="LGQ1" s="1" t="s">
        <v>10396</v>
      </c>
      <c r="LGR1" s="1" t="s">
        <v>10397</v>
      </c>
      <c r="LGS1" s="1" t="s">
        <v>10398</v>
      </c>
      <c r="LGT1" s="1" t="s">
        <v>10399</v>
      </c>
      <c r="LGU1" s="1" t="s">
        <v>10400</v>
      </c>
      <c r="LGV1" s="1" t="s">
        <v>10401</v>
      </c>
      <c r="LGW1" s="1" t="s">
        <v>10402</v>
      </c>
      <c r="LGX1" s="1" t="s">
        <v>10403</v>
      </c>
      <c r="LGY1" s="1" t="s">
        <v>10404</v>
      </c>
      <c r="LGZ1" s="1" t="s">
        <v>10405</v>
      </c>
      <c r="LHA1" s="1" t="s">
        <v>10406</v>
      </c>
      <c r="LHB1" s="1" t="s">
        <v>10407</v>
      </c>
      <c r="LHC1" s="1" t="s">
        <v>10408</v>
      </c>
      <c r="LHD1" s="1" t="s">
        <v>10409</v>
      </c>
      <c r="LHE1" s="1" t="s">
        <v>10410</v>
      </c>
      <c r="LHF1" s="1" t="s">
        <v>10411</v>
      </c>
      <c r="LHG1" s="1" t="s">
        <v>10412</v>
      </c>
      <c r="LHH1" s="1" t="s">
        <v>10413</v>
      </c>
      <c r="LHI1" s="1" t="s">
        <v>10414</v>
      </c>
      <c r="LHJ1" s="1" t="s">
        <v>10415</v>
      </c>
      <c r="LHK1" s="1" t="s">
        <v>10416</v>
      </c>
      <c r="LHL1" s="1" t="s">
        <v>10417</v>
      </c>
      <c r="LHM1" s="1" t="s">
        <v>10418</v>
      </c>
      <c r="LHN1" s="1" t="s">
        <v>10419</v>
      </c>
      <c r="LHO1" s="1" t="s">
        <v>10420</v>
      </c>
      <c r="LHP1" s="1" t="s">
        <v>10421</v>
      </c>
      <c r="LHQ1" s="1" t="s">
        <v>10422</v>
      </c>
      <c r="LHR1" s="1" t="s">
        <v>10423</v>
      </c>
      <c r="LHS1" s="1" t="s">
        <v>10424</v>
      </c>
      <c r="LHT1" s="1" t="s">
        <v>10425</v>
      </c>
      <c r="LHU1" s="1" t="s">
        <v>10426</v>
      </c>
      <c r="LHV1" s="1" t="s">
        <v>10427</v>
      </c>
      <c r="LHW1" s="1" t="s">
        <v>10428</v>
      </c>
      <c r="LHX1" s="1" t="s">
        <v>10429</v>
      </c>
      <c r="LHY1" s="1" t="s">
        <v>10430</v>
      </c>
      <c r="LHZ1" s="1" t="s">
        <v>10431</v>
      </c>
      <c r="LIA1" s="1" t="s">
        <v>10432</v>
      </c>
      <c r="LIB1" s="1" t="s">
        <v>10433</v>
      </c>
      <c r="LIC1" s="1" t="s">
        <v>10434</v>
      </c>
      <c r="LID1" s="1" t="s">
        <v>10435</v>
      </c>
      <c r="LIE1" s="1" t="s">
        <v>10436</v>
      </c>
      <c r="LIF1" s="1" t="s">
        <v>10437</v>
      </c>
      <c r="LIG1" s="1" t="s">
        <v>10438</v>
      </c>
      <c r="LIH1" s="1" t="s">
        <v>10439</v>
      </c>
      <c r="LII1" s="1" t="s">
        <v>10440</v>
      </c>
      <c r="LIJ1" s="1" t="s">
        <v>10441</v>
      </c>
      <c r="LIK1" s="1" t="s">
        <v>10442</v>
      </c>
      <c r="LIL1" s="1" t="s">
        <v>10443</v>
      </c>
      <c r="LIM1" s="1" t="s">
        <v>10444</v>
      </c>
      <c r="LIN1" s="1" t="s">
        <v>10445</v>
      </c>
      <c r="LIO1" s="1" t="s">
        <v>10446</v>
      </c>
      <c r="LIP1" s="1" t="s">
        <v>10447</v>
      </c>
      <c r="LIQ1" s="1" t="s">
        <v>10448</v>
      </c>
      <c r="LIR1" s="1" t="s">
        <v>10449</v>
      </c>
      <c r="LIS1" s="1" t="s">
        <v>10450</v>
      </c>
      <c r="LIT1" s="1" t="s">
        <v>10451</v>
      </c>
      <c r="LIU1" s="1" t="s">
        <v>10452</v>
      </c>
      <c r="LIV1" s="1" t="s">
        <v>10453</v>
      </c>
      <c r="LIW1" s="1" t="s">
        <v>10454</v>
      </c>
      <c r="LIX1" s="1" t="s">
        <v>10455</v>
      </c>
      <c r="LIY1" s="1" t="s">
        <v>10456</v>
      </c>
      <c r="LIZ1" s="1" t="s">
        <v>10457</v>
      </c>
      <c r="LJA1" s="1" t="s">
        <v>10458</v>
      </c>
      <c r="LJB1" s="1" t="s">
        <v>10459</v>
      </c>
      <c r="LJC1" s="1" t="s">
        <v>10460</v>
      </c>
      <c r="LJD1" s="1" t="s">
        <v>10461</v>
      </c>
      <c r="LJE1" s="1" t="s">
        <v>10462</v>
      </c>
      <c r="LJF1" s="1" t="s">
        <v>10463</v>
      </c>
      <c r="LJG1" s="1" t="s">
        <v>10464</v>
      </c>
      <c r="LJH1" s="1" t="s">
        <v>10465</v>
      </c>
      <c r="LJI1" s="1" t="s">
        <v>10466</v>
      </c>
      <c r="LJJ1" s="1" t="s">
        <v>10467</v>
      </c>
      <c r="LJK1" s="1" t="s">
        <v>10468</v>
      </c>
      <c r="LJL1" s="1" t="s">
        <v>10469</v>
      </c>
      <c r="LJM1" s="1" t="s">
        <v>10470</v>
      </c>
      <c r="LJN1" s="1" t="s">
        <v>10471</v>
      </c>
      <c r="LJO1" s="1" t="s">
        <v>10472</v>
      </c>
      <c r="LJP1" s="1" t="s">
        <v>10473</v>
      </c>
      <c r="LJQ1" s="1" t="s">
        <v>10474</v>
      </c>
      <c r="LJR1" s="1" t="s">
        <v>10475</v>
      </c>
      <c r="LJS1" s="1" t="s">
        <v>10476</v>
      </c>
      <c r="LJT1" s="1" t="s">
        <v>10477</v>
      </c>
      <c r="LJU1" s="1" t="s">
        <v>10478</v>
      </c>
      <c r="LJV1" s="1" t="s">
        <v>10479</v>
      </c>
      <c r="LJW1" s="1" t="s">
        <v>10480</v>
      </c>
      <c r="LJX1" s="1" t="s">
        <v>10481</v>
      </c>
      <c r="LJY1" s="1" t="s">
        <v>10482</v>
      </c>
      <c r="LJZ1" s="1" t="s">
        <v>10483</v>
      </c>
      <c r="LKA1" s="1" t="s">
        <v>10484</v>
      </c>
      <c r="LKB1" s="1" t="s">
        <v>10485</v>
      </c>
      <c r="LKC1" s="1" t="s">
        <v>10486</v>
      </c>
      <c r="LKD1" s="1" t="s">
        <v>10487</v>
      </c>
      <c r="LKE1" s="1" t="s">
        <v>10488</v>
      </c>
      <c r="LKF1" s="1" t="s">
        <v>10489</v>
      </c>
      <c r="LKG1" s="1" t="s">
        <v>10490</v>
      </c>
      <c r="LKH1" s="1" t="s">
        <v>10491</v>
      </c>
      <c r="LKI1" s="1" t="s">
        <v>10492</v>
      </c>
      <c r="LKJ1" s="1" t="s">
        <v>10493</v>
      </c>
      <c r="LKK1" s="1" t="s">
        <v>10494</v>
      </c>
      <c r="LKL1" s="1" t="s">
        <v>10495</v>
      </c>
      <c r="LKM1" s="1" t="s">
        <v>10496</v>
      </c>
      <c r="LKN1" s="1" t="s">
        <v>10497</v>
      </c>
      <c r="LKO1" s="1" t="s">
        <v>10498</v>
      </c>
      <c r="LKP1" s="1" t="s">
        <v>10499</v>
      </c>
      <c r="LKQ1" s="1" t="s">
        <v>10500</v>
      </c>
      <c r="LKR1" s="1" t="s">
        <v>10501</v>
      </c>
      <c r="LKS1" s="1" t="s">
        <v>10502</v>
      </c>
      <c r="LKT1" s="1" t="s">
        <v>10503</v>
      </c>
      <c r="LKU1" s="1" t="s">
        <v>10504</v>
      </c>
      <c r="LKV1" s="1" t="s">
        <v>10505</v>
      </c>
      <c r="LKW1" s="1" t="s">
        <v>10506</v>
      </c>
      <c r="LKX1" s="1" t="s">
        <v>10507</v>
      </c>
      <c r="LKY1" s="1" t="s">
        <v>10508</v>
      </c>
      <c r="LKZ1" s="1" t="s">
        <v>10509</v>
      </c>
      <c r="LLA1" s="1" t="s">
        <v>10510</v>
      </c>
      <c r="LLB1" s="1" t="s">
        <v>10511</v>
      </c>
      <c r="LLC1" s="1" t="s">
        <v>10512</v>
      </c>
      <c r="LLD1" s="1" t="s">
        <v>10513</v>
      </c>
      <c r="LLE1" s="1" t="s">
        <v>10514</v>
      </c>
      <c r="LLF1" s="1" t="s">
        <v>10515</v>
      </c>
      <c r="LLG1" s="1" t="s">
        <v>10516</v>
      </c>
      <c r="LLH1" s="1" t="s">
        <v>10517</v>
      </c>
      <c r="LLI1" s="1" t="s">
        <v>10518</v>
      </c>
      <c r="LLJ1" s="1" t="s">
        <v>10519</v>
      </c>
      <c r="LLK1" s="1" t="s">
        <v>10520</v>
      </c>
      <c r="LLL1" s="1" t="s">
        <v>10521</v>
      </c>
      <c r="LLM1" s="1" t="s">
        <v>10522</v>
      </c>
      <c r="LLN1" s="1" t="s">
        <v>10523</v>
      </c>
      <c r="LLO1" s="1" t="s">
        <v>10524</v>
      </c>
      <c r="LLP1" s="1" t="s">
        <v>10525</v>
      </c>
      <c r="LLQ1" s="1" t="s">
        <v>10526</v>
      </c>
      <c r="LLR1" s="1" t="s">
        <v>10527</v>
      </c>
      <c r="LLS1" s="1" t="s">
        <v>10528</v>
      </c>
      <c r="LLT1" s="1" t="s">
        <v>10529</v>
      </c>
      <c r="LLU1" s="1" t="s">
        <v>10530</v>
      </c>
      <c r="LLV1" s="1" t="s">
        <v>10531</v>
      </c>
      <c r="LLW1" s="1" t="s">
        <v>10532</v>
      </c>
      <c r="LLX1" s="1" t="s">
        <v>10533</v>
      </c>
      <c r="LLY1" s="1" t="s">
        <v>10534</v>
      </c>
      <c r="LLZ1" s="1" t="s">
        <v>10535</v>
      </c>
      <c r="LMA1" s="1" t="s">
        <v>10536</v>
      </c>
      <c r="LMB1" s="1" t="s">
        <v>10537</v>
      </c>
      <c r="LMC1" s="1" t="s">
        <v>10538</v>
      </c>
      <c r="LMD1" s="1" t="s">
        <v>10539</v>
      </c>
      <c r="LME1" s="1" t="s">
        <v>10540</v>
      </c>
      <c r="LMF1" s="1" t="s">
        <v>10541</v>
      </c>
      <c r="LMG1" s="1" t="s">
        <v>10542</v>
      </c>
      <c r="LMH1" s="1" t="s">
        <v>10543</v>
      </c>
      <c r="LMI1" s="1" t="s">
        <v>10544</v>
      </c>
      <c r="LMJ1" s="1" t="s">
        <v>10545</v>
      </c>
      <c r="LMK1" s="1" t="s">
        <v>10546</v>
      </c>
      <c r="LML1" s="1" t="s">
        <v>10547</v>
      </c>
      <c r="LMM1" s="1" t="s">
        <v>10548</v>
      </c>
      <c r="LMN1" s="1" t="s">
        <v>10549</v>
      </c>
      <c r="LMO1" s="1" t="s">
        <v>10550</v>
      </c>
      <c r="LMP1" s="1" t="s">
        <v>10551</v>
      </c>
      <c r="LMQ1" s="1" t="s">
        <v>10552</v>
      </c>
      <c r="LMR1" s="1" t="s">
        <v>10553</v>
      </c>
      <c r="LMS1" s="1" t="s">
        <v>10554</v>
      </c>
      <c r="LMT1" s="1" t="s">
        <v>10555</v>
      </c>
      <c r="LMU1" s="1" t="s">
        <v>10556</v>
      </c>
      <c r="LMV1" s="1" t="s">
        <v>10557</v>
      </c>
      <c r="LMW1" s="1" t="s">
        <v>10558</v>
      </c>
      <c r="LMX1" s="1" t="s">
        <v>10559</v>
      </c>
      <c r="LMY1" s="1" t="s">
        <v>10560</v>
      </c>
      <c r="LMZ1" s="1" t="s">
        <v>10561</v>
      </c>
      <c r="LNA1" s="1" t="s">
        <v>10562</v>
      </c>
      <c r="LNB1" s="1" t="s">
        <v>10563</v>
      </c>
      <c r="LNC1" s="1" t="s">
        <v>10564</v>
      </c>
      <c r="LND1" s="1" t="s">
        <v>10565</v>
      </c>
      <c r="LNE1" s="1" t="s">
        <v>10566</v>
      </c>
      <c r="LNF1" s="1" t="s">
        <v>10567</v>
      </c>
      <c r="LNG1" s="1" t="s">
        <v>10568</v>
      </c>
      <c r="LNH1" s="1" t="s">
        <v>10569</v>
      </c>
      <c r="LNI1" s="1" t="s">
        <v>10570</v>
      </c>
      <c r="LNJ1" s="1" t="s">
        <v>10571</v>
      </c>
      <c r="LNK1" s="1" t="s">
        <v>10572</v>
      </c>
      <c r="LNL1" s="1" t="s">
        <v>10573</v>
      </c>
      <c r="LNM1" s="1" t="s">
        <v>10574</v>
      </c>
      <c r="LNN1" s="1" t="s">
        <v>10575</v>
      </c>
      <c r="LNO1" s="1" t="s">
        <v>10576</v>
      </c>
      <c r="LNP1" s="1" t="s">
        <v>10577</v>
      </c>
      <c r="LNQ1" s="1" t="s">
        <v>10578</v>
      </c>
      <c r="LNR1" s="1" t="s">
        <v>10579</v>
      </c>
      <c r="LNS1" s="1" t="s">
        <v>10580</v>
      </c>
      <c r="LNT1" s="1" t="s">
        <v>10581</v>
      </c>
      <c r="LNU1" s="1" t="s">
        <v>10582</v>
      </c>
      <c r="LNV1" s="1" t="s">
        <v>10583</v>
      </c>
      <c r="LNW1" s="1" t="s">
        <v>10584</v>
      </c>
      <c r="LNX1" s="1" t="s">
        <v>10585</v>
      </c>
      <c r="LNY1" s="1" t="s">
        <v>10586</v>
      </c>
      <c r="LNZ1" s="1" t="s">
        <v>10587</v>
      </c>
      <c r="LOA1" s="1" t="s">
        <v>10588</v>
      </c>
      <c r="LOB1" s="1" t="s">
        <v>10589</v>
      </c>
      <c r="LOC1" s="1" t="s">
        <v>10590</v>
      </c>
      <c r="LOD1" s="1" t="s">
        <v>10591</v>
      </c>
      <c r="LOE1" s="1" t="s">
        <v>10592</v>
      </c>
      <c r="LOF1" s="1" t="s">
        <v>10593</v>
      </c>
      <c r="LOG1" s="1" t="s">
        <v>10594</v>
      </c>
      <c r="LOH1" s="1" t="s">
        <v>10595</v>
      </c>
      <c r="LOI1" s="1" t="s">
        <v>10596</v>
      </c>
      <c r="LOJ1" s="1" t="s">
        <v>10597</v>
      </c>
      <c r="LOK1" s="1" t="s">
        <v>10598</v>
      </c>
      <c r="LOL1" s="1" t="s">
        <v>10599</v>
      </c>
      <c r="LOM1" s="1" t="s">
        <v>10600</v>
      </c>
      <c r="LON1" s="1" t="s">
        <v>10601</v>
      </c>
      <c r="LOO1" s="1" t="s">
        <v>10602</v>
      </c>
      <c r="LOP1" s="1" t="s">
        <v>10603</v>
      </c>
      <c r="LOQ1" s="1" t="s">
        <v>10604</v>
      </c>
      <c r="LOR1" s="1" t="s">
        <v>10605</v>
      </c>
      <c r="LOS1" s="1" t="s">
        <v>10606</v>
      </c>
      <c r="LOT1" s="1" t="s">
        <v>10607</v>
      </c>
      <c r="LOU1" s="1" t="s">
        <v>10608</v>
      </c>
      <c r="LOV1" s="1" t="s">
        <v>10609</v>
      </c>
      <c r="LOW1" s="1" t="s">
        <v>10610</v>
      </c>
      <c r="LOX1" s="1" t="s">
        <v>10611</v>
      </c>
      <c r="LOY1" s="1" t="s">
        <v>10612</v>
      </c>
      <c r="LOZ1" s="1" t="s">
        <v>10613</v>
      </c>
      <c r="LPA1" s="1" t="s">
        <v>10614</v>
      </c>
      <c r="LPB1" s="1" t="s">
        <v>10615</v>
      </c>
      <c r="LPC1" s="1" t="s">
        <v>10616</v>
      </c>
      <c r="LPD1" s="1" t="s">
        <v>10617</v>
      </c>
      <c r="LPE1" s="1" t="s">
        <v>10618</v>
      </c>
      <c r="LPF1" s="1" t="s">
        <v>10619</v>
      </c>
      <c r="LPG1" s="1" t="s">
        <v>10620</v>
      </c>
      <c r="LPH1" s="1" t="s">
        <v>10621</v>
      </c>
      <c r="LPI1" s="1" t="s">
        <v>10622</v>
      </c>
      <c r="LPJ1" s="1" t="s">
        <v>10623</v>
      </c>
      <c r="LPK1" s="1" t="s">
        <v>10624</v>
      </c>
      <c r="LPL1" s="1" t="s">
        <v>10625</v>
      </c>
      <c r="LPM1" s="1" t="s">
        <v>10626</v>
      </c>
      <c r="LPN1" s="1" t="s">
        <v>10627</v>
      </c>
      <c r="LPO1" s="1" t="s">
        <v>10628</v>
      </c>
      <c r="LPP1" s="1" t="s">
        <v>10629</v>
      </c>
      <c r="LPQ1" s="1" t="s">
        <v>10630</v>
      </c>
      <c r="LPR1" s="1" t="s">
        <v>10631</v>
      </c>
      <c r="LPS1" s="1" t="s">
        <v>10632</v>
      </c>
      <c r="LPT1" s="1" t="s">
        <v>10633</v>
      </c>
      <c r="LPU1" s="1" t="s">
        <v>10634</v>
      </c>
      <c r="LPV1" s="1" t="s">
        <v>10635</v>
      </c>
      <c r="LPW1" s="1" t="s">
        <v>10636</v>
      </c>
      <c r="LPX1" s="1" t="s">
        <v>10637</v>
      </c>
      <c r="LPY1" s="1" t="s">
        <v>10638</v>
      </c>
      <c r="LPZ1" s="1" t="s">
        <v>10639</v>
      </c>
      <c r="LQA1" s="1" t="s">
        <v>10640</v>
      </c>
      <c r="LQB1" s="1" t="s">
        <v>10641</v>
      </c>
      <c r="LQC1" s="1" t="s">
        <v>10642</v>
      </c>
      <c r="LQD1" s="1" t="s">
        <v>10643</v>
      </c>
      <c r="LQE1" s="1" t="s">
        <v>10644</v>
      </c>
      <c r="LQF1" s="1" t="s">
        <v>10645</v>
      </c>
      <c r="LQG1" s="1" t="s">
        <v>10646</v>
      </c>
      <c r="LQH1" s="1" t="s">
        <v>10647</v>
      </c>
      <c r="LQI1" s="1" t="s">
        <v>10648</v>
      </c>
      <c r="LQJ1" s="1" t="s">
        <v>10649</v>
      </c>
      <c r="LQK1" s="1" t="s">
        <v>10650</v>
      </c>
      <c r="LQL1" s="1" t="s">
        <v>10651</v>
      </c>
      <c r="LQM1" s="1" t="s">
        <v>10652</v>
      </c>
      <c r="LQN1" s="1" t="s">
        <v>10653</v>
      </c>
      <c r="LQO1" s="1" t="s">
        <v>10654</v>
      </c>
      <c r="LQP1" s="1" t="s">
        <v>10655</v>
      </c>
      <c r="LQQ1" s="1" t="s">
        <v>10656</v>
      </c>
      <c r="LQR1" s="1" t="s">
        <v>10657</v>
      </c>
      <c r="LQS1" s="1" t="s">
        <v>10658</v>
      </c>
      <c r="LQT1" s="1" t="s">
        <v>10659</v>
      </c>
      <c r="LQU1" s="1" t="s">
        <v>10660</v>
      </c>
      <c r="LQV1" s="1" t="s">
        <v>10661</v>
      </c>
      <c r="LQW1" s="1" t="s">
        <v>10662</v>
      </c>
      <c r="LQX1" s="1" t="s">
        <v>10663</v>
      </c>
      <c r="LQY1" s="1" t="s">
        <v>10664</v>
      </c>
      <c r="LQZ1" s="1" t="s">
        <v>10665</v>
      </c>
      <c r="LRA1" s="1" t="s">
        <v>10666</v>
      </c>
      <c r="LRB1" s="1" t="s">
        <v>10667</v>
      </c>
      <c r="LRC1" s="1" t="s">
        <v>10668</v>
      </c>
      <c r="LRD1" s="1" t="s">
        <v>10669</v>
      </c>
      <c r="LRE1" s="1" t="s">
        <v>10670</v>
      </c>
      <c r="LRF1" s="1" t="s">
        <v>10671</v>
      </c>
      <c r="LRG1" s="1" t="s">
        <v>10672</v>
      </c>
      <c r="LRH1" s="1" t="s">
        <v>10673</v>
      </c>
      <c r="LRI1" s="1" t="s">
        <v>10674</v>
      </c>
      <c r="LRJ1" s="1" t="s">
        <v>10675</v>
      </c>
      <c r="LRK1" s="1" t="s">
        <v>10676</v>
      </c>
      <c r="LRL1" s="1" t="s">
        <v>10677</v>
      </c>
      <c r="LRM1" s="1" t="s">
        <v>10678</v>
      </c>
      <c r="LRN1" s="1" t="s">
        <v>10679</v>
      </c>
      <c r="LRO1" s="1" t="s">
        <v>10680</v>
      </c>
      <c r="LRP1" s="1" t="s">
        <v>10681</v>
      </c>
      <c r="LRQ1" s="1" t="s">
        <v>10682</v>
      </c>
      <c r="LRR1" s="1" t="s">
        <v>10683</v>
      </c>
      <c r="LRS1" s="1" t="s">
        <v>10684</v>
      </c>
      <c r="LRT1" s="1" t="s">
        <v>10685</v>
      </c>
      <c r="LRU1" s="1" t="s">
        <v>10686</v>
      </c>
      <c r="LRV1" s="1" t="s">
        <v>10687</v>
      </c>
      <c r="LRW1" s="1" t="s">
        <v>10688</v>
      </c>
      <c r="LRX1" s="1" t="s">
        <v>10689</v>
      </c>
      <c r="LRY1" s="1" t="s">
        <v>10690</v>
      </c>
      <c r="LRZ1" s="1" t="s">
        <v>10691</v>
      </c>
      <c r="LSA1" s="1" t="s">
        <v>10692</v>
      </c>
      <c r="LSB1" s="1" t="s">
        <v>10693</v>
      </c>
      <c r="LSC1" s="1" t="s">
        <v>10694</v>
      </c>
      <c r="LSD1" s="1" t="s">
        <v>10695</v>
      </c>
      <c r="LSE1" s="1" t="s">
        <v>10696</v>
      </c>
      <c r="LSF1" s="1" t="s">
        <v>10697</v>
      </c>
      <c r="LSG1" s="1" t="s">
        <v>10698</v>
      </c>
      <c r="LSH1" s="1" t="s">
        <v>10699</v>
      </c>
      <c r="LSI1" s="1" t="s">
        <v>10700</v>
      </c>
      <c r="LSJ1" s="1" t="s">
        <v>10701</v>
      </c>
      <c r="LSK1" s="1" t="s">
        <v>10702</v>
      </c>
      <c r="LSL1" s="1" t="s">
        <v>10703</v>
      </c>
      <c r="LSM1" s="1" t="s">
        <v>10704</v>
      </c>
      <c r="LSN1" s="1" t="s">
        <v>10705</v>
      </c>
      <c r="LSO1" s="1" t="s">
        <v>10706</v>
      </c>
      <c r="LSP1" s="1" t="s">
        <v>10707</v>
      </c>
      <c r="LSQ1" s="1" t="s">
        <v>10708</v>
      </c>
      <c r="LSR1" s="1" t="s">
        <v>10709</v>
      </c>
      <c r="LSS1" s="1" t="s">
        <v>10710</v>
      </c>
      <c r="LST1" s="1" t="s">
        <v>10711</v>
      </c>
      <c r="LSU1" s="1" t="s">
        <v>10712</v>
      </c>
      <c r="LSV1" s="1" t="s">
        <v>10713</v>
      </c>
      <c r="LSW1" s="1" t="s">
        <v>10714</v>
      </c>
      <c r="LSX1" s="1" t="s">
        <v>10715</v>
      </c>
      <c r="LSY1" s="1" t="s">
        <v>10716</v>
      </c>
      <c r="LSZ1" s="1" t="s">
        <v>10717</v>
      </c>
      <c r="LTA1" s="1" t="s">
        <v>10718</v>
      </c>
      <c r="LTB1" s="1" t="s">
        <v>10719</v>
      </c>
      <c r="LTC1" s="1" t="s">
        <v>10720</v>
      </c>
      <c r="LTD1" s="1" t="s">
        <v>10721</v>
      </c>
      <c r="LTE1" s="1" t="s">
        <v>10722</v>
      </c>
      <c r="LTF1" s="1" t="s">
        <v>10723</v>
      </c>
      <c r="LTG1" s="1" t="s">
        <v>10724</v>
      </c>
      <c r="LTH1" s="1" t="s">
        <v>10725</v>
      </c>
      <c r="LTI1" s="1" t="s">
        <v>10726</v>
      </c>
      <c r="LTJ1" s="1" t="s">
        <v>10727</v>
      </c>
      <c r="LTK1" s="1" t="s">
        <v>10728</v>
      </c>
      <c r="LTL1" s="1" t="s">
        <v>10729</v>
      </c>
      <c r="LTM1" s="1" t="s">
        <v>10730</v>
      </c>
      <c r="LTN1" s="1" t="s">
        <v>10731</v>
      </c>
      <c r="LTO1" s="1" t="s">
        <v>10732</v>
      </c>
      <c r="LTP1" s="1" t="s">
        <v>10733</v>
      </c>
      <c r="LTQ1" s="1" t="s">
        <v>10734</v>
      </c>
      <c r="LTR1" s="1" t="s">
        <v>10735</v>
      </c>
      <c r="LTS1" s="1" t="s">
        <v>10736</v>
      </c>
      <c r="LTT1" s="1" t="s">
        <v>10737</v>
      </c>
      <c r="LTU1" s="1" t="s">
        <v>10738</v>
      </c>
      <c r="LTV1" s="1" t="s">
        <v>10739</v>
      </c>
      <c r="LTW1" s="1" t="s">
        <v>10740</v>
      </c>
      <c r="LTX1" s="1" t="s">
        <v>10741</v>
      </c>
      <c r="LTY1" s="1" t="s">
        <v>10742</v>
      </c>
      <c r="LTZ1" s="1" t="s">
        <v>10743</v>
      </c>
      <c r="LUA1" s="1" t="s">
        <v>10744</v>
      </c>
      <c r="LUB1" s="1" t="s">
        <v>10745</v>
      </c>
      <c r="LUC1" s="1" t="s">
        <v>10746</v>
      </c>
      <c r="LUD1" s="1" t="s">
        <v>10747</v>
      </c>
      <c r="LUE1" s="1" t="s">
        <v>10748</v>
      </c>
      <c r="LUF1" s="1" t="s">
        <v>10749</v>
      </c>
      <c r="LUG1" s="1" t="s">
        <v>10750</v>
      </c>
      <c r="LUH1" s="1" t="s">
        <v>10751</v>
      </c>
      <c r="LUI1" s="1" t="s">
        <v>10752</v>
      </c>
      <c r="LUJ1" s="1" t="s">
        <v>10753</v>
      </c>
      <c r="LUK1" s="1" t="s">
        <v>10754</v>
      </c>
      <c r="LUL1" s="1" t="s">
        <v>10755</v>
      </c>
      <c r="LUM1" s="1" t="s">
        <v>10756</v>
      </c>
      <c r="LUN1" s="1" t="s">
        <v>10757</v>
      </c>
      <c r="LUO1" s="1" t="s">
        <v>10758</v>
      </c>
      <c r="LUP1" s="1" t="s">
        <v>10759</v>
      </c>
      <c r="LUQ1" s="1" t="s">
        <v>10760</v>
      </c>
      <c r="LUR1" s="1" t="s">
        <v>10761</v>
      </c>
      <c r="LUS1" s="1" t="s">
        <v>10762</v>
      </c>
      <c r="LUT1" s="1" t="s">
        <v>10763</v>
      </c>
      <c r="LUU1" s="1" t="s">
        <v>10764</v>
      </c>
      <c r="LUV1" s="1" t="s">
        <v>10765</v>
      </c>
      <c r="LUW1" s="1" t="s">
        <v>10766</v>
      </c>
      <c r="LUX1" s="1" t="s">
        <v>10767</v>
      </c>
      <c r="LUY1" s="1" t="s">
        <v>10768</v>
      </c>
      <c r="LUZ1" s="1" t="s">
        <v>10769</v>
      </c>
      <c r="LVA1" s="1" t="s">
        <v>10770</v>
      </c>
      <c r="LVB1" s="1" t="s">
        <v>10771</v>
      </c>
      <c r="LVC1" s="1" t="s">
        <v>10772</v>
      </c>
      <c r="LVD1" s="1" t="s">
        <v>10773</v>
      </c>
      <c r="LVE1" s="1" t="s">
        <v>10774</v>
      </c>
      <c r="LVF1" s="1" t="s">
        <v>10775</v>
      </c>
      <c r="LVG1" s="1" t="s">
        <v>10776</v>
      </c>
      <c r="LVH1" s="1" t="s">
        <v>10777</v>
      </c>
      <c r="LVI1" s="1" t="s">
        <v>10778</v>
      </c>
      <c r="LVJ1" s="1" t="s">
        <v>10779</v>
      </c>
      <c r="LVK1" s="1" t="s">
        <v>10780</v>
      </c>
      <c r="LVL1" s="1" t="s">
        <v>10781</v>
      </c>
      <c r="LVM1" s="1" t="s">
        <v>10782</v>
      </c>
      <c r="LVN1" s="1" t="s">
        <v>10783</v>
      </c>
      <c r="LVO1" s="1" t="s">
        <v>10784</v>
      </c>
      <c r="LVP1" s="1" t="s">
        <v>10785</v>
      </c>
      <c r="LVQ1" s="1" t="s">
        <v>10786</v>
      </c>
      <c r="LVR1" s="1" t="s">
        <v>10787</v>
      </c>
      <c r="LVS1" s="1" t="s">
        <v>10788</v>
      </c>
      <c r="LVT1" s="1" t="s">
        <v>10789</v>
      </c>
      <c r="LVU1" s="1" t="s">
        <v>10790</v>
      </c>
      <c r="LVV1" s="1" t="s">
        <v>10791</v>
      </c>
      <c r="LVW1" s="1" t="s">
        <v>10792</v>
      </c>
      <c r="LVX1" s="1" t="s">
        <v>10793</v>
      </c>
      <c r="LVY1" s="1" t="s">
        <v>10794</v>
      </c>
      <c r="LVZ1" s="1" t="s">
        <v>10795</v>
      </c>
      <c r="LWA1" s="1" t="s">
        <v>10796</v>
      </c>
      <c r="LWB1" s="1" t="s">
        <v>10797</v>
      </c>
      <c r="LWC1" s="1" t="s">
        <v>10798</v>
      </c>
      <c r="LWD1" s="1" t="s">
        <v>10799</v>
      </c>
      <c r="LWE1" s="1" t="s">
        <v>10800</v>
      </c>
      <c r="LWF1" s="1" t="s">
        <v>10801</v>
      </c>
      <c r="LWG1" s="1" t="s">
        <v>10802</v>
      </c>
      <c r="LWH1" s="1" t="s">
        <v>10803</v>
      </c>
      <c r="LWI1" s="1" t="s">
        <v>10804</v>
      </c>
      <c r="LWJ1" s="1" t="s">
        <v>10805</v>
      </c>
      <c r="LWK1" s="1" t="s">
        <v>10806</v>
      </c>
      <c r="LWL1" s="1" t="s">
        <v>10807</v>
      </c>
      <c r="LWM1" s="1" t="s">
        <v>10808</v>
      </c>
      <c r="LWN1" s="1" t="s">
        <v>10809</v>
      </c>
      <c r="LWO1" s="1" t="s">
        <v>10810</v>
      </c>
      <c r="LWP1" s="1" t="s">
        <v>10811</v>
      </c>
      <c r="LWQ1" s="1" t="s">
        <v>10812</v>
      </c>
      <c r="LWR1" s="1" t="s">
        <v>10813</v>
      </c>
      <c r="LWS1" s="1" t="s">
        <v>10814</v>
      </c>
      <c r="LWT1" s="1" t="s">
        <v>10815</v>
      </c>
      <c r="LWU1" s="1" t="s">
        <v>10816</v>
      </c>
      <c r="LWV1" s="1" t="s">
        <v>10817</v>
      </c>
      <c r="LWW1" s="1" t="s">
        <v>10818</v>
      </c>
      <c r="LWX1" s="1" t="s">
        <v>10819</v>
      </c>
      <c r="LWY1" s="1" t="s">
        <v>10820</v>
      </c>
      <c r="LWZ1" s="1" t="s">
        <v>10821</v>
      </c>
      <c r="LXA1" s="1" t="s">
        <v>10822</v>
      </c>
      <c r="LXB1" s="1" t="s">
        <v>10823</v>
      </c>
      <c r="LXC1" s="1" t="s">
        <v>10824</v>
      </c>
      <c r="LXD1" s="1" t="s">
        <v>10825</v>
      </c>
      <c r="LXE1" s="1" t="s">
        <v>10826</v>
      </c>
      <c r="LXF1" s="1" t="s">
        <v>10827</v>
      </c>
      <c r="LXG1" s="1" t="s">
        <v>10828</v>
      </c>
      <c r="LXH1" s="1" t="s">
        <v>10829</v>
      </c>
      <c r="LXI1" s="1" t="s">
        <v>10830</v>
      </c>
      <c r="LXJ1" s="1" t="s">
        <v>10831</v>
      </c>
      <c r="LXK1" s="1" t="s">
        <v>10832</v>
      </c>
      <c r="LXL1" s="1" t="s">
        <v>10833</v>
      </c>
      <c r="LXM1" s="1" t="s">
        <v>10834</v>
      </c>
      <c r="LXN1" s="1" t="s">
        <v>10835</v>
      </c>
      <c r="LXO1" s="1" t="s">
        <v>10836</v>
      </c>
      <c r="LXP1" s="1" t="s">
        <v>10837</v>
      </c>
      <c r="LXQ1" s="1" t="s">
        <v>10838</v>
      </c>
      <c r="LXR1" s="1" t="s">
        <v>10839</v>
      </c>
      <c r="LXS1" s="1" t="s">
        <v>10840</v>
      </c>
      <c r="LXT1" s="1" t="s">
        <v>10841</v>
      </c>
      <c r="LXU1" s="1" t="s">
        <v>10842</v>
      </c>
      <c r="LXV1" s="1" t="s">
        <v>10843</v>
      </c>
      <c r="LXW1" s="1" t="s">
        <v>10844</v>
      </c>
      <c r="LXX1" s="1" t="s">
        <v>10845</v>
      </c>
      <c r="LXY1" s="1" t="s">
        <v>10846</v>
      </c>
      <c r="LXZ1" s="1" t="s">
        <v>10847</v>
      </c>
      <c r="LYA1" s="1" t="s">
        <v>10848</v>
      </c>
      <c r="LYB1" s="1" t="s">
        <v>10849</v>
      </c>
      <c r="LYC1" s="1" t="s">
        <v>10850</v>
      </c>
      <c r="LYD1" s="1" t="s">
        <v>10851</v>
      </c>
      <c r="LYE1" s="1" t="s">
        <v>10852</v>
      </c>
      <c r="LYF1" s="1" t="s">
        <v>10853</v>
      </c>
      <c r="LYG1" s="1" t="s">
        <v>10854</v>
      </c>
      <c r="LYH1" s="1" t="s">
        <v>10855</v>
      </c>
      <c r="LYI1" s="1" t="s">
        <v>10856</v>
      </c>
      <c r="LYJ1" s="1" t="s">
        <v>10857</v>
      </c>
      <c r="LYK1" s="1" t="s">
        <v>10858</v>
      </c>
      <c r="LYL1" s="1" t="s">
        <v>10859</v>
      </c>
      <c r="LYM1" s="1" t="s">
        <v>10860</v>
      </c>
      <c r="LYN1" s="1" t="s">
        <v>10861</v>
      </c>
      <c r="LYO1" s="1" t="s">
        <v>10862</v>
      </c>
      <c r="LYP1" s="1" t="s">
        <v>10863</v>
      </c>
      <c r="LYQ1" s="1" t="s">
        <v>10864</v>
      </c>
      <c r="LYR1" s="1" t="s">
        <v>10865</v>
      </c>
      <c r="LYS1" s="1" t="s">
        <v>10866</v>
      </c>
      <c r="LYT1" s="1" t="s">
        <v>10867</v>
      </c>
      <c r="LYU1" s="1" t="s">
        <v>10868</v>
      </c>
      <c r="LYV1" s="1" t="s">
        <v>10869</v>
      </c>
      <c r="LYW1" s="1" t="s">
        <v>10870</v>
      </c>
      <c r="LYX1" s="1" t="s">
        <v>10871</v>
      </c>
      <c r="LYY1" s="1" t="s">
        <v>10872</v>
      </c>
      <c r="LYZ1" s="1" t="s">
        <v>10873</v>
      </c>
      <c r="LZA1" s="1" t="s">
        <v>10874</v>
      </c>
      <c r="LZB1" s="1" t="s">
        <v>10875</v>
      </c>
      <c r="LZC1" s="1" t="s">
        <v>10876</v>
      </c>
      <c r="LZD1" s="1" t="s">
        <v>10877</v>
      </c>
      <c r="LZE1" s="1" t="s">
        <v>10878</v>
      </c>
      <c r="LZF1" s="1" t="s">
        <v>10879</v>
      </c>
      <c r="LZG1" s="1" t="s">
        <v>10880</v>
      </c>
      <c r="LZH1" s="1" t="s">
        <v>10881</v>
      </c>
      <c r="LZI1" s="1" t="s">
        <v>10882</v>
      </c>
      <c r="LZJ1" s="1" t="s">
        <v>10883</v>
      </c>
      <c r="LZK1" s="1" t="s">
        <v>10884</v>
      </c>
      <c r="LZL1" s="1" t="s">
        <v>10885</v>
      </c>
      <c r="LZM1" s="1" t="s">
        <v>10886</v>
      </c>
      <c r="LZN1" s="1" t="s">
        <v>10887</v>
      </c>
      <c r="LZO1" s="1" t="s">
        <v>10888</v>
      </c>
      <c r="LZP1" s="1" t="s">
        <v>10889</v>
      </c>
      <c r="LZQ1" s="1" t="s">
        <v>10890</v>
      </c>
      <c r="LZR1" s="1" t="s">
        <v>10891</v>
      </c>
      <c r="LZS1" s="1" t="s">
        <v>10892</v>
      </c>
      <c r="LZT1" s="1" t="s">
        <v>10893</v>
      </c>
      <c r="LZU1" s="1" t="s">
        <v>10894</v>
      </c>
      <c r="LZV1" s="1" t="s">
        <v>10895</v>
      </c>
      <c r="LZW1" s="1" t="s">
        <v>10896</v>
      </c>
      <c r="LZX1" s="1" t="s">
        <v>10897</v>
      </c>
      <c r="LZY1" s="1" t="s">
        <v>10898</v>
      </c>
      <c r="LZZ1" s="1" t="s">
        <v>10899</v>
      </c>
      <c r="MAA1" s="1" t="s">
        <v>10900</v>
      </c>
      <c r="MAB1" s="1" t="s">
        <v>10901</v>
      </c>
      <c r="MAC1" s="1" t="s">
        <v>10902</v>
      </c>
      <c r="MAD1" s="1" t="s">
        <v>10903</v>
      </c>
      <c r="MAE1" s="1" t="s">
        <v>10904</v>
      </c>
      <c r="MAF1" s="1" t="s">
        <v>10905</v>
      </c>
      <c r="MAG1" s="1" t="s">
        <v>10906</v>
      </c>
      <c r="MAH1" s="1" t="s">
        <v>10907</v>
      </c>
      <c r="MAI1" s="1" t="s">
        <v>10908</v>
      </c>
      <c r="MAJ1" s="1" t="s">
        <v>10909</v>
      </c>
      <c r="MAK1" s="1" t="s">
        <v>10910</v>
      </c>
      <c r="MAL1" s="1" t="s">
        <v>10911</v>
      </c>
      <c r="MAM1" s="1" t="s">
        <v>10912</v>
      </c>
      <c r="MAN1" s="1" t="s">
        <v>10913</v>
      </c>
      <c r="MAO1" s="1" t="s">
        <v>10914</v>
      </c>
      <c r="MAP1" s="1" t="s">
        <v>10915</v>
      </c>
      <c r="MAQ1" s="1" t="s">
        <v>10916</v>
      </c>
      <c r="MAR1" s="1" t="s">
        <v>10917</v>
      </c>
      <c r="MAS1" s="1" t="s">
        <v>10918</v>
      </c>
      <c r="MAT1" s="1" t="s">
        <v>10919</v>
      </c>
      <c r="MAU1" s="1" t="s">
        <v>10920</v>
      </c>
      <c r="MAV1" s="1" t="s">
        <v>10921</v>
      </c>
      <c r="MAW1" s="1" t="s">
        <v>10922</v>
      </c>
      <c r="MAX1" s="1" t="s">
        <v>10923</v>
      </c>
      <c r="MAY1" s="1" t="s">
        <v>10924</v>
      </c>
      <c r="MAZ1" s="1" t="s">
        <v>10925</v>
      </c>
      <c r="MBA1" s="1" t="s">
        <v>10926</v>
      </c>
      <c r="MBB1" s="1" t="s">
        <v>10927</v>
      </c>
      <c r="MBC1" s="1" t="s">
        <v>10928</v>
      </c>
      <c r="MBD1" s="1" t="s">
        <v>10929</v>
      </c>
      <c r="MBE1" s="1" t="s">
        <v>10930</v>
      </c>
      <c r="MBF1" s="1" t="s">
        <v>10931</v>
      </c>
      <c r="MBG1" s="1" t="s">
        <v>10932</v>
      </c>
      <c r="MBH1" s="1" t="s">
        <v>10933</v>
      </c>
      <c r="MBI1" s="1" t="s">
        <v>10934</v>
      </c>
      <c r="MBJ1" s="1" t="s">
        <v>10935</v>
      </c>
      <c r="MBK1" s="1" t="s">
        <v>10936</v>
      </c>
      <c r="MBL1" s="1" t="s">
        <v>10937</v>
      </c>
      <c r="MBM1" s="1" t="s">
        <v>10938</v>
      </c>
      <c r="MBN1" s="1" t="s">
        <v>10939</v>
      </c>
      <c r="MBO1" s="1" t="s">
        <v>10940</v>
      </c>
      <c r="MBP1" s="1" t="s">
        <v>10941</v>
      </c>
      <c r="MBQ1" s="1" t="s">
        <v>10942</v>
      </c>
      <c r="MBR1" s="1" t="s">
        <v>10943</v>
      </c>
      <c r="MBS1" s="1" t="s">
        <v>10944</v>
      </c>
      <c r="MBT1" s="1" t="s">
        <v>10945</v>
      </c>
      <c r="MBU1" s="1" t="s">
        <v>10946</v>
      </c>
      <c r="MBV1" s="1" t="s">
        <v>10947</v>
      </c>
      <c r="MBW1" s="1" t="s">
        <v>10948</v>
      </c>
      <c r="MBX1" s="1" t="s">
        <v>10949</v>
      </c>
      <c r="MBY1" s="1" t="s">
        <v>10950</v>
      </c>
      <c r="MBZ1" s="1" t="s">
        <v>10951</v>
      </c>
      <c r="MCA1" s="1" t="s">
        <v>10952</v>
      </c>
      <c r="MCB1" s="1" t="s">
        <v>10953</v>
      </c>
      <c r="MCC1" s="1" t="s">
        <v>10954</v>
      </c>
      <c r="MCD1" s="1" t="s">
        <v>10955</v>
      </c>
      <c r="MCE1" s="1" t="s">
        <v>10956</v>
      </c>
      <c r="MCF1" s="1" t="s">
        <v>10957</v>
      </c>
      <c r="MCG1" s="1" t="s">
        <v>10958</v>
      </c>
      <c r="MCH1" s="1" t="s">
        <v>10959</v>
      </c>
      <c r="MCI1" s="1" t="s">
        <v>10960</v>
      </c>
      <c r="MCJ1" s="1" t="s">
        <v>10961</v>
      </c>
      <c r="MCK1" s="1" t="s">
        <v>10962</v>
      </c>
      <c r="MCL1" s="1" t="s">
        <v>10963</v>
      </c>
      <c r="MCM1" s="1" t="s">
        <v>10964</v>
      </c>
      <c r="MCN1" s="1" t="s">
        <v>10965</v>
      </c>
      <c r="MCO1" s="1" t="s">
        <v>10966</v>
      </c>
      <c r="MCP1" s="1" t="s">
        <v>10967</v>
      </c>
      <c r="MCQ1" s="1" t="s">
        <v>10968</v>
      </c>
      <c r="MCR1" s="1" t="s">
        <v>10969</v>
      </c>
      <c r="MCS1" s="1" t="s">
        <v>10970</v>
      </c>
      <c r="MCT1" s="1" t="s">
        <v>10971</v>
      </c>
      <c r="MCU1" s="1" t="s">
        <v>10972</v>
      </c>
      <c r="MCV1" s="1" t="s">
        <v>10973</v>
      </c>
      <c r="MCW1" s="1" t="s">
        <v>10974</v>
      </c>
      <c r="MCX1" s="1" t="s">
        <v>10975</v>
      </c>
      <c r="MCY1" s="1" t="s">
        <v>10976</v>
      </c>
      <c r="MCZ1" s="1" t="s">
        <v>10977</v>
      </c>
      <c r="MDA1" s="1" t="s">
        <v>10978</v>
      </c>
      <c r="MDB1" s="1" t="s">
        <v>10979</v>
      </c>
      <c r="MDC1" s="1" t="s">
        <v>10980</v>
      </c>
      <c r="MDD1" s="1" t="s">
        <v>10981</v>
      </c>
      <c r="MDE1" s="1" t="s">
        <v>10982</v>
      </c>
      <c r="MDF1" s="1" t="s">
        <v>10983</v>
      </c>
      <c r="MDG1" s="1" t="s">
        <v>10984</v>
      </c>
      <c r="MDH1" s="1" t="s">
        <v>10985</v>
      </c>
      <c r="MDI1" s="1" t="s">
        <v>10986</v>
      </c>
      <c r="MDJ1" s="1" t="s">
        <v>10987</v>
      </c>
      <c r="MDK1" s="1" t="s">
        <v>10988</v>
      </c>
      <c r="MDL1" s="1" t="s">
        <v>10989</v>
      </c>
      <c r="MDM1" s="1" t="s">
        <v>10990</v>
      </c>
      <c r="MDN1" s="1" t="s">
        <v>10991</v>
      </c>
      <c r="MDO1" s="1" t="s">
        <v>10992</v>
      </c>
      <c r="MDP1" s="1" t="s">
        <v>10993</v>
      </c>
      <c r="MDQ1" s="1" t="s">
        <v>10994</v>
      </c>
      <c r="MDR1" s="1" t="s">
        <v>10995</v>
      </c>
      <c r="MDS1" s="1" t="s">
        <v>10996</v>
      </c>
      <c r="MDT1" s="1" t="s">
        <v>10997</v>
      </c>
      <c r="MDU1" s="1" t="s">
        <v>10998</v>
      </c>
      <c r="MDV1" s="1" t="s">
        <v>10999</v>
      </c>
      <c r="MDW1" s="1" t="s">
        <v>11000</v>
      </c>
      <c r="MDX1" s="1" t="s">
        <v>11001</v>
      </c>
      <c r="MDY1" s="1" t="s">
        <v>11002</v>
      </c>
      <c r="MDZ1" s="1" t="s">
        <v>11003</v>
      </c>
      <c r="MEA1" s="1" t="s">
        <v>11004</v>
      </c>
      <c r="MEB1" s="1" t="s">
        <v>11005</v>
      </c>
      <c r="MEC1" s="1" t="s">
        <v>11006</v>
      </c>
      <c r="MED1" s="1" t="s">
        <v>11007</v>
      </c>
      <c r="MEE1" s="1" t="s">
        <v>11008</v>
      </c>
      <c r="MEF1" s="1" t="s">
        <v>11009</v>
      </c>
      <c r="MEG1" s="1" t="s">
        <v>11010</v>
      </c>
      <c r="MEH1" s="1" t="s">
        <v>11011</v>
      </c>
      <c r="MEI1" s="1" t="s">
        <v>11012</v>
      </c>
      <c r="MEJ1" s="1" t="s">
        <v>11013</v>
      </c>
      <c r="MEK1" s="1" t="s">
        <v>11014</v>
      </c>
      <c r="MEL1" s="1" t="s">
        <v>11015</v>
      </c>
      <c r="MEM1" s="1" t="s">
        <v>11016</v>
      </c>
      <c r="MEN1" s="1" t="s">
        <v>11017</v>
      </c>
      <c r="MEO1" s="1" t="s">
        <v>11018</v>
      </c>
      <c r="MEP1" s="1" t="s">
        <v>11019</v>
      </c>
      <c r="MEQ1" s="1" t="s">
        <v>11020</v>
      </c>
      <c r="MER1" s="1" t="s">
        <v>11021</v>
      </c>
      <c r="MES1" s="1" t="s">
        <v>11022</v>
      </c>
      <c r="MET1" s="1" t="s">
        <v>11023</v>
      </c>
      <c r="MEU1" s="1" t="s">
        <v>11024</v>
      </c>
      <c r="MEV1" s="1" t="s">
        <v>11025</v>
      </c>
      <c r="MEW1" s="1" t="s">
        <v>11026</v>
      </c>
      <c r="MEX1" s="1" t="s">
        <v>11027</v>
      </c>
      <c r="MEY1" s="1" t="s">
        <v>11028</v>
      </c>
      <c r="MEZ1" s="1" t="s">
        <v>11029</v>
      </c>
      <c r="MFA1" s="1" t="s">
        <v>11030</v>
      </c>
      <c r="MFB1" s="1" t="s">
        <v>11031</v>
      </c>
      <c r="MFC1" s="1" t="s">
        <v>11032</v>
      </c>
      <c r="MFD1" s="1" t="s">
        <v>11033</v>
      </c>
      <c r="MFE1" s="1" t="s">
        <v>11034</v>
      </c>
      <c r="MFF1" s="1" t="s">
        <v>11035</v>
      </c>
      <c r="MFG1" s="1" t="s">
        <v>11036</v>
      </c>
      <c r="MFH1" s="1" t="s">
        <v>11037</v>
      </c>
      <c r="MFI1" s="1" t="s">
        <v>11038</v>
      </c>
      <c r="MFJ1" s="1" t="s">
        <v>11039</v>
      </c>
      <c r="MFK1" s="1" t="s">
        <v>11040</v>
      </c>
      <c r="MFL1" s="1" t="s">
        <v>11041</v>
      </c>
      <c r="MFM1" s="1" t="s">
        <v>11042</v>
      </c>
      <c r="MFN1" s="1" t="s">
        <v>11043</v>
      </c>
      <c r="MFO1" s="1" t="s">
        <v>11044</v>
      </c>
      <c r="MFP1" s="1" t="s">
        <v>11045</v>
      </c>
      <c r="MFQ1" s="1" t="s">
        <v>11046</v>
      </c>
      <c r="MFR1" s="1" t="s">
        <v>11047</v>
      </c>
      <c r="MFS1" s="1" t="s">
        <v>11048</v>
      </c>
      <c r="MFT1" s="1" t="s">
        <v>11049</v>
      </c>
      <c r="MFU1" s="1" t="s">
        <v>11050</v>
      </c>
      <c r="MFV1" s="1" t="s">
        <v>11051</v>
      </c>
      <c r="MFW1" s="1" t="s">
        <v>11052</v>
      </c>
      <c r="MFX1" s="1" t="s">
        <v>11053</v>
      </c>
      <c r="MFY1" s="1" t="s">
        <v>11054</v>
      </c>
      <c r="MFZ1" s="1" t="s">
        <v>11055</v>
      </c>
      <c r="MGA1" s="1" t="s">
        <v>11056</v>
      </c>
      <c r="MGB1" s="1" t="s">
        <v>11057</v>
      </c>
      <c r="MGC1" s="1" t="s">
        <v>11058</v>
      </c>
      <c r="MGD1" s="1" t="s">
        <v>11059</v>
      </c>
      <c r="MGE1" s="1" t="s">
        <v>11060</v>
      </c>
      <c r="MGF1" s="1" t="s">
        <v>11061</v>
      </c>
      <c r="MGG1" s="1" t="s">
        <v>11062</v>
      </c>
      <c r="MGH1" s="1" t="s">
        <v>11063</v>
      </c>
      <c r="MGI1" s="1" t="s">
        <v>11064</v>
      </c>
      <c r="MGJ1" s="1" t="s">
        <v>11065</v>
      </c>
      <c r="MGK1" s="1" t="s">
        <v>11066</v>
      </c>
      <c r="MGL1" s="1" t="s">
        <v>11067</v>
      </c>
      <c r="MGM1" s="1" t="s">
        <v>11068</v>
      </c>
      <c r="MGN1" s="1" t="s">
        <v>11069</v>
      </c>
      <c r="MGO1" s="1" t="s">
        <v>11070</v>
      </c>
      <c r="MGP1" s="1" t="s">
        <v>11071</v>
      </c>
      <c r="MGQ1" s="1" t="s">
        <v>11072</v>
      </c>
      <c r="MGR1" s="1" t="s">
        <v>11073</v>
      </c>
      <c r="MGS1" s="1" t="s">
        <v>11074</v>
      </c>
      <c r="MGT1" s="1" t="s">
        <v>11075</v>
      </c>
      <c r="MGU1" s="1" t="s">
        <v>11076</v>
      </c>
      <c r="MGV1" s="1" t="s">
        <v>11077</v>
      </c>
      <c r="MGW1" s="1" t="s">
        <v>11078</v>
      </c>
      <c r="MGX1" s="1" t="s">
        <v>11079</v>
      </c>
      <c r="MGY1" s="1" t="s">
        <v>11080</v>
      </c>
      <c r="MGZ1" s="1" t="s">
        <v>11081</v>
      </c>
      <c r="MHA1" s="1" t="s">
        <v>11082</v>
      </c>
      <c r="MHB1" s="1" t="s">
        <v>11083</v>
      </c>
      <c r="MHC1" s="1" t="s">
        <v>11084</v>
      </c>
      <c r="MHD1" s="1" t="s">
        <v>11085</v>
      </c>
      <c r="MHE1" s="1" t="s">
        <v>11086</v>
      </c>
      <c r="MHF1" s="1" t="s">
        <v>11087</v>
      </c>
      <c r="MHG1" s="1" t="s">
        <v>11088</v>
      </c>
      <c r="MHH1" s="1" t="s">
        <v>11089</v>
      </c>
      <c r="MHI1" s="1" t="s">
        <v>11090</v>
      </c>
      <c r="MHJ1" s="1" t="s">
        <v>11091</v>
      </c>
      <c r="MHK1" s="1" t="s">
        <v>11092</v>
      </c>
      <c r="MHL1" s="1" t="s">
        <v>11093</v>
      </c>
      <c r="MHM1" s="1" t="s">
        <v>11094</v>
      </c>
      <c r="MHN1" s="1" t="s">
        <v>11095</v>
      </c>
      <c r="MHO1" s="1" t="s">
        <v>11096</v>
      </c>
      <c r="MHP1" s="1" t="s">
        <v>11097</v>
      </c>
      <c r="MHQ1" s="1" t="s">
        <v>11098</v>
      </c>
      <c r="MHR1" s="1" t="s">
        <v>11099</v>
      </c>
      <c r="MHS1" s="1" t="s">
        <v>11100</v>
      </c>
      <c r="MHT1" s="1" t="s">
        <v>11101</v>
      </c>
      <c r="MHU1" s="1" t="s">
        <v>11102</v>
      </c>
      <c r="MHV1" s="1" t="s">
        <v>11103</v>
      </c>
      <c r="MHW1" s="1" t="s">
        <v>11104</v>
      </c>
      <c r="MHX1" s="1" t="s">
        <v>11105</v>
      </c>
      <c r="MHY1" s="1" t="s">
        <v>11106</v>
      </c>
      <c r="MHZ1" s="1" t="s">
        <v>11107</v>
      </c>
      <c r="MIA1" s="1" t="s">
        <v>11108</v>
      </c>
      <c r="MIB1" s="1" t="s">
        <v>11109</v>
      </c>
      <c r="MIC1" s="1" t="s">
        <v>11110</v>
      </c>
      <c r="MID1" s="1" t="s">
        <v>11111</v>
      </c>
      <c r="MIE1" s="1" t="s">
        <v>11112</v>
      </c>
      <c r="MIF1" s="1" t="s">
        <v>11113</v>
      </c>
      <c r="MIG1" s="1" t="s">
        <v>11114</v>
      </c>
      <c r="MIH1" s="1" t="s">
        <v>11115</v>
      </c>
      <c r="MII1" s="1" t="s">
        <v>11116</v>
      </c>
      <c r="MIJ1" s="1" t="s">
        <v>11117</v>
      </c>
      <c r="MIK1" s="1" t="s">
        <v>11118</v>
      </c>
      <c r="MIL1" s="1" t="s">
        <v>11119</v>
      </c>
      <c r="MIM1" s="1" t="s">
        <v>11120</v>
      </c>
      <c r="MIN1" s="1" t="s">
        <v>11121</v>
      </c>
      <c r="MIO1" s="1" t="s">
        <v>11122</v>
      </c>
      <c r="MIP1" s="1" t="s">
        <v>11123</v>
      </c>
      <c r="MIQ1" s="1" t="s">
        <v>11124</v>
      </c>
      <c r="MIR1" s="1" t="s">
        <v>11125</v>
      </c>
      <c r="MIS1" s="1" t="s">
        <v>11126</v>
      </c>
      <c r="MIT1" s="1" t="s">
        <v>11127</v>
      </c>
      <c r="MIU1" s="1" t="s">
        <v>11128</v>
      </c>
      <c r="MIV1" s="1" t="s">
        <v>11129</v>
      </c>
      <c r="MIW1" s="1" t="s">
        <v>11130</v>
      </c>
      <c r="MIX1" s="1" t="s">
        <v>11131</v>
      </c>
      <c r="MIY1" s="1" t="s">
        <v>11132</v>
      </c>
      <c r="MIZ1" s="1" t="s">
        <v>11133</v>
      </c>
      <c r="MJA1" s="1" t="s">
        <v>11134</v>
      </c>
      <c r="MJB1" s="1" t="s">
        <v>11135</v>
      </c>
      <c r="MJC1" s="1" t="s">
        <v>11136</v>
      </c>
      <c r="MJD1" s="1" t="s">
        <v>11137</v>
      </c>
      <c r="MJE1" s="1" t="s">
        <v>11138</v>
      </c>
      <c r="MJF1" s="1" t="s">
        <v>11139</v>
      </c>
      <c r="MJG1" s="1" t="s">
        <v>11140</v>
      </c>
      <c r="MJH1" s="1" t="s">
        <v>11141</v>
      </c>
      <c r="MJI1" s="1" t="s">
        <v>11142</v>
      </c>
      <c r="MJJ1" s="1" t="s">
        <v>11143</v>
      </c>
      <c r="MJK1" s="1" t="s">
        <v>11144</v>
      </c>
      <c r="MJL1" s="1" t="s">
        <v>11145</v>
      </c>
      <c r="MJM1" s="1" t="s">
        <v>11146</v>
      </c>
      <c r="MJN1" s="1" t="s">
        <v>11147</v>
      </c>
      <c r="MJO1" s="1" t="s">
        <v>11148</v>
      </c>
      <c r="MJP1" s="1" t="s">
        <v>11149</v>
      </c>
      <c r="MJQ1" s="1" t="s">
        <v>11150</v>
      </c>
      <c r="MJR1" s="1" t="s">
        <v>11151</v>
      </c>
      <c r="MJS1" s="1" t="s">
        <v>11152</v>
      </c>
      <c r="MJT1" s="1" t="s">
        <v>11153</v>
      </c>
      <c r="MJU1" s="1" t="s">
        <v>11154</v>
      </c>
      <c r="MJV1" s="1" t="s">
        <v>11155</v>
      </c>
      <c r="MJW1" s="1" t="s">
        <v>11156</v>
      </c>
      <c r="MJX1" s="1" t="s">
        <v>11157</v>
      </c>
      <c r="MJY1" s="1" t="s">
        <v>11158</v>
      </c>
      <c r="MJZ1" s="1" t="s">
        <v>11159</v>
      </c>
      <c r="MKA1" s="1" t="s">
        <v>11160</v>
      </c>
      <c r="MKB1" s="1" t="s">
        <v>11161</v>
      </c>
      <c r="MKC1" s="1" t="s">
        <v>11162</v>
      </c>
      <c r="MKD1" s="1" t="s">
        <v>11163</v>
      </c>
      <c r="MKE1" s="1" t="s">
        <v>11164</v>
      </c>
      <c r="MKF1" s="1" t="s">
        <v>11165</v>
      </c>
      <c r="MKG1" s="1" t="s">
        <v>11166</v>
      </c>
      <c r="MKH1" s="1" t="s">
        <v>11167</v>
      </c>
      <c r="MKI1" s="1" t="s">
        <v>11168</v>
      </c>
      <c r="MKJ1" s="1" t="s">
        <v>11169</v>
      </c>
      <c r="MKK1" s="1" t="s">
        <v>11170</v>
      </c>
      <c r="MKL1" s="1" t="s">
        <v>11171</v>
      </c>
      <c r="MKM1" s="1" t="s">
        <v>11172</v>
      </c>
      <c r="MKN1" s="1" t="s">
        <v>11173</v>
      </c>
      <c r="MKO1" s="1" t="s">
        <v>11174</v>
      </c>
      <c r="MKP1" s="1" t="s">
        <v>11175</v>
      </c>
      <c r="MKQ1" s="1" t="s">
        <v>11176</v>
      </c>
      <c r="MKR1" s="1" t="s">
        <v>11177</v>
      </c>
      <c r="MKS1" s="1" t="s">
        <v>11178</v>
      </c>
      <c r="MKT1" s="1" t="s">
        <v>11179</v>
      </c>
      <c r="MKU1" s="1" t="s">
        <v>11180</v>
      </c>
      <c r="MKV1" s="1" t="s">
        <v>11181</v>
      </c>
      <c r="MKW1" s="1" t="s">
        <v>11182</v>
      </c>
      <c r="MKX1" s="1" t="s">
        <v>11183</v>
      </c>
      <c r="MKY1" s="1" t="s">
        <v>11184</v>
      </c>
      <c r="MKZ1" s="1" t="s">
        <v>11185</v>
      </c>
      <c r="MLA1" s="1" t="s">
        <v>11186</v>
      </c>
      <c r="MLB1" s="1" t="s">
        <v>11187</v>
      </c>
      <c r="MLC1" s="1" t="s">
        <v>11188</v>
      </c>
      <c r="MLD1" s="1" t="s">
        <v>11189</v>
      </c>
      <c r="MLE1" s="1" t="s">
        <v>11190</v>
      </c>
      <c r="MLF1" s="1" t="s">
        <v>11191</v>
      </c>
      <c r="MLG1" s="1" t="s">
        <v>11192</v>
      </c>
      <c r="MLH1" s="1" t="s">
        <v>11193</v>
      </c>
      <c r="MLI1" s="1" t="s">
        <v>11194</v>
      </c>
      <c r="MLJ1" s="1" t="s">
        <v>11195</v>
      </c>
      <c r="MLK1" s="1" t="s">
        <v>11196</v>
      </c>
      <c r="MLL1" s="1" t="s">
        <v>11197</v>
      </c>
      <c r="MLM1" s="1" t="s">
        <v>11198</v>
      </c>
      <c r="MLN1" s="1" t="s">
        <v>11199</v>
      </c>
      <c r="MLO1" s="1" t="s">
        <v>11200</v>
      </c>
      <c r="MLP1" s="1" t="s">
        <v>11201</v>
      </c>
      <c r="MLQ1" s="1" t="s">
        <v>11202</v>
      </c>
      <c r="MLR1" s="1" t="s">
        <v>11203</v>
      </c>
      <c r="MLS1" s="1" t="s">
        <v>11204</v>
      </c>
      <c r="MLT1" s="1" t="s">
        <v>11205</v>
      </c>
      <c r="MLU1" s="1" t="s">
        <v>11206</v>
      </c>
      <c r="MLV1" s="1" t="s">
        <v>11207</v>
      </c>
      <c r="MLW1" s="1" t="s">
        <v>11208</v>
      </c>
      <c r="MLX1" s="1" t="s">
        <v>11209</v>
      </c>
      <c r="MLY1" s="1" t="s">
        <v>11210</v>
      </c>
      <c r="MLZ1" s="1" t="s">
        <v>11211</v>
      </c>
      <c r="MMA1" s="1" t="s">
        <v>11212</v>
      </c>
      <c r="MMB1" s="1" t="s">
        <v>11213</v>
      </c>
      <c r="MMC1" s="1" t="s">
        <v>11214</v>
      </c>
      <c r="MMD1" s="1" t="s">
        <v>11215</v>
      </c>
      <c r="MME1" s="1" t="s">
        <v>11216</v>
      </c>
      <c r="MMF1" s="1" t="s">
        <v>11217</v>
      </c>
      <c r="MMG1" s="1" t="s">
        <v>11218</v>
      </c>
      <c r="MMH1" s="1" t="s">
        <v>11219</v>
      </c>
      <c r="MMI1" s="1" t="s">
        <v>11220</v>
      </c>
      <c r="MMJ1" s="1" t="s">
        <v>11221</v>
      </c>
      <c r="MMK1" s="1" t="s">
        <v>11222</v>
      </c>
      <c r="MML1" s="1" t="s">
        <v>11223</v>
      </c>
      <c r="MMM1" s="1" t="s">
        <v>11224</v>
      </c>
      <c r="MMN1" s="1" t="s">
        <v>11225</v>
      </c>
      <c r="MMO1" s="1" t="s">
        <v>11226</v>
      </c>
      <c r="MMP1" s="1" t="s">
        <v>11227</v>
      </c>
      <c r="MMQ1" s="1" t="s">
        <v>11228</v>
      </c>
      <c r="MMR1" s="1" t="s">
        <v>11229</v>
      </c>
      <c r="MMS1" s="1" t="s">
        <v>11230</v>
      </c>
      <c r="MMT1" s="1" t="s">
        <v>11231</v>
      </c>
      <c r="MMU1" s="1" t="s">
        <v>11232</v>
      </c>
      <c r="MMV1" s="1" t="s">
        <v>11233</v>
      </c>
      <c r="MMW1" s="1" t="s">
        <v>11234</v>
      </c>
      <c r="MMX1" s="1" t="s">
        <v>11235</v>
      </c>
      <c r="MMY1" s="1" t="s">
        <v>11236</v>
      </c>
      <c r="MMZ1" s="1" t="s">
        <v>11237</v>
      </c>
      <c r="MNA1" s="1" t="s">
        <v>11238</v>
      </c>
      <c r="MNB1" s="1" t="s">
        <v>11239</v>
      </c>
      <c r="MNC1" s="1" t="s">
        <v>11240</v>
      </c>
      <c r="MND1" s="1" t="s">
        <v>11241</v>
      </c>
      <c r="MNE1" s="1" t="s">
        <v>11242</v>
      </c>
      <c r="MNF1" s="1" t="s">
        <v>11243</v>
      </c>
      <c r="MNG1" s="1" t="s">
        <v>11244</v>
      </c>
      <c r="MNH1" s="1" t="s">
        <v>11245</v>
      </c>
      <c r="MNI1" s="1" t="s">
        <v>11246</v>
      </c>
      <c r="MNJ1" s="1" t="s">
        <v>11247</v>
      </c>
      <c r="MNK1" s="1" t="s">
        <v>11248</v>
      </c>
      <c r="MNL1" s="1" t="s">
        <v>11249</v>
      </c>
      <c r="MNM1" s="1" t="s">
        <v>11250</v>
      </c>
      <c r="MNN1" s="1" t="s">
        <v>11251</v>
      </c>
      <c r="MNO1" s="1" t="s">
        <v>11252</v>
      </c>
      <c r="MNP1" s="1" t="s">
        <v>11253</v>
      </c>
      <c r="MNQ1" s="1" t="s">
        <v>11254</v>
      </c>
      <c r="MNR1" s="1" t="s">
        <v>11255</v>
      </c>
      <c r="MNS1" s="1" t="s">
        <v>11256</v>
      </c>
      <c r="MNT1" s="1" t="s">
        <v>11257</v>
      </c>
      <c r="MNU1" s="1" t="s">
        <v>11258</v>
      </c>
      <c r="MNV1" s="1" t="s">
        <v>11259</v>
      </c>
      <c r="MNW1" s="1" t="s">
        <v>11260</v>
      </c>
      <c r="MNX1" s="1" t="s">
        <v>11261</v>
      </c>
      <c r="MNY1" s="1" t="s">
        <v>11262</v>
      </c>
      <c r="MNZ1" s="1" t="s">
        <v>11263</v>
      </c>
      <c r="MOA1" s="1" t="s">
        <v>11264</v>
      </c>
      <c r="MOB1" s="1" t="s">
        <v>11265</v>
      </c>
      <c r="MOC1" s="1" t="s">
        <v>11266</v>
      </c>
      <c r="MOD1" s="1" t="s">
        <v>11267</v>
      </c>
      <c r="MOE1" s="1" t="s">
        <v>11268</v>
      </c>
      <c r="MOF1" s="1" t="s">
        <v>11269</v>
      </c>
      <c r="MOG1" s="1" t="s">
        <v>11270</v>
      </c>
      <c r="MOH1" s="1" t="s">
        <v>11271</v>
      </c>
      <c r="MOI1" s="1" t="s">
        <v>11272</v>
      </c>
      <c r="MOJ1" s="1" t="s">
        <v>11273</v>
      </c>
      <c r="MOK1" s="1" t="s">
        <v>11274</v>
      </c>
      <c r="MOL1" s="1" t="s">
        <v>11275</v>
      </c>
      <c r="MOM1" s="1" t="s">
        <v>11276</v>
      </c>
      <c r="MON1" s="1" t="s">
        <v>11277</v>
      </c>
      <c r="MOO1" s="1" t="s">
        <v>11278</v>
      </c>
      <c r="MOP1" s="1" t="s">
        <v>11279</v>
      </c>
      <c r="MOQ1" s="1" t="s">
        <v>11280</v>
      </c>
      <c r="MOR1" s="1" t="s">
        <v>11281</v>
      </c>
      <c r="MOS1" s="1" t="s">
        <v>11282</v>
      </c>
      <c r="MOT1" s="1" t="s">
        <v>11283</v>
      </c>
      <c r="MOU1" s="1" t="s">
        <v>11284</v>
      </c>
      <c r="MOV1" s="1" t="s">
        <v>11285</v>
      </c>
      <c r="MOW1" s="1" t="s">
        <v>11286</v>
      </c>
      <c r="MOX1" s="1" t="s">
        <v>11287</v>
      </c>
      <c r="MOY1" s="1" t="s">
        <v>11288</v>
      </c>
      <c r="MOZ1" s="1" t="s">
        <v>11289</v>
      </c>
      <c r="MPA1" s="1" t="s">
        <v>11290</v>
      </c>
      <c r="MPB1" s="1" t="s">
        <v>11291</v>
      </c>
      <c r="MPC1" s="1" t="s">
        <v>11292</v>
      </c>
      <c r="MPD1" s="1" t="s">
        <v>11293</v>
      </c>
      <c r="MPE1" s="1" t="s">
        <v>11294</v>
      </c>
      <c r="MPF1" s="1" t="s">
        <v>11295</v>
      </c>
      <c r="MPG1" s="1" t="s">
        <v>11296</v>
      </c>
      <c r="MPH1" s="1" t="s">
        <v>11297</v>
      </c>
      <c r="MPI1" s="1" t="s">
        <v>11298</v>
      </c>
      <c r="MPJ1" s="1" t="s">
        <v>11299</v>
      </c>
      <c r="MPK1" s="1" t="s">
        <v>11300</v>
      </c>
      <c r="MPL1" s="1" t="s">
        <v>11301</v>
      </c>
      <c r="MPM1" s="1" t="s">
        <v>11302</v>
      </c>
      <c r="MPN1" s="1" t="s">
        <v>11303</v>
      </c>
      <c r="MPO1" s="1" t="s">
        <v>11304</v>
      </c>
      <c r="MPP1" s="1" t="s">
        <v>11305</v>
      </c>
      <c r="MPQ1" s="1" t="s">
        <v>11306</v>
      </c>
      <c r="MPR1" s="1" t="s">
        <v>11307</v>
      </c>
      <c r="MPS1" s="1" t="s">
        <v>11308</v>
      </c>
      <c r="MPT1" s="1" t="s">
        <v>11309</v>
      </c>
      <c r="MPU1" s="1" t="s">
        <v>11310</v>
      </c>
      <c r="MPV1" s="1" t="s">
        <v>11311</v>
      </c>
      <c r="MPW1" s="1" t="s">
        <v>11312</v>
      </c>
      <c r="MPX1" s="1" t="s">
        <v>11313</v>
      </c>
      <c r="MPY1" s="1" t="s">
        <v>11314</v>
      </c>
      <c r="MPZ1" s="1" t="s">
        <v>11315</v>
      </c>
      <c r="MQA1" s="1" t="s">
        <v>11316</v>
      </c>
      <c r="MQB1" s="1" t="s">
        <v>11317</v>
      </c>
      <c r="MQC1" s="1" t="s">
        <v>11318</v>
      </c>
      <c r="MQD1" s="1" t="s">
        <v>11319</v>
      </c>
      <c r="MQE1" s="1" t="s">
        <v>11320</v>
      </c>
      <c r="MQF1" s="1" t="s">
        <v>11321</v>
      </c>
      <c r="MQG1" s="1" t="s">
        <v>11322</v>
      </c>
      <c r="MQH1" s="1" t="s">
        <v>11323</v>
      </c>
      <c r="MQI1" s="1" t="s">
        <v>11324</v>
      </c>
      <c r="MQJ1" s="1" t="s">
        <v>11325</v>
      </c>
      <c r="MQK1" s="1" t="s">
        <v>11326</v>
      </c>
      <c r="MQL1" s="1" t="s">
        <v>11327</v>
      </c>
      <c r="MQM1" s="1" t="s">
        <v>11328</v>
      </c>
      <c r="MQN1" s="1" t="s">
        <v>11329</v>
      </c>
      <c r="MQO1" s="1" t="s">
        <v>11330</v>
      </c>
      <c r="MQP1" s="1" t="s">
        <v>11331</v>
      </c>
      <c r="MQQ1" s="1" t="s">
        <v>11332</v>
      </c>
      <c r="MQR1" s="1" t="s">
        <v>11333</v>
      </c>
      <c r="MQS1" s="1" t="s">
        <v>11334</v>
      </c>
      <c r="MQT1" s="1" t="s">
        <v>11335</v>
      </c>
      <c r="MQU1" s="1" t="s">
        <v>11336</v>
      </c>
      <c r="MQV1" s="1" t="s">
        <v>11337</v>
      </c>
      <c r="MQW1" s="1" t="s">
        <v>11338</v>
      </c>
      <c r="MQX1" s="1" t="s">
        <v>11339</v>
      </c>
      <c r="MQY1" s="1" t="s">
        <v>11340</v>
      </c>
      <c r="MQZ1" s="1" t="s">
        <v>11341</v>
      </c>
      <c r="MRA1" s="1" t="s">
        <v>11342</v>
      </c>
      <c r="MRB1" s="1" t="s">
        <v>11343</v>
      </c>
      <c r="MRC1" s="1" t="s">
        <v>11344</v>
      </c>
      <c r="MRD1" s="1" t="s">
        <v>11345</v>
      </c>
      <c r="MRE1" s="1" t="s">
        <v>11346</v>
      </c>
      <c r="MRF1" s="1" t="s">
        <v>11347</v>
      </c>
      <c r="MRG1" s="1" t="s">
        <v>11348</v>
      </c>
      <c r="MRH1" s="1" t="s">
        <v>11349</v>
      </c>
      <c r="MRI1" s="1" t="s">
        <v>11350</v>
      </c>
      <c r="MRJ1" s="1" t="s">
        <v>11351</v>
      </c>
      <c r="MRK1" s="1" t="s">
        <v>11352</v>
      </c>
      <c r="MRL1" s="1" t="s">
        <v>11353</v>
      </c>
      <c r="MRM1" s="1" t="s">
        <v>11354</v>
      </c>
      <c r="MRN1" s="1" t="s">
        <v>11355</v>
      </c>
      <c r="MRO1" s="1" t="s">
        <v>11356</v>
      </c>
      <c r="MRP1" s="1" t="s">
        <v>11357</v>
      </c>
      <c r="MRQ1" s="1" t="s">
        <v>11358</v>
      </c>
      <c r="MRR1" s="1" t="s">
        <v>11359</v>
      </c>
      <c r="MRS1" s="1" t="s">
        <v>11360</v>
      </c>
      <c r="MRT1" s="1" t="s">
        <v>11361</v>
      </c>
      <c r="MRU1" s="1" t="s">
        <v>11362</v>
      </c>
      <c r="MRV1" s="1" t="s">
        <v>11363</v>
      </c>
      <c r="MRW1" s="1" t="s">
        <v>11364</v>
      </c>
      <c r="MRX1" s="1" t="s">
        <v>11365</v>
      </c>
      <c r="MRY1" s="1" t="s">
        <v>11366</v>
      </c>
      <c r="MRZ1" s="1" t="s">
        <v>11367</v>
      </c>
      <c r="MSA1" s="1" t="s">
        <v>11368</v>
      </c>
      <c r="MSB1" s="1" t="s">
        <v>11369</v>
      </c>
      <c r="MSC1" s="1" t="s">
        <v>11370</v>
      </c>
      <c r="MSD1" s="1" t="s">
        <v>11371</v>
      </c>
      <c r="MSE1" s="1" t="s">
        <v>11372</v>
      </c>
      <c r="MSF1" s="1" t="s">
        <v>11373</v>
      </c>
      <c r="MSG1" s="1" t="s">
        <v>11374</v>
      </c>
      <c r="MSH1" s="1" t="s">
        <v>11375</v>
      </c>
      <c r="MSI1" s="1" t="s">
        <v>11376</v>
      </c>
      <c r="MSJ1" s="1" t="s">
        <v>11377</v>
      </c>
      <c r="MSK1" s="1" t="s">
        <v>11378</v>
      </c>
      <c r="MSL1" s="1" t="s">
        <v>11379</v>
      </c>
      <c r="MSM1" s="1" t="s">
        <v>11380</v>
      </c>
      <c r="MSN1" s="1" t="s">
        <v>11381</v>
      </c>
      <c r="MSO1" s="1" t="s">
        <v>11382</v>
      </c>
      <c r="MSP1" s="1" t="s">
        <v>11383</v>
      </c>
      <c r="MSQ1" s="1" t="s">
        <v>11384</v>
      </c>
      <c r="MSR1" s="1" t="s">
        <v>11385</v>
      </c>
      <c r="MSS1" s="1" t="s">
        <v>11386</v>
      </c>
      <c r="MST1" s="1" t="s">
        <v>11387</v>
      </c>
      <c r="MSU1" s="1" t="s">
        <v>11388</v>
      </c>
      <c r="MSV1" s="1" t="s">
        <v>11389</v>
      </c>
      <c r="MSW1" s="1" t="s">
        <v>11390</v>
      </c>
      <c r="MSX1" s="1" t="s">
        <v>11391</v>
      </c>
      <c r="MSY1" s="1" t="s">
        <v>11392</v>
      </c>
      <c r="MSZ1" s="1" t="s">
        <v>11393</v>
      </c>
      <c r="MTA1" s="1" t="s">
        <v>11394</v>
      </c>
      <c r="MTB1" s="1" t="s">
        <v>11395</v>
      </c>
      <c r="MTC1" s="1" t="s">
        <v>11396</v>
      </c>
      <c r="MTD1" s="1" t="s">
        <v>11397</v>
      </c>
      <c r="MTE1" s="1" t="s">
        <v>11398</v>
      </c>
      <c r="MTF1" s="1" t="s">
        <v>11399</v>
      </c>
      <c r="MTG1" s="1" t="s">
        <v>11400</v>
      </c>
      <c r="MTH1" s="1" t="s">
        <v>11401</v>
      </c>
      <c r="MTI1" s="1" t="s">
        <v>11402</v>
      </c>
      <c r="MTJ1" s="1" t="s">
        <v>11403</v>
      </c>
      <c r="MTK1" s="1" t="s">
        <v>11404</v>
      </c>
      <c r="MTL1" s="1" t="s">
        <v>11405</v>
      </c>
      <c r="MTM1" s="1" t="s">
        <v>11406</v>
      </c>
      <c r="MTN1" s="1" t="s">
        <v>11407</v>
      </c>
      <c r="MTO1" s="1" t="s">
        <v>11408</v>
      </c>
      <c r="MTP1" s="1" t="s">
        <v>11409</v>
      </c>
      <c r="MTQ1" s="1" t="s">
        <v>11410</v>
      </c>
      <c r="MTR1" s="1" t="s">
        <v>11411</v>
      </c>
      <c r="MTS1" s="1" t="s">
        <v>11412</v>
      </c>
      <c r="MTT1" s="1" t="s">
        <v>11413</v>
      </c>
      <c r="MTU1" s="1" t="s">
        <v>11414</v>
      </c>
      <c r="MTV1" s="1" t="s">
        <v>11415</v>
      </c>
      <c r="MTW1" s="1" t="s">
        <v>11416</v>
      </c>
      <c r="MTX1" s="1" t="s">
        <v>11417</v>
      </c>
      <c r="MTY1" s="1" t="s">
        <v>11418</v>
      </c>
      <c r="MTZ1" s="1" t="s">
        <v>11419</v>
      </c>
      <c r="MUA1" s="1" t="s">
        <v>11420</v>
      </c>
      <c r="MUB1" s="1" t="s">
        <v>11421</v>
      </c>
      <c r="MUC1" s="1" t="s">
        <v>11422</v>
      </c>
      <c r="MUD1" s="1" t="s">
        <v>11423</v>
      </c>
      <c r="MUE1" s="1" t="s">
        <v>11424</v>
      </c>
      <c r="MUF1" s="1" t="s">
        <v>11425</v>
      </c>
      <c r="MUG1" s="1" t="s">
        <v>11426</v>
      </c>
      <c r="MUH1" s="1" t="s">
        <v>11427</v>
      </c>
      <c r="MUI1" s="1" t="s">
        <v>11428</v>
      </c>
      <c r="MUJ1" s="1" t="s">
        <v>11429</v>
      </c>
      <c r="MUK1" s="1" t="s">
        <v>11430</v>
      </c>
      <c r="MUL1" s="1" t="s">
        <v>11431</v>
      </c>
      <c r="MUM1" s="1" t="s">
        <v>11432</v>
      </c>
      <c r="MUN1" s="1" t="s">
        <v>11433</v>
      </c>
      <c r="MUO1" s="1" t="s">
        <v>11434</v>
      </c>
      <c r="MUP1" s="1" t="s">
        <v>11435</v>
      </c>
      <c r="MUQ1" s="1" t="s">
        <v>11436</v>
      </c>
      <c r="MUR1" s="1" t="s">
        <v>11437</v>
      </c>
      <c r="MUS1" s="1" t="s">
        <v>11438</v>
      </c>
      <c r="MUT1" s="1" t="s">
        <v>11439</v>
      </c>
      <c r="MUU1" s="1" t="s">
        <v>11440</v>
      </c>
      <c r="MUV1" s="1" t="s">
        <v>11441</v>
      </c>
      <c r="MUW1" s="1" t="s">
        <v>11442</v>
      </c>
      <c r="MUX1" s="1" t="s">
        <v>11443</v>
      </c>
      <c r="MUY1" s="1" t="s">
        <v>11444</v>
      </c>
      <c r="MUZ1" s="1" t="s">
        <v>11445</v>
      </c>
      <c r="MVA1" s="1" t="s">
        <v>11446</v>
      </c>
      <c r="MVB1" s="1" t="s">
        <v>11447</v>
      </c>
      <c r="MVC1" s="1" t="s">
        <v>11448</v>
      </c>
      <c r="MVD1" s="1" t="s">
        <v>11449</v>
      </c>
      <c r="MVE1" s="1" t="s">
        <v>11450</v>
      </c>
      <c r="MVF1" s="1" t="s">
        <v>11451</v>
      </c>
      <c r="MVG1" s="1" t="s">
        <v>11452</v>
      </c>
      <c r="MVH1" s="1" t="s">
        <v>11453</v>
      </c>
      <c r="MVI1" s="1" t="s">
        <v>11454</v>
      </c>
      <c r="MVJ1" s="1" t="s">
        <v>11455</v>
      </c>
      <c r="MVK1" s="1" t="s">
        <v>11456</v>
      </c>
      <c r="MVL1" s="1" t="s">
        <v>11457</v>
      </c>
      <c r="MVM1" s="1" t="s">
        <v>11458</v>
      </c>
      <c r="MVN1" s="1" t="s">
        <v>11459</v>
      </c>
      <c r="MVO1" s="1" t="s">
        <v>11460</v>
      </c>
      <c r="MVP1" s="1" t="s">
        <v>11461</v>
      </c>
      <c r="MVQ1" s="1" t="s">
        <v>11462</v>
      </c>
      <c r="MVR1" s="1" t="s">
        <v>11463</v>
      </c>
      <c r="MVS1" s="1" t="s">
        <v>11464</v>
      </c>
      <c r="MVT1" s="1" t="s">
        <v>11465</v>
      </c>
      <c r="MVU1" s="1" t="s">
        <v>11466</v>
      </c>
      <c r="MVV1" s="1" t="s">
        <v>11467</v>
      </c>
      <c r="MVW1" s="1" t="s">
        <v>11468</v>
      </c>
      <c r="MVX1" s="1" t="s">
        <v>11469</v>
      </c>
      <c r="MVY1" s="1" t="s">
        <v>11470</v>
      </c>
      <c r="MVZ1" s="1" t="s">
        <v>11471</v>
      </c>
      <c r="MWA1" s="1" t="s">
        <v>11472</v>
      </c>
      <c r="MWB1" s="1" t="s">
        <v>11473</v>
      </c>
      <c r="MWC1" s="1" t="s">
        <v>11474</v>
      </c>
      <c r="MWD1" s="1" t="s">
        <v>11475</v>
      </c>
      <c r="MWE1" s="1" t="s">
        <v>11476</v>
      </c>
      <c r="MWF1" s="1" t="s">
        <v>11477</v>
      </c>
      <c r="MWG1" s="1" t="s">
        <v>11478</v>
      </c>
      <c r="MWH1" s="1" t="s">
        <v>11479</v>
      </c>
      <c r="MWI1" s="1" t="s">
        <v>11480</v>
      </c>
      <c r="MWJ1" s="1" t="s">
        <v>11481</v>
      </c>
      <c r="MWK1" s="1" t="s">
        <v>11482</v>
      </c>
      <c r="MWL1" s="1" t="s">
        <v>11483</v>
      </c>
      <c r="MWM1" s="1" t="s">
        <v>11484</v>
      </c>
      <c r="MWN1" s="1" t="s">
        <v>11485</v>
      </c>
      <c r="MWO1" s="1" t="s">
        <v>11486</v>
      </c>
      <c r="MWP1" s="1" t="s">
        <v>11487</v>
      </c>
      <c r="MWQ1" s="1" t="s">
        <v>11488</v>
      </c>
      <c r="MWR1" s="1" t="s">
        <v>11489</v>
      </c>
      <c r="MWS1" s="1" t="s">
        <v>11490</v>
      </c>
      <c r="MWT1" s="1" t="s">
        <v>11491</v>
      </c>
      <c r="MWU1" s="1" t="s">
        <v>11492</v>
      </c>
      <c r="MWV1" s="1" t="s">
        <v>11493</v>
      </c>
      <c r="MWW1" s="1" t="s">
        <v>11494</v>
      </c>
      <c r="MWX1" s="1" t="s">
        <v>11495</v>
      </c>
      <c r="MWY1" s="1" t="s">
        <v>11496</v>
      </c>
      <c r="MWZ1" s="1" t="s">
        <v>11497</v>
      </c>
      <c r="MXA1" s="1" t="s">
        <v>11498</v>
      </c>
      <c r="MXB1" s="1" t="s">
        <v>11499</v>
      </c>
      <c r="MXC1" s="1" t="s">
        <v>11500</v>
      </c>
      <c r="MXD1" s="1" t="s">
        <v>11501</v>
      </c>
      <c r="MXE1" s="1" t="s">
        <v>11502</v>
      </c>
      <c r="MXF1" s="1" t="s">
        <v>11503</v>
      </c>
      <c r="MXG1" s="1" t="s">
        <v>11504</v>
      </c>
      <c r="MXH1" s="1" t="s">
        <v>11505</v>
      </c>
      <c r="MXI1" s="1" t="s">
        <v>11506</v>
      </c>
      <c r="MXJ1" s="1" t="s">
        <v>11507</v>
      </c>
      <c r="MXK1" s="1" t="s">
        <v>11508</v>
      </c>
      <c r="MXL1" s="1" t="s">
        <v>11509</v>
      </c>
      <c r="MXM1" s="1" t="s">
        <v>11510</v>
      </c>
      <c r="MXN1" s="1" t="s">
        <v>11511</v>
      </c>
      <c r="MXO1" s="1" t="s">
        <v>11512</v>
      </c>
      <c r="MXP1" s="1" t="s">
        <v>11513</v>
      </c>
      <c r="MXQ1" s="1" t="s">
        <v>11514</v>
      </c>
      <c r="MXR1" s="1" t="s">
        <v>11515</v>
      </c>
      <c r="MXS1" s="1" t="s">
        <v>11516</v>
      </c>
      <c r="MXT1" s="1" t="s">
        <v>11517</v>
      </c>
      <c r="MXU1" s="1" t="s">
        <v>11518</v>
      </c>
      <c r="MXV1" s="1" t="s">
        <v>11519</v>
      </c>
      <c r="MXW1" s="1" t="s">
        <v>11520</v>
      </c>
      <c r="MXX1" s="1" t="s">
        <v>11521</v>
      </c>
      <c r="MXY1" s="1" t="s">
        <v>11522</v>
      </c>
      <c r="MXZ1" s="1" t="s">
        <v>11523</v>
      </c>
      <c r="MYA1" s="1" t="s">
        <v>11524</v>
      </c>
      <c r="MYB1" s="1" t="s">
        <v>11525</v>
      </c>
      <c r="MYC1" s="1" t="s">
        <v>11526</v>
      </c>
      <c r="MYD1" s="1" t="s">
        <v>11527</v>
      </c>
      <c r="MYE1" s="1" t="s">
        <v>11528</v>
      </c>
      <c r="MYF1" s="1" t="s">
        <v>11529</v>
      </c>
      <c r="MYG1" s="1" t="s">
        <v>11530</v>
      </c>
      <c r="MYH1" s="1" t="s">
        <v>11531</v>
      </c>
      <c r="MYI1" s="1" t="s">
        <v>11532</v>
      </c>
      <c r="MYJ1" s="1" t="s">
        <v>11533</v>
      </c>
      <c r="MYK1" s="1" t="s">
        <v>11534</v>
      </c>
      <c r="MYL1" s="1" t="s">
        <v>11535</v>
      </c>
      <c r="MYM1" s="1" t="s">
        <v>11536</v>
      </c>
      <c r="MYN1" s="1" t="s">
        <v>11537</v>
      </c>
      <c r="MYO1" s="1" t="s">
        <v>11538</v>
      </c>
      <c r="MYP1" s="1" t="s">
        <v>11539</v>
      </c>
      <c r="MYQ1" s="1" t="s">
        <v>11540</v>
      </c>
      <c r="MYR1" s="1" t="s">
        <v>11541</v>
      </c>
      <c r="MYS1" s="1" t="s">
        <v>11542</v>
      </c>
      <c r="MYT1" s="1" t="s">
        <v>11543</v>
      </c>
      <c r="MYU1" s="1" t="s">
        <v>11544</v>
      </c>
      <c r="MYV1" s="1" t="s">
        <v>11545</v>
      </c>
      <c r="MYW1" s="1" t="s">
        <v>11546</v>
      </c>
      <c r="MYX1" s="1" t="s">
        <v>11547</v>
      </c>
      <c r="MYY1" s="1" t="s">
        <v>11548</v>
      </c>
      <c r="MYZ1" s="1" t="s">
        <v>11549</v>
      </c>
      <c r="MZA1" s="1" t="s">
        <v>11550</v>
      </c>
      <c r="MZB1" s="1" t="s">
        <v>11551</v>
      </c>
      <c r="MZC1" s="1" t="s">
        <v>11552</v>
      </c>
      <c r="MZD1" s="1" t="s">
        <v>11553</v>
      </c>
      <c r="MZE1" s="1" t="s">
        <v>11554</v>
      </c>
      <c r="MZF1" s="1" t="s">
        <v>11555</v>
      </c>
      <c r="MZG1" s="1" t="s">
        <v>11556</v>
      </c>
      <c r="MZH1" s="1" t="s">
        <v>11557</v>
      </c>
      <c r="MZI1" s="1" t="s">
        <v>11558</v>
      </c>
      <c r="MZJ1" s="1" t="s">
        <v>11559</v>
      </c>
      <c r="MZK1" s="1" t="s">
        <v>11560</v>
      </c>
      <c r="MZL1" s="1" t="s">
        <v>11561</v>
      </c>
      <c r="MZM1" s="1" t="s">
        <v>11562</v>
      </c>
      <c r="MZN1" s="1" t="s">
        <v>11563</v>
      </c>
      <c r="MZO1" s="1" t="s">
        <v>11564</v>
      </c>
      <c r="MZP1" s="1" t="s">
        <v>11565</v>
      </c>
      <c r="MZQ1" s="1" t="s">
        <v>11566</v>
      </c>
      <c r="MZR1" s="1" t="s">
        <v>11567</v>
      </c>
      <c r="MZS1" s="1" t="s">
        <v>11568</v>
      </c>
      <c r="MZT1" s="1" t="s">
        <v>11569</v>
      </c>
      <c r="MZU1" s="1" t="s">
        <v>11570</v>
      </c>
      <c r="MZV1" s="1" t="s">
        <v>11571</v>
      </c>
      <c r="MZW1" s="1" t="s">
        <v>11572</v>
      </c>
      <c r="MZX1" s="1" t="s">
        <v>11573</v>
      </c>
      <c r="MZY1" s="1" t="s">
        <v>11574</v>
      </c>
      <c r="MZZ1" s="1" t="s">
        <v>11575</v>
      </c>
      <c r="NAA1" s="1" t="s">
        <v>11576</v>
      </c>
      <c r="NAB1" s="1" t="s">
        <v>11577</v>
      </c>
      <c r="NAC1" s="1" t="s">
        <v>11578</v>
      </c>
      <c r="NAD1" s="1" t="s">
        <v>11579</v>
      </c>
      <c r="NAE1" s="1" t="s">
        <v>11580</v>
      </c>
      <c r="NAF1" s="1" t="s">
        <v>11581</v>
      </c>
      <c r="NAG1" s="1" t="s">
        <v>11582</v>
      </c>
      <c r="NAH1" s="1" t="s">
        <v>11583</v>
      </c>
      <c r="NAI1" s="1" t="s">
        <v>11584</v>
      </c>
      <c r="NAJ1" s="1" t="s">
        <v>11585</v>
      </c>
      <c r="NAK1" s="1" t="s">
        <v>11586</v>
      </c>
      <c r="NAL1" s="1" t="s">
        <v>11587</v>
      </c>
      <c r="NAM1" s="1" t="s">
        <v>11588</v>
      </c>
      <c r="NAN1" s="1" t="s">
        <v>11589</v>
      </c>
      <c r="NAO1" s="1" t="s">
        <v>11590</v>
      </c>
      <c r="NAP1" s="1" t="s">
        <v>11591</v>
      </c>
      <c r="NAQ1" s="1" t="s">
        <v>11592</v>
      </c>
      <c r="NAR1" s="1" t="s">
        <v>11593</v>
      </c>
      <c r="NAS1" s="1" t="s">
        <v>11594</v>
      </c>
      <c r="NAT1" s="1" t="s">
        <v>11595</v>
      </c>
      <c r="NAU1" s="1" t="s">
        <v>11596</v>
      </c>
      <c r="NAV1" s="1" t="s">
        <v>11597</v>
      </c>
      <c r="NAW1" s="1" t="s">
        <v>11598</v>
      </c>
      <c r="NAX1" s="1" t="s">
        <v>11599</v>
      </c>
      <c r="NAY1" s="1" t="s">
        <v>11600</v>
      </c>
      <c r="NAZ1" s="1" t="s">
        <v>11601</v>
      </c>
      <c r="NBA1" s="1" t="s">
        <v>11602</v>
      </c>
      <c r="NBB1" s="1" t="s">
        <v>11603</v>
      </c>
      <c r="NBC1" s="1" t="s">
        <v>11604</v>
      </c>
      <c r="NBD1" s="1" t="s">
        <v>11605</v>
      </c>
      <c r="NBE1" s="1" t="s">
        <v>11606</v>
      </c>
      <c r="NBF1" s="1" t="s">
        <v>11607</v>
      </c>
      <c r="NBG1" s="1" t="s">
        <v>11608</v>
      </c>
      <c r="NBH1" s="1" t="s">
        <v>11609</v>
      </c>
      <c r="NBI1" s="1" t="s">
        <v>11610</v>
      </c>
      <c r="NBJ1" s="1" t="s">
        <v>11611</v>
      </c>
      <c r="NBK1" s="1" t="s">
        <v>11612</v>
      </c>
      <c r="NBL1" s="1" t="s">
        <v>11613</v>
      </c>
      <c r="NBM1" s="1" t="s">
        <v>11614</v>
      </c>
      <c r="NBN1" s="1" t="s">
        <v>11615</v>
      </c>
      <c r="NBO1" s="1" t="s">
        <v>11616</v>
      </c>
      <c r="NBP1" s="1" t="s">
        <v>11617</v>
      </c>
      <c r="NBQ1" s="1" t="s">
        <v>11618</v>
      </c>
      <c r="NBR1" s="1" t="s">
        <v>11619</v>
      </c>
      <c r="NBS1" s="1" t="s">
        <v>11620</v>
      </c>
      <c r="NBT1" s="1" t="s">
        <v>11621</v>
      </c>
      <c r="NBU1" s="1" t="s">
        <v>11622</v>
      </c>
      <c r="NBV1" s="1" t="s">
        <v>11623</v>
      </c>
      <c r="NBW1" s="1" t="s">
        <v>11624</v>
      </c>
      <c r="NBX1" s="1" t="s">
        <v>11625</v>
      </c>
      <c r="NBY1" s="1" t="s">
        <v>11626</v>
      </c>
      <c r="NBZ1" s="1" t="s">
        <v>11627</v>
      </c>
      <c r="NCA1" s="1" t="s">
        <v>11628</v>
      </c>
      <c r="NCB1" s="1" t="s">
        <v>11629</v>
      </c>
      <c r="NCC1" s="1" t="s">
        <v>11630</v>
      </c>
      <c r="NCD1" s="1" t="s">
        <v>11631</v>
      </c>
      <c r="NCE1" s="1" t="s">
        <v>11632</v>
      </c>
      <c r="NCF1" s="1" t="s">
        <v>11633</v>
      </c>
      <c r="NCG1" s="1" t="s">
        <v>11634</v>
      </c>
      <c r="NCH1" s="1" t="s">
        <v>11635</v>
      </c>
      <c r="NCI1" s="1" t="s">
        <v>11636</v>
      </c>
      <c r="NCJ1" s="1" t="s">
        <v>11637</v>
      </c>
      <c r="NCK1" s="1" t="s">
        <v>11638</v>
      </c>
      <c r="NCL1" s="1" t="s">
        <v>11639</v>
      </c>
      <c r="NCM1" s="1" t="s">
        <v>11640</v>
      </c>
      <c r="NCN1" s="1" t="s">
        <v>11641</v>
      </c>
      <c r="NCO1" s="1" t="s">
        <v>11642</v>
      </c>
      <c r="NCP1" s="1" t="s">
        <v>11643</v>
      </c>
      <c r="NCQ1" s="1" t="s">
        <v>11644</v>
      </c>
      <c r="NCR1" s="1" t="s">
        <v>11645</v>
      </c>
      <c r="NCS1" s="1" t="s">
        <v>11646</v>
      </c>
      <c r="NCT1" s="1" t="s">
        <v>11647</v>
      </c>
      <c r="NCU1" s="1" t="s">
        <v>11648</v>
      </c>
      <c r="NCV1" s="1" t="s">
        <v>11649</v>
      </c>
      <c r="NCW1" s="1" t="s">
        <v>11650</v>
      </c>
      <c r="NCX1" s="1" t="s">
        <v>11651</v>
      </c>
      <c r="NCY1" s="1" t="s">
        <v>11652</v>
      </c>
      <c r="NCZ1" s="1" t="s">
        <v>11653</v>
      </c>
      <c r="NDA1" s="1" t="s">
        <v>11654</v>
      </c>
      <c r="NDB1" s="1" t="s">
        <v>11655</v>
      </c>
      <c r="NDC1" s="1" t="s">
        <v>11656</v>
      </c>
      <c r="NDD1" s="1" t="s">
        <v>11657</v>
      </c>
      <c r="NDE1" s="1" t="s">
        <v>11658</v>
      </c>
      <c r="NDF1" s="1" t="s">
        <v>11659</v>
      </c>
      <c r="NDG1" s="1" t="s">
        <v>11660</v>
      </c>
      <c r="NDH1" s="1" t="s">
        <v>11661</v>
      </c>
      <c r="NDI1" s="1" t="s">
        <v>11662</v>
      </c>
      <c r="NDJ1" s="1" t="s">
        <v>11663</v>
      </c>
      <c r="NDK1" s="1" t="s">
        <v>11664</v>
      </c>
      <c r="NDL1" s="1" t="s">
        <v>11665</v>
      </c>
      <c r="NDM1" s="1" t="s">
        <v>11666</v>
      </c>
      <c r="NDN1" s="1" t="s">
        <v>11667</v>
      </c>
      <c r="NDO1" s="1" t="s">
        <v>11668</v>
      </c>
      <c r="NDP1" s="1" t="s">
        <v>11669</v>
      </c>
      <c r="NDQ1" s="1" t="s">
        <v>11670</v>
      </c>
      <c r="NDR1" s="1" t="s">
        <v>11671</v>
      </c>
      <c r="NDS1" s="1" t="s">
        <v>11672</v>
      </c>
      <c r="NDT1" s="1" t="s">
        <v>11673</v>
      </c>
      <c r="NDU1" s="1" t="s">
        <v>11674</v>
      </c>
      <c r="NDV1" s="1" t="s">
        <v>11675</v>
      </c>
      <c r="NDW1" s="1" t="s">
        <v>11676</v>
      </c>
      <c r="NDX1" s="1" t="s">
        <v>11677</v>
      </c>
      <c r="NDY1" s="1" t="s">
        <v>11678</v>
      </c>
      <c r="NDZ1" s="1" t="s">
        <v>11679</v>
      </c>
      <c r="NEA1" s="1" t="s">
        <v>11680</v>
      </c>
      <c r="NEB1" s="1" t="s">
        <v>11681</v>
      </c>
      <c r="NEC1" s="1" t="s">
        <v>11682</v>
      </c>
      <c r="NED1" s="1" t="s">
        <v>11683</v>
      </c>
      <c r="NEE1" s="1" t="s">
        <v>11684</v>
      </c>
      <c r="NEF1" s="1" t="s">
        <v>11685</v>
      </c>
      <c r="NEG1" s="1" t="s">
        <v>11686</v>
      </c>
      <c r="NEH1" s="1" t="s">
        <v>11687</v>
      </c>
      <c r="NEI1" s="1" t="s">
        <v>11688</v>
      </c>
      <c r="NEJ1" s="1" t="s">
        <v>11689</v>
      </c>
      <c r="NEK1" s="1" t="s">
        <v>11690</v>
      </c>
      <c r="NEL1" s="1" t="s">
        <v>11691</v>
      </c>
      <c r="NEM1" s="1" t="s">
        <v>11692</v>
      </c>
      <c r="NEN1" s="1" t="s">
        <v>11693</v>
      </c>
      <c r="NEO1" s="1" t="s">
        <v>11694</v>
      </c>
      <c r="NEP1" s="1" t="s">
        <v>11695</v>
      </c>
      <c r="NEQ1" s="1" t="s">
        <v>11696</v>
      </c>
      <c r="NER1" s="1" t="s">
        <v>11697</v>
      </c>
      <c r="NES1" s="1" t="s">
        <v>11698</v>
      </c>
      <c r="NET1" s="1" t="s">
        <v>11699</v>
      </c>
      <c r="NEU1" s="1" t="s">
        <v>11700</v>
      </c>
      <c r="NEV1" s="1" t="s">
        <v>11701</v>
      </c>
      <c r="NEW1" s="1" t="s">
        <v>11702</v>
      </c>
      <c r="NEX1" s="1" t="s">
        <v>11703</v>
      </c>
      <c r="NEY1" s="1" t="s">
        <v>11704</v>
      </c>
      <c r="NEZ1" s="1" t="s">
        <v>11705</v>
      </c>
      <c r="NFA1" s="1" t="s">
        <v>11706</v>
      </c>
      <c r="NFB1" s="1" t="s">
        <v>11707</v>
      </c>
      <c r="NFC1" s="1" t="s">
        <v>11708</v>
      </c>
      <c r="NFD1" s="1" t="s">
        <v>11709</v>
      </c>
      <c r="NFE1" s="1" t="s">
        <v>11710</v>
      </c>
      <c r="NFF1" s="1" t="s">
        <v>11711</v>
      </c>
      <c r="NFG1" s="1" t="s">
        <v>11712</v>
      </c>
      <c r="NFH1" s="1" t="s">
        <v>11713</v>
      </c>
      <c r="NFI1" s="1" t="s">
        <v>11714</v>
      </c>
      <c r="NFJ1" s="1" t="s">
        <v>11715</v>
      </c>
      <c r="NFK1" s="1" t="s">
        <v>11716</v>
      </c>
      <c r="NFL1" s="1" t="s">
        <v>11717</v>
      </c>
      <c r="NFM1" s="1" t="s">
        <v>11718</v>
      </c>
      <c r="NFN1" s="1" t="s">
        <v>11719</v>
      </c>
      <c r="NFO1" s="1" t="s">
        <v>11720</v>
      </c>
      <c r="NFP1" s="1" t="s">
        <v>11721</v>
      </c>
      <c r="NFQ1" s="1" t="s">
        <v>11722</v>
      </c>
      <c r="NFR1" s="1" t="s">
        <v>11723</v>
      </c>
      <c r="NFS1" s="1" t="s">
        <v>11724</v>
      </c>
      <c r="NFT1" s="1" t="s">
        <v>11725</v>
      </c>
      <c r="NFU1" s="1" t="s">
        <v>11726</v>
      </c>
      <c r="NFV1" s="1" t="s">
        <v>11727</v>
      </c>
      <c r="NFW1" s="1" t="s">
        <v>11728</v>
      </c>
      <c r="NFX1" s="1" t="s">
        <v>11729</v>
      </c>
      <c r="NFY1" s="1" t="s">
        <v>11730</v>
      </c>
      <c r="NFZ1" s="1" t="s">
        <v>11731</v>
      </c>
      <c r="NGA1" s="1" t="s">
        <v>11732</v>
      </c>
      <c r="NGB1" s="1" t="s">
        <v>11733</v>
      </c>
      <c r="NGC1" s="1" t="s">
        <v>11734</v>
      </c>
      <c r="NGD1" s="1" t="s">
        <v>11735</v>
      </c>
      <c r="NGE1" s="1" t="s">
        <v>11736</v>
      </c>
      <c r="NGF1" s="1" t="s">
        <v>11737</v>
      </c>
      <c r="NGG1" s="1" t="s">
        <v>11738</v>
      </c>
      <c r="NGH1" s="1" t="s">
        <v>11739</v>
      </c>
      <c r="NGI1" s="1" t="s">
        <v>11740</v>
      </c>
      <c r="NGJ1" s="1" t="s">
        <v>11741</v>
      </c>
      <c r="NGK1" s="1" t="s">
        <v>11742</v>
      </c>
      <c r="NGL1" s="1" t="s">
        <v>11743</v>
      </c>
      <c r="NGM1" s="1" t="s">
        <v>11744</v>
      </c>
      <c r="NGN1" s="1" t="s">
        <v>11745</v>
      </c>
      <c r="NGO1" s="1" t="s">
        <v>11746</v>
      </c>
      <c r="NGP1" s="1" t="s">
        <v>11747</v>
      </c>
      <c r="NGQ1" s="1" t="s">
        <v>11748</v>
      </c>
      <c r="NGR1" s="1" t="s">
        <v>11749</v>
      </c>
      <c r="NGS1" s="1" t="s">
        <v>11750</v>
      </c>
      <c r="NGT1" s="1" t="s">
        <v>11751</v>
      </c>
      <c r="NGU1" s="1" t="s">
        <v>11752</v>
      </c>
      <c r="NGV1" s="1" t="s">
        <v>11753</v>
      </c>
      <c r="NGW1" s="1" t="s">
        <v>11754</v>
      </c>
      <c r="NGX1" s="1" t="s">
        <v>11755</v>
      </c>
      <c r="NGY1" s="1" t="s">
        <v>11756</v>
      </c>
      <c r="NGZ1" s="1" t="s">
        <v>11757</v>
      </c>
      <c r="NHA1" s="1" t="s">
        <v>11758</v>
      </c>
      <c r="NHB1" s="1" t="s">
        <v>11759</v>
      </c>
      <c r="NHC1" s="1" t="s">
        <v>11760</v>
      </c>
      <c r="NHD1" s="1" t="s">
        <v>11761</v>
      </c>
      <c r="NHE1" s="1" t="s">
        <v>11762</v>
      </c>
      <c r="NHF1" s="1" t="s">
        <v>11763</v>
      </c>
      <c r="NHG1" s="1" t="s">
        <v>11764</v>
      </c>
      <c r="NHH1" s="1" t="s">
        <v>11765</v>
      </c>
      <c r="NHI1" s="1" t="s">
        <v>11766</v>
      </c>
      <c r="NHJ1" s="1" t="s">
        <v>11767</v>
      </c>
      <c r="NHK1" s="1" t="s">
        <v>11768</v>
      </c>
      <c r="NHL1" s="1" t="s">
        <v>11769</v>
      </c>
      <c r="NHM1" s="1" t="s">
        <v>11770</v>
      </c>
      <c r="NHN1" s="1" t="s">
        <v>11771</v>
      </c>
      <c r="NHO1" s="1" t="s">
        <v>11772</v>
      </c>
      <c r="NHP1" s="1" t="s">
        <v>11773</v>
      </c>
      <c r="NHQ1" s="1" t="s">
        <v>11774</v>
      </c>
      <c r="NHR1" s="1" t="s">
        <v>11775</v>
      </c>
      <c r="NHS1" s="1" t="s">
        <v>11776</v>
      </c>
      <c r="NHT1" s="1" t="s">
        <v>11777</v>
      </c>
      <c r="NHU1" s="1" t="s">
        <v>11778</v>
      </c>
      <c r="NHV1" s="1" t="s">
        <v>11779</v>
      </c>
      <c r="NHW1" s="1" t="s">
        <v>11780</v>
      </c>
      <c r="NHX1" s="1" t="s">
        <v>11781</v>
      </c>
      <c r="NHY1" s="1" t="s">
        <v>11782</v>
      </c>
      <c r="NHZ1" s="1" t="s">
        <v>11783</v>
      </c>
      <c r="NIA1" s="1" t="s">
        <v>11784</v>
      </c>
      <c r="NIB1" s="1" t="s">
        <v>11785</v>
      </c>
      <c r="NIC1" s="1" t="s">
        <v>11786</v>
      </c>
      <c r="NID1" s="1" t="s">
        <v>11787</v>
      </c>
      <c r="NIE1" s="1" t="s">
        <v>11788</v>
      </c>
      <c r="NIF1" s="1" t="s">
        <v>11789</v>
      </c>
      <c r="NIG1" s="1" t="s">
        <v>11790</v>
      </c>
      <c r="NIH1" s="1" t="s">
        <v>11791</v>
      </c>
      <c r="NII1" s="1" t="s">
        <v>11792</v>
      </c>
      <c r="NIJ1" s="1" t="s">
        <v>11793</v>
      </c>
      <c r="NIK1" s="1" t="s">
        <v>11794</v>
      </c>
      <c r="NIL1" s="1" t="s">
        <v>11795</v>
      </c>
      <c r="NIM1" s="1" t="s">
        <v>11796</v>
      </c>
      <c r="NIN1" s="1" t="s">
        <v>11797</v>
      </c>
      <c r="NIO1" s="1" t="s">
        <v>11798</v>
      </c>
      <c r="NIP1" s="1" t="s">
        <v>11799</v>
      </c>
      <c r="NIQ1" s="1" t="s">
        <v>11800</v>
      </c>
      <c r="NIR1" s="1" t="s">
        <v>11801</v>
      </c>
      <c r="NIS1" s="1" t="s">
        <v>11802</v>
      </c>
      <c r="NIT1" s="1" t="s">
        <v>11803</v>
      </c>
      <c r="NIU1" s="1" t="s">
        <v>11804</v>
      </c>
      <c r="NIV1" s="1" t="s">
        <v>11805</v>
      </c>
      <c r="NIW1" s="1" t="s">
        <v>11806</v>
      </c>
      <c r="NIX1" s="1" t="s">
        <v>11807</v>
      </c>
      <c r="NIY1" s="1" t="s">
        <v>11808</v>
      </c>
      <c r="NIZ1" s="1" t="s">
        <v>11809</v>
      </c>
      <c r="NJA1" s="1" t="s">
        <v>11810</v>
      </c>
      <c r="NJB1" s="1" t="s">
        <v>11811</v>
      </c>
      <c r="NJC1" s="1" t="s">
        <v>11812</v>
      </c>
      <c r="NJD1" s="1" t="s">
        <v>11813</v>
      </c>
      <c r="NJE1" s="1" t="s">
        <v>11814</v>
      </c>
      <c r="NJF1" s="1" t="s">
        <v>11815</v>
      </c>
      <c r="NJG1" s="1" t="s">
        <v>11816</v>
      </c>
      <c r="NJH1" s="1" t="s">
        <v>11817</v>
      </c>
      <c r="NJI1" s="1" t="s">
        <v>11818</v>
      </c>
      <c r="NJJ1" s="1" t="s">
        <v>11819</v>
      </c>
      <c r="NJK1" s="1" t="s">
        <v>11820</v>
      </c>
      <c r="NJL1" s="1" t="s">
        <v>11821</v>
      </c>
      <c r="NJM1" s="1" t="s">
        <v>11822</v>
      </c>
      <c r="NJN1" s="1" t="s">
        <v>11823</v>
      </c>
      <c r="NJO1" s="1" t="s">
        <v>11824</v>
      </c>
      <c r="NJP1" s="1" t="s">
        <v>11825</v>
      </c>
      <c r="NJQ1" s="1" t="s">
        <v>11826</v>
      </c>
      <c r="NJR1" s="1" t="s">
        <v>11827</v>
      </c>
      <c r="NJS1" s="1" t="s">
        <v>11828</v>
      </c>
      <c r="NJT1" s="1" t="s">
        <v>11829</v>
      </c>
      <c r="NJU1" s="1" t="s">
        <v>11830</v>
      </c>
      <c r="NJV1" s="1" t="s">
        <v>11831</v>
      </c>
      <c r="NJW1" s="1" t="s">
        <v>11832</v>
      </c>
      <c r="NJX1" s="1" t="s">
        <v>11833</v>
      </c>
      <c r="NJY1" s="1" t="s">
        <v>11834</v>
      </c>
      <c r="NJZ1" s="1" t="s">
        <v>11835</v>
      </c>
      <c r="NKA1" s="1" t="s">
        <v>11836</v>
      </c>
      <c r="NKB1" s="1" t="s">
        <v>11837</v>
      </c>
      <c r="NKC1" s="1" t="s">
        <v>11838</v>
      </c>
      <c r="NKD1" s="1" t="s">
        <v>11839</v>
      </c>
      <c r="NKE1" s="1" t="s">
        <v>11840</v>
      </c>
      <c r="NKF1" s="1" t="s">
        <v>11841</v>
      </c>
      <c r="NKG1" s="1" t="s">
        <v>11842</v>
      </c>
      <c r="NKH1" s="1" t="s">
        <v>11843</v>
      </c>
      <c r="NKI1" s="1" t="s">
        <v>11844</v>
      </c>
      <c r="NKJ1" s="1" t="s">
        <v>11845</v>
      </c>
      <c r="NKK1" s="1" t="s">
        <v>11846</v>
      </c>
      <c r="NKL1" s="1" t="s">
        <v>11847</v>
      </c>
      <c r="NKM1" s="1" t="s">
        <v>11848</v>
      </c>
      <c r="NKN1" s="1" t="s">
        <v>11849</v>
      </c>
      <c r="NKO1" s="1" t="s">
        <v>11850</v>
      </c>
      <c r="NKP1" s="1" t="s">
        <v>11851</v>
      </c>
      <c r="NKQ1" s="1" t="s">
        <v>11852</v>
      </c>
      <c r="NKR1" s="1" t="s">
        <v>11853</v>
      </c>
      <c r="NKS1" s="1" t="s">
        <v>11854</v>
      </c>
      <c r="NKT1" s="1" t="s">
        <v>11855</v>
      </c>
      <c r="NKU1" s="1" t="s">
        <v>11856</v>
      </c>
      <c r="NKV1" s="1" t="s">
        <v>11857</v>
      </c>
      <c r="NKW1" s="1" t="s">
        <v>11858</v>
      </c>
      <c r="NKX1" s="1" t="s">
        <v>11859</v>
      </c>
      <c r="NKY1" s="1" t="s">
        <v>11860</v>
      </c>
      <c r="NKZ1" s="1" t="s">
        <v>11861</v>
      </c>
      <c r="NLA1" s="1" t="s">
        <v>11862</v>
      </c>
      <c r="NLB1" s="1" t="s">
        <v>11863</v>
      </c>
      <c r="NLC1" s="1" t="s">
        <v>11864</v>
      </c>
      <c r="NLD1" s="1" t="s">
        <v>11865</v>
      </c>
      <c r="NLE1" s="1" t="s">
        <v>11866</v>
      </c>
      <c r="NLF1" s="1" t="s">
        <v>11867</v>
      </c>
      <c r="NLG1" s="1" t="s">
        <v>11868</v>
      </c>
      <c r="NLH1" s="1" t="s">
        <v>11869</v>
      </c>
      <c r="NLI1" s="1" t="s">
        <v>11870</v>
      </c>
      <c r="NLJ1" s="1" t="s">
        <v>11871</v>
      </c>
      <c r="NLK1" s="1" t="s">
        <v>11872</v>
      </c>
      <c r="NLL1" s="1" t="s">
        <v>11873</v>
      </c>
      <c r="NLM1" s="1" t="s">
        <v>11874</v>
      </c>
      <c r="NLN1" s="1" t="s">
        <v>11875</v>
      </c>
      <c r="NLO1" s="1" t="s">
        <v>11876</v>
      </c>
      <c r="NLP1" s="1" t="s">
        <v>11877</v>
      </c>
      <c r="NLQ1" s="1" t="s">
        <v>11878</v>
      </c>
      <c r="NLR1" s="1" t="s">
        <v>11879</v>
      </c>
      <c r="NLS1" s="1" t="s">
        <v>11880</v>
      </c>
      <c r="NLT1" s="1" t="s">
        <v>11881</v>
      </c>
      <c r="NLU1" s="1" t="s">
        <v>11882</v>
      </c>
      <c r="NLV1" s="1" t="s">
        <v>11883</v>
      </c>
      <c r="NLW1" s="1" t="s">
        <v>11884</v>
      </c>
      <c r="NLX1" s="1" t="s">
        <v>11885</v>
      </c>
      <c r="NLY1" s="1" t="s">
        <v>11886</v>
      </c>
      <c r="NLZ1" s="1" t="s">
        <v>11887</v>
      </c>
      <c r="NMA1" s="1" t="s">
        <v>11888</v>
      </c>
      <c r="NMB1" s="1" t="s">
        <v>11889</v>
      </c>
      <c r="NMC1" s="1" t="s">
        <v>11890</v>
      </c>
      <c r="NMD1" s="1" t="s">
        <v>11891</v>
      </c>
      <c r="NME1" s="1" t="s">
        <v>11892</v>
      </c>
      <c r="NMF1" s="1" t="s">
        <v>11893</v>
      </c>
      <c r="NMG1" s="1" t="s">
        <v>11894</v>
      </c>
      <c r="NMH1" s="1" t="s">
        <v>11895</v>
      </c>
      <c r="NMI1" s="1" t="s">
        <v>11896</v>
      </c>
      <c r="NMJ1" s="1" t="s">
        <v>11897</v>
      </c>
      <c r="NMK1" s="1" t="s">
        <v>11898</v>
      </c>
      <c r="NML1" s="1" t="s">
        <v>11899</v>
      </c>
      <c r="NMM1" s="1" t="s">
        <v>11900</v>
      </c>
      <c r="NMN1" s="1" t="s">
        <v>11901</v>
      </c>
      <c r="NMO1" s="1" t="s">
        <v>11902</v>
      </c>
      <c r="NMP1" s="1" t="s">
        <v>11903</v>
      </c>
      <c r="NMQ1" s="1" t="s">
        <v>11904</v>
      </c>
      <c r="NMR1" s="1" t="s">
        <v>11905</v>
      </c>
      <c r="NMS1" s="1" t="s">
        <v>11906</v>
      </c>
      <c r="NMT1" s="1" t="s">
        <v>11907</v>
      </c>
      <c r="NMU1" s="1" t="s">
        <v>11908</v>
      </c>
      <c r="NMV1" s="1" t="s">
        <v>11909</v>
      </c>
      <c r="NMW1" s="1" t="s">
        <v>11910</v>
      </c>
      <c r="NMX1" s="1" t="s">
        <v>11911</v>
      </c>
      <c r="NMY1" s="1" t="s">
        <v>11912</v>
      </c>
      <c r="NMZ1" s="1" t="s">
        <v>11913</v>
      </c>
      <c r="NNA1" s="1" t="s">
        <v>11914</v>
      </c>
      <c r="NNB1" s="1" t="s">
        <v>11915</v>
      </c>
      <c r="NNC1" s="1" t="s">
        <v>11916</v>
      </c>
      <c r="NND1" s="1" t="s">
        <v>11917</v>
      </c>
      <c r="NNE1" s="1" t="s">
        <v>11918</v>
      </c>
      <c r="NNF1" s="1" t="s">
        <v>11919</v>
      </c>
      <c r="NNG1" s="1" t="s">
        <v>11920</v>
      </c>
      <c r="NNH1" s="1" t="s">
        <v>11921</v>
      </c>
      <c r="NNI1" s="1" t="s">
        <v>11922</v>
      </c>
      <c r="NNJ1" s="1" t="s">
        <v>11923</v>
      </c>
      <c r="NNK1" s="1" t="s">
        <v>11924</v>
      </c>
      <c r="NNL1" s="1" t="s">
        <v>11925</v>
      </c>
      <c r="NNM1" s="1" t="s">
        <v>11926</v>
      </c>
      <c r="NNN1" s="1" t="s">
        <v>11927</v>
      </c>
      <c r="NNO1" s="1" t="s">
        <v>11928</v>
      </c>
      <c r="NNP1" s="1" t="s">
        <v>11929</v>
      </c>
      <c r="NNQ1" s="1" t="s">
        <v>11930</v>
      </c>
      <c r="NNR1" s="1" t="s">
        <v>11931</v>
      </c>
      <c r="NNS1" s="1" t="s">
        <v>11932</v>
      </c>
      <c r="NNT1" s="1" t="s">
        <v>11933</v>
      </c>
      <c r="NNU1" s="1" t="s">
        <v>11934</v>
      </c>
      <c r="NNV1" s="1" t="s">
        <v>11935</v>
      </c>
      <c r="NNW1" s="1" t="s">
        <v>11936</v>
      </c>
      <c r="NNX1" s="1" t="s">
        <v>11937</v>
      </c>
      <c r="NNY1" s="1" t="s">
        <v>11938</v>
      </c>
      <c r="NNZ1" s="1" t="s">
        <v>11939</v>
      </c>
      <c r="NOA1" s="1" t="s">
        <v>11940</v>
      </c>
      <c r="NOB1" s="1" t="s">
        <v>11941</v>
      </c>
      <c r="NOC1" s="1" t="s">
        <v>11942</v>
      </c>
      <c r="NOD1" s="1" t="s">
        <v>11943</v>
      </c>
      <c r="NOE1" s="1" t="s">
        <v>11944</v>
      </c>
      <c r="NOF1" s="1" t="s">
        <v>11945</v>
      </c>
      <c r="NOG1" s="1" t="s">
        <v>11946</v>
      </c>
      <c r="NOH1" s="1" t="s">
        <v>11947</v>
      </c>
      <c r="NOI1" s="1" t="s">
        <v>11948</v>
      </c>
      <c r="NOJ1" s="1" t="s">
        <v>11949</v>
      </c>
      <c r="NOK1" s="1" t="s">
        <v>11950</v>
      </c>
      <c r="NOL1" s="1" t="s">
        <v>11951</v>
      </c>
      <c r="NOM1" s="1" t="s">
        <v>11952</v>
      </c>
      <c r="NON1" s="1" t="s">
        <v>11953</v>
      </c>
      <c r="NOO1" s="1" t="s">
        <v>11954</v>
      </c>
      <c r="NOP1" s="1" t="s">
        <v>11955</v>
      </c>
      <c r="NOQ1" s="1" t="s">
        <v>11956</v>
      </c>
      <c r="NOR1" s="1" t="s">
        <v>11957</v>
      </c>
      <c r="NOS1" s="1" t="s">
        <v>11958</v>
      </c>
      <c r="NOT1" s="1" t="s">
        <v>11959</v>
      </c>
      <c r="NOU1" s="1" t="s">
        <v>11960</v>
      </c>
      <c r="NOV1" s="1" t="s">
        <v>11961</v>
      </c>
      <c r="NOW1" s="1" t="s">
        <v>11962</v>
      </c>
      <c r="NOX1" s="1" t="s">
        <v>11963</v>
      </c>
      <c r="NOY1" s="1" t="s">
        <v>11964</v>
      </c>
      <c r="NOZ1" s="1" t="s">
        <v>11965</v>
      </c>
      <c r="NPA1" s="1" t="s">
        <v>11966</v>
      </c>
      <c r="NPB1" s="1" t="s">
        <v>11967</v>
      </c>
      <c r="NPC1" s="1" t="s">
        <v>11968</v>
      </c>
      <c r="NPD1" s="1" t="s">
        <v>11969</v>
      </c>
      <c r="NPE1" s="1" t="s">
        <v>11970</v>
      </c>
      <c r="NPF1" s="1" t="s">
        <v>11971</v>
      </c>
      <c r="NPG1" s="1" t="s">
        <v>11972</v>
      </c>
      <c r="NPH1" s="1" t="s">
        <v>11973</v>
      </c>
      <c r="NPI1" s="1" t="s">
        <v>11974</v>
      </c>
      <c r="NPJ1" s="1" t="s">
        <v>11975</v>
      </c>
      <c r="NPK1" s="1" t="s">
        <v>11976</v>
      </c>
      <c r="NPL1" s="1" t="s">
        <v>11977</v>
      </c>
      <c r="NPM1" s="1" t="s">
        <v>11978</v>
      </c>
      <c r="NPN1" s="1" t="s">
        <v>11979</v>
      </c>
      <c r="NPO1" s="1" t="s">
        <v>11980</v>
      </c>
      <c r="NPP1" s="1" t="s">
        <v>11981</v>
      </c>
      <c r="NPQ1" s="1" t="s">
        <v>11982</v>
      </c>
      <c r="NPR1" s="1" t="s">
        <v>11983</v>
      </c>
      <c r="NPS1" s="1" t="s">
        <v>11984</v>
      </c>
      <c r="NPT1" s="1" t="s">
        <v>11985</v>
      </c>
      <c r="NPU1" s="1" t="s">
        <v>11986</v>
      </c>
      <c r="NPV1" s="1" t="s">
        <v>11987</v>
      </c>
      <c r="NPW1" s="1" t="s">
        <v>11988</v>
      </c>
      <c r="NPX1" s="1" t="s">
        <v>11989</v>
      </c>
      <c r="NPY1" s="1" t="s">
        <v>11990</v>
      </c>
      <c r="NPZ1" s="1" t="s">
        <v>11991</v>
      </c>
      <c r="NQA1" s="1" t="s">
        <v>11992</v>
      </c>
      <c r="NQB1" s="1" t="s">
        <v>11993</v>
      </c>
      <c r="NQC1" s="1" t="s">
        <v>11994</v>
      </c>
      <c r="NQD1" s="1" t="s">
        <v>11995</v>
      </c>
      <c r="NQE1" s="1" t="s">
        <v>11996</v>
      </c>
      <c r="NQF1" s="1" t="s">
        <v>11997</v>
      </c>
      <c r="NQG1" s="1" t="s">
        <v>11998</v>
      </c>
      <c r="NQH1" s="1" t="s">
        <v>11999</v>
      </c>
      <c r="NQI1" s="1" t="s">
        <v>12000</v>
      </c>
      <c r="NQJ1" s="1" t="s">
        <v>12001</v>
      </c>
      <c r="NQK1" s="1" t="s">
        <v>12002</v>
      </c>
      <c r="NQL1" s="1" t="s">
        <v>12003</v>
      </c>
      <c r="NQM1" s="1" t="s">
        <v>12004</v>
      </c>
      <c r="NQN1" s="1" t="s">
        <v>12005</v>
      </c>
      <c r="NQO1" s="1" t="s">
        <v>12006</v>
      </c>
      <c r="NQP1" s="1" t="s">
        <v>12007</v>
      </c>
      <c r="NQQ1" s="1" t="s">
        <v>12008</v>
      </c>
      <c r="NQR1" s="1" t="s">
        <v>12009</v>
      </c>
      <c r="NQS1" s="1" t="s">
        <v>12010</v>
      </c>
      <c r="NQT1" s="1" t="s">
        <v>12011</v>
      </c>
      <c r="NQU1" s="1" t="s">
        <v>12012</v>
      </c>
      <c r="NQV1" s="1" t="s">
        <v>12013</v>
      </c>
      <c r="NQW1" s="1" t="s">
        <v>12014</v>
      </c>
      <c r="NQX1" s="1" t="s">
        <v>12015</v>
      </c>
      <c r="NQY1" s="1" t="s">
        <v>12016</v>
      </c>
      <c r="NQZ1" s="1" t="s">
        <v>12017</v>
      </c>
      <c r="NRA1" s="1" t="s">
        <v>12018</v>
      </c>
      <c r="NRB1" s="1" t="s">
        <v>12019</v>
      </c>
      <c r="NRC1" s="1" t="s">
        <v>12020</v>
      </c>
      <c r="NRD1" s="1" t="s">
        <v>12021</v>
      </c>
      <c r="NRE1" s="1" t="s">
        <v>12022</v>
      </c>
      <c r="NRF1" s="1" t="s">
        <v>12023</v>
      </c>
      <c r="NRG1" s="1" t="s">
        <v>12024</v>
      </c>
      <c r="NRH1" s="1" t="s">
        <v>12025</v>
      </c>
      <c r="NRI1" s="1" t="s">
        <v>12026</v>
      </c>
      <c r="NRJ1" s="1" t="s">
        <v>12027</v>
      </c>
      <c r="NRK1" s="1" t="s">
        <v>12028</v>
      </c>
      <c r="NRL1" s="1" t="s">
        <v>12029</v>
      </c>
      <c r="NRM1" s="1" t="s">
        <v>12030</v>
      </c>
      <c r="NRN1" s="1" t="s">
        <v>12031</v>
      </c>
      <c r="NRO1" s="1" t="s">
        <v>12032</v>
      </c>
      <c r="NRP1" s="1" t="s">
        <v>12033</v>
      </c>
      <c r="NRQ1" s="1" t="s">
        <v>12034</v>
      </c>
      <c r="NRR1" s="1" t="s">
        <v>12035</v>
      </c>
      <c r="NRS1" s="1" t="s">
        <v>12036</v>
      </c>
      <c r="NRT1" s="1" t="s">
        <v>12037</v>
      </c>
      <c r="NRU1" s="1" t="s">
        <v>12038</v>
      </c>
      <c r="NRV1" s="1" t="s">
        <v>12039</v>
      </c>
      <c r="NRW1" s="1" t="s">
        <v>12040</v>
      </c>
      <c r="NRX1" s="1" t="s">
        <v>12041</v>
      </c>
      <c r="NRY1" s="1" t="s">
        <v>12042</v>
      </c>
      <c r="NRZ1" s="1" t="s">
        <v>12043</v>
      </c>
      <c r="NSA1" s="1" t="s">
        <v>12044</v>
      </c>
      <c r="NSB1" s="1" t="s">
        <v>12045</v>
      </c>
      <c r="NSC1" s="1" t="s">
        <v>12046</v>
      </c>
      <c r="NSD1" s="1" t="s">
        <v>12047</v>
      </c>
      <c r="NSE1" s="1" t="s">
        <v>12048</v>
      </c>
      <c r="NSF1" s="1" t="s">
        <v>12049</v>
      </c>
      <c r="NSG1" s="1" t="s">
        <v>12050</v>
      </c>
      <c r="NSH1" s="1" t="s">
        <v>12051</v>
      </c>
      <c r="NSI1" s="1" t="s">
        <v>12052</v>
      </c>
      <c r="NSJ1" s="1" t="s">
        <v>12053</v>
      </c>
      <c r="NSK1" s="1" t="s">
        <v>12054</v>
      </c>
      <c r="NSL1" s="1" t="s">
        <v>12055</v>
      </c>
      <c r="NSM1" s="1" t="s">
        <v>12056</v>
      </c>
      <c r="NSN1" s="1" t="s">
        <v>12057</v>
      </c>
      <c r="NSO1" s="1" t="s">
        <v>12058</v>
      </c>
      <c r="NSP1" s="1" t="s">
        <v>12059</v>
      </c>
      <c r="NSQ1" s="1" t="s">
        <v>12060</v>
      </c>
      <c r="NSR1" s="1" t="s">
        <v>12061</v>
      </c>
      <c r="NSS1" s="1" t="s">
        <v>12062</v>
      </c>
      <c r="NST1" s="1" t="s">
        <v>12063</v>
      </c>
      <c r="NSU1" s="1" t="s">
        <v>12064</v>
      </c>
      <c r="NSV1" s="1" t="s">
        <v>12065</v>
      </c>
      <c r="NSW1" s="1" t="s">
        <v>12066</v>
      </c>
      <c r="NSX1" s="1" t="s">
        <v>12067</v>
      </c>
      <c r="NSY1" s="1" t="s">
        <v>12068</v>
      </c>
      <c r="NSZ1" s="1" t="s">
        <v>12069</v>
      </c>
      <c r="NTA1" s="1" t="s">
        <v>12070</v>
      </c>
      <c r="NTB1" s="1" t="s">
        <v>12071</v>
      </c>
      <c r="NTC1" s="1" t="s">
        <v>12072</v>
      </c>
      <c r="NTD1" s="1" t="s">
        <v>12073</v>
      </c>
      <c r="NTE1" s="1" t="s">
        <v>12074</v>
      </c>
      <c r="NTF1" s="1" t="s">
        <v>12075</v>
      </c>
      <c r="NTG1" s="1" t="s">
        <v>12076</v>
      </c>
      <c r="NTH1" s="1" t="s">
        <v>12077</v>
      </c>
      <c r="NTI1" s="1" t="s">
        <v>12078</v>
      </c>
      <c r="NTJ1" s="1" t="s">
        <v>12079</v>
      </c>
      <c r="NTK1" s="1" t="s">
        <v>12080</v>
      </c>
      <c r="NTL1" s="1" t="s">
        <v>12081</v>
      </c>
      <c r="NTM1" s="1" t="s">
        <v>12082</v>
      </c>
      <c r="NTN1" s="1" t="s">
        <v>12083</v>
      </c>
      <c r="NTO1" s="1" t="s">
        <v>12084</v>
      </c>
      <c r="NTP1" s="1" t="s">
        <v>12085</v>
      </c>
      <c r="NTQ1" s="1" t="s">
        <v>12086</v>
      </c>
      <c r="NTR1" s="1" t="s">
        <v>12087</v>
      </c>
      <c r="NTS1" s="1" t="s">
        <v>12088</v>
      </c>
      <c r="NTT1" s="1" t="s">
        <v>12089</v>
      </c>
      <c r="NTU1" s="1" t="s">
        <v>12090</v>
      </c>
      <c r="NTV1" s="1" t="s">
        <v>12091</v>
      </c>
      <c r="NTW1" s="1" t="s">
        <v>12092</v>
      </c>
      <c r="NTX1" s="1" t="s">
        <v>12093</v>
      </c>
      <c r="NTY1" s="1" t="s">
        <v>12094</v>
      </c>
      <c r="NTZ1" s="1" t="s">
        <v>12095</v>
      </c>
      <c r="NUA1" s="1" t="s">
        <v>12096</v>
      </c>
      <c r="NUB1" s="1" t="s">
        <v>12097</v>
      </c>
      <c r="NUC1" s="1" t="s">
        <v>12098</v>
      </c>
      <c r="NUD1" s="1" t="s">
        <v>12099</v>
      </c>
      <c r="NUE1" s="1" t="s">
        <v>12100</v>
      </c>
      <c r="NUF1" s="1" t="s">
        <v>12101</v>
      </c>
      <c r="NUG1" s="1" t="s">
        <v>12102</v>
      </c>
      <c r="NUH1" s="1" t="s">
        <v>12103</v>
      </c>
      <c r="NUI1" s="1" t="s">
        <v>12104</v>
      </c>
      <c r="NUJ1" s="1" t="s">
        <v>12105</v>
      </c>
      <c r="NUK1" s="1" t="s">
        <v>12106</v>
      </c>
      <c r="NUL1" s="1" t="s">
        <v>12107</v>
      </c>
      <c r="NUM1" s="1" t="s">
        <v>12108</v>
      </c>
      <c r="NUN1" s="1" t="s">
        <v>12109</v>
      </c>
      <c r="NUO1" s="1" t="s">
        <v>12110</v>
      </c>
      <c r="NUP1" s="1" t="s">
        <v>12111</v>
      </c>
      <c r="NUQ1" s="1" t="s">
        <v>12112</v>
      </c>
      <c r="NUR1" s="1" t="s">
        <v>12113</v>
      </c>
      <c r="NUS1" s="1" t="s">
        <v>12114</v>
      </c>
      <c r="NUT1" s="1" t="s">
        <v>12115</v>
      </c>
      <c r="NUU1" s="1" t="s">
        <v>12116</v>
      </c>
      <c r="NUV1" s="1" t="s">
        <v>12117</v>
      </c>
      <c r="NUW1" s="1" t="s">
        <v>12118</v>
      </c>
      <c r="NUX1" s="1" t="s">
        <v>12119</v>
      </c>
      <c r="NUY1" s="1" t="s">
        <v>12120</v>
      </c>
      <c r="NUZ1" s="1" t="s">
        <v>12121</v>
      </c>
      <c r="NVA1" s="1" t="s">
        <v>12122</v>
      </c>
      <c r="NVB1" s="1" t="s">
        <v>12123</v>
      </c>
      <c r="NVC1" s="1" t="s">
        <v>12124</v>
      </c>
      <c r="NVD1" s="1" t="s">
        <v>12125</v>
      </c>
      <c r="NVE1" s="1" t="s">
        <v>12126</v>
      </c>
      <c r="NVF1" s="1" t="s">
        <v>12127</v>
      </c>
      <c r="NVG1" s="1" t="s">
        <v>12128</v>
      </c>
      <c r="NVH1" s="1" t="s">
        <v>12129</v>
      </c>
      <c r="NVI1" s="1" t="s">
        <v>12130</v>
      </c>
      <c r="NVJ1" s="1" t="s">
        <v>12131</v>
      </c>
      <c r="NVK1" s="1" t="s">
        <v>12132</v>
      </c>
      <c r="NVL1" s="1" t="s">
        <v>12133</v>
      </c>
      <c r="NVM1" s="1" t="s">
        <v>12134</v>
      </c>
      <c r="NVN1" s="1" t="s">
        <v>12135</v>
      </c>
      <c r="NVO1" s="1" t="s">
        <v>12136</v>
      </c>
      <c r="NVP1" s="1" t="s">
        <v>12137</v>
      </c>
      <c r="NVQ1" s="1" t="s">
        <v>12138</v>
      </c>
      <c r="NVR1" s="1" t="s">
        <v>12139</v>
      </c>
      <c r="NVS1" s="1" t="s">
        <v>12140</v>
      </c>
      <c r="NVT1" s="1" t="s">
        <v>12141</v>
      </c>
      <c r="NVU1" s="1" t="s">
        <v>12142</v>
      </c>
      <c r="NVV1" s="1" t="s">
        <v>12143</v>
      </c>
      <c r="NVW1" s="1" t="s">
        <v>12144</v>
      </c>
      <c r="NVX1" s="1" t="s">
        <v>12145</v>
      </c>
      <c r="NVY1" s="1" t="s">
        <v>12146</v>
      </c>
      <c r="NVZ1" s="1" t="s">
        <v>12147</v>
      </c>
      <c r="NWA1" s="1" t="s">
        <v>12148</v>
      </c>
      <c r="NWB1" s="1" t="s">
        <v>12149</v>
      </c>
      <c r="NWC1" s="1" t="s">
        <v>12150</v>
      </c>
      <c r="NWD1" s="1" t="s">
        <v>12151</v>
      </c>
      <c r="NWE1" s="1" t="s">
        <v>12152</v>
      </c>
      <c r="NWF1" s="1" t="s">
        <v>12153</v>
      </c>
      <c r="NWG1" s="1" t="s">
        <v>12154</v>
      </c>
      <c r="NWH1" s="1" t="s">
        <v>12155</v>
      </c>
      <c r="NWI1" s="1" t="s">
        <v>12156</v>
      </c>
      <c r="NWJ1" s="1" t="s">
        <v>12157</v>
      </c>
      <c r="NWK1" s="1" t="s">
        <v>12158</v>
      </c>
      <c r="NWL1" s="1" t="s">
        <v>12159</v>
      </c>
      <c r="NWM1" s="1" t="s">
        <v>12160</v>
      </c>
      <c r="NWN1" s="1" t="s">
        <v>12161</v>
      </c>
      <c r="NWO1" s="1" t="s">
        <v>12162</v>
      </c>
      <c r="NWP1" s="1" t="s">
        <v>12163</v>
      </c>
      <c r="NWQ1" s="1" t="s">
        <v>12164</v>
      </c>
      <c r="NWR1" s="1" t="s">
        <v>12165</v>
      </c>
      <c r="NWS1" s="1" t="s">
        <v>12166</v>
      </c>
      <c r="NWT1" s="1" t="s">
        <v>12167</v>
      </c>
      <c r="NWU1" s="1" t="s">
        <v>12168</v>
      </c>
      <c r="NWV1" s="1" t="s">
        <v>12169</v>
      </c>
      <c r="NWW1" s="1" t="s">
        <v>12170</v>
      </c>
      <c r="NWX1" s="1" t="s">
        <v>12171</v>
      </c>
      <c r="NWY1" s="1" t="s">
        <v>12172</v>
      </c>
      <c r="NWZ1" s="1" t="s">
        <v>12173</v>
      </c>
      <c r="NXA1" s="1" t="s">
        <v>12174</v>
      </c>
      <c r="NXB1" s="1" t="s">
        <v>12175</v>
      </c>
      <c r="NXC1" s="1" t="s">
        <v>12176</v>
      </c>
      <c r="NXD1" s="1" t="s">
        <v>12177</v>
      </c>
      <c r="NXE1" s="1" t="s">
        <v>12178</v>
      </c>
      <c r="NXF1" s="1" t="s">
        <v>12179</v>
      </c>
      <c r="NXG1" s="1" t="s">
        <v>12180</v>
      </c>
      <c r="NXH1" s="1" t="s">
        <v>12181</v>
      </c>
      <c r="NXI1" s="1" t="s">
        <v>12182</v>
      </c>
      <c r="NXJ1" s="1" t="s">
        <v>12183</v>
      </c>
      <c r="NXK1" s="1" t="s">
        <v>12184</v>
      </c>
      <c r="NXL1" s="1" t="s">
        <v>12185</v>
      </c>
      <c r="NXM1" s="1" t="s">
        <v>12186</v>
      </c>
      <c r="NXN1" s="1" t="s">
        <v>12187</v>
      </c>
      <c r="NXO1" s="1" t="s">
        <v>12188</v>
      </c>
      <c r="NXP1" s="1" t="s">
        <v>12189</v>
      </c>
      <c r="NXQ1" s="1" t="s">
        <v>12190</v>
      </c>
      <c r="NXR1" s="1" t="s">
        <v>12191</v>
      </c>
      <c r="NXS1" s="1" t="s">
        <v>12192</v>
      </c>
      <c r="NXT1" s="1" t="s">
        <v>12193</v>
      </c>
      <c r="NXU1" s="1" t="s">
        <v>12194</v>
      </c>
      <c r="NXV1" s="1" t="s">
        <v>12195</v>
      </c>
      <c r="NXW1" s="1" t="s">
        <v>12196</v>
      </c>
      <c r="NXX1" s="1" t="s">
        <v>12197</v>
      </c>
      <c r="NXY1" s="1" t="s">
        <v>12198</v>
      </c>
      <c r="NXZ1" s="1" t="s">
        <v>12199</v>
      </c>
      <c r="NYA1" s="1" t="s">
        <v>12200</v>
      </c>
      <c r="NYB1" s="1" t="s">
        <v>12201</v>
      </c>
      <c r="NYC1" s="1" t="s">
        <v>12202</v>
      </c>
      <c r="NYD1" s="1" t="s">
        <v>12203</v>
      </c>
      <c r="NYE1" s="1" t="s">
        <v>12204</v>
      </c>
      <c r="NYF1" s="1" t="s">
        <v>12205</v>
      </c>
      <c r="NYG1" s="1" t="s">
        <v>12206</v>
      </c>
      <c r="NYH1" s="1" t="s">
        <v>12207</v>
      </c>
      <c r="NYI1" s="1" t="s">
        <v>12208</v>
      </c>
      <c r="NYJ1" s="1" t="s">
        <v>12209</v>
      </c>
      <c r="NYK1" s="1" t="s">
        <v>12210</v>
      </c>
      <c r="NYL1" s="1" t="s">
        <v>12211</v>
      </c>
      <c r="NYM1" s="1" t="s">
        <v>12212</v>
      </c>
      <c r="NYN1" s="1" t="s">
        <v>12213</v>
      </c>
      <c r="NYO1" s="1" t="s">
        <v>12214</v>
      </c>
      <c r="NYP1" s="1" t="s">
        <v>12215</v>
      </c>
      <c r="NYQ1" s="1" t="s">
        <v>12216</v>
      </c>
      <c r="NYR1" s="1" t="s">
        <v>12217</v>
      </c>
      <c r="NYS1" s="1" t="s">
        <v>12218</v>
      </c>
      <c r="NYT1" s="1" t="s">
        <v>12219</v>
      </c>
      <c r="NYU1" s="1" t="s">
        <v>12220</v>
      </c>
      <c r="NYV1" s="1" t="s">
        <v>12221</v>
      </c>
      <c r="NYW1" s="1" t="s">
        <v>12222</v>
      </c>
      <c r="NYX1" s="1" t="s">
        <v>12223</v>
      </c>
      <c r="NYY1" s="1" t="s">
        <v>12224</v>
      </c>
      <c r="NYZ1" s="1" t="s">
        <v>12225</v>
      </c>
      <c r="NZA1" s="1" t="s">
        <v>12226</v>
      </c>
      <c r="NZB1" s="1" t="s">
        <v>12227</v>
      </c>
      <c r="NZC1" s="1" t="s">
        <v>12228</v>
      </c>
      <c r="NZD1" s="1" t="s">
        <v>12229</v>
      </c>
      <c r="NZE1" s="1" t="s">
        <v>12230</v>
      </c>
      <c r="NZF1" s="1" t="s">
        <v>12231</v>
      </c>
      <c r="NZG1" s="1" t="s">
        <v>12232</v>
      </c>
      <c r="NZH1" s="1" t="s">
        <v>12233</v>
      </c>
      <c r="NZI1" s="1" t="s">
        <v>12234</v>
      </c>
      <c r="NZJ1" s="1" t="s">
        <v>12235</v>
      </c>
      <c r="NZK1" s="1" t="s">
        <v>12236</v>
      </c>
      <c r="NZL1" s="1" t="s">
        <v>12237</v>
      </c>
      <c r="NZM1" s="1" t="s">
        <v>12238</v>
      </c>
      <c r="NZN1" s="1" t="s">
        <v>12239</v>
      </c>
      <c r="NZO1" s="1" t="s">
        <v>12240</v>
      </c>
      <c r="NZP1" s="1" t="s">
        <v>12241</v>
      </c>
      <c r="NZQ1" s="1" t="s">
        <v>12242</v>
      </c>
      <c r="NZR1" s="1" t="s">
        <v>12243</v>
      </c>
      <c r="NZS1" s="1" t="s">
        <v>12244</v>
      </c>
      <c r="NZT1" s="1" t="s">
        <v>12245</v>
      </c>
      <c r="NZU1" s="1" t="s">
        <v>12246</v>
      </c>
      <c r="NZV1" s="1" t="s">
        <v>12247</v>
      </c>
      <c r="NZW1" s="1" t="s">
        <v>12248</v>
      </c>
      <c r="NZX1" s="1" t="s">
        <v>12249</v>
      </c>
      <c r="NZY1" s="1" t="s">
        <v>12250</v>
      </c>
      <c r="NZZ1" s="1" t="s">
        <v>12251</v>
      </c>
      <c r="OAA1" s="1" t="s">
        <v>12252</v>
      </c>
      <c r="OAB1" s="1" t="s">
        <v>12253</v>
      </c>
      <c r="OAC1" s="1" t="s">
        <v>12254</v>
      </c>
      <c r="OAD1" s="1" t="s">
        <v>12255</v>
      </c>
      <c r="OAE1" s="1" t="s">
        <v>12256</v>
      </c>
      <c r="OAF1" s="1" t="s">
        <v>12257</v>
      </c>
      <c r="OAG1" s="1" t="s">
        <v>12258</v>
      </c>
      <c r="OAH1" s="1" t="s">
        <v>12259</v>
      </c>
      <c r="OAI1" s="1" t="s">
        <v>12260</v>
      </c>
      <c r="OAJ1" s="1" t="s">
        <v>12261</v>
      </c>
      <c r="OAK1" s="1" t="s">
        <v>12262</v>
      </c>
      <c r="OAL1" s="1" t="s">
        <v>12263</v>
      </c>
      <c r="OAM1" s="1" t="s">
        <v>12264</v>
      </c>
      <c r="OAN1" s="1" t="s">
        <v>12265</v>
      </c>
      <c r="OAO1" s="1" t="s">
        <v>12266</v>
      </c>
      <c r="OAP1" s="1" t="s">
        <v>12267</v>
      </c>
      <c r="OAQ1" s="1" t="s">
        <v>12268</v>
      </c>
      <c r="OAR1" s="1" t="s">
        <v>12269</v>
      </c>
      <c r="OAS1" s="1" t="s">
        <v>12270</v>
      </c>
      <c r="OAT1" s="1" t="s">
        <v>12271</v>
      </c>
      <c r="OAU1" s="1" t="s">
        <v>12272</v>
      </c>
      <c r="OAV1" s="1" t="s">
        <v>12273</v>
      </c>
      <c r="OAW1" s="1" t="s">
        <v>12274</v>
      </c>
      <c r="OAX1" s="1" t="s">
        <v>12275</v>
      </c>
      <c r="OAY1" s="1" t="s">
        <v>12276</v>
      </c>
      <c r="OAZ1" s="1" t="s">
        <v>12277</v>
      </c>
      <c r="OBA1" s="1" t="s">
        <v>12278</v>
      </c>
      <c r="OBB1" s="1" t="s">
        <v>12279</v>
      </c>
      <c r="OBC1" s="1" t="s">
        <v>12280</v>
      </c>
      <c r="OBD1" s="1" t="s">
        <v>12281</v>
      </c>
      <c r="OBE1" s="1" t="s">
        <v>12282</v>
      </c>
      <c r="OBF1" s="1" t="s">
        <v>12283</v>
      </c>
      <c r="OBG1" s="1" t="s">
        <v>12284</v>
      </c>
      <c r="OBH1" s="1" t="s">
        <v>12285</v>
      </c>
      <c r="OBI1" s="1" t="s">
        <v>12286</v>
      </c>
      <c r="OBJ1" s="1" t="s">
        <v>12287</v>
      </c>
      <c r="OBK1" s="1" t="s">
        <v>12288</v>
      </c>
      <c r="OBL1" s="1" t="s">
        <v>12289</v>
      </c>
      <c r="OBM1" s="1" t="s">
        <v>12290</v>
      </c>
      <c r="OBN1" s="1" t="s">
        <v>12291</v>
      </c>
      <c r="OBO1" s="1" t="s">
        <v>12292</v>
      </c>
      <c r="OBP1" s="1" t="s">
        <v>12293</v>
      </c>
      <c r="OBQ1" s="1" t="s">
        <v>12294</v>
      </c>
      <c r="OBR1" s="1" t="s">
        <v>12295</v>
      </c>
      <c r="OBS1" s="1" t="s">
        <v>12296</v>
      </c>
      <c r="OBT1" s="1" t="s">
        <v>12297</v>
      </c>
      <c r="OBU1" s="1" t="s">
        <v>12298</v>
      </c>
      <c r="OBV1" s="1" t="s">
        <v>12299</v>
      </c>
      <c r="OBW1" s="1" t="s">
        <v>12300</v>
      </c>
      <c r="OBX1" s="1" t="s">
        <v>12301</v>
      </c>
      <c r="OBY1" s="1" t="s">
        <v>12302</v>
      </c>
      <c r="OBZ1" s="1" t="s">
        <v>12303</v>
      </c>
      <c r="OCA1" s="1" t="s">
        <v>12304</v>
      </c>
      <c r="OCB1" s="1" t="s">
        <v>12305</v>
      </c>
      <c r="OCC1" s="1" t="s">
        <v>12306</v>
      </c>
      <c r="OCD1" s="1" t="s">
        <v>12307</v>
      </c>
      <c r="OCE1" s="1" t="s">
        <v>12308</v>
      </c>
      <c r="OCF1" s="1" t="s">
        <v>12309</v>
      </c>
      <c r="OCG1" s="1" t="s">
        <v>12310</v>
      </c>
      <c r="OCH1" s="1" t="s">
        <v>12311</v>
      </c>
      <c r="OCI1" s="1" t="s">
        <v>12312</v>
      </c>
      <c r="OCJ1" s="1" t="s">
        <v>12313</v>
      </c>
      <c r="OCK1" s="1" t="s">
        <v>12314</v>
      </c>
      <c r="OCL1" s="1" t="s">
        <v>12315</v>
      </c>
      <c r="OCM1" s="1" t="s">
        <v>12316</v>
      </c>
      <c r="OCN1" s="1" t="s">
        <v>12317</v>
      </c>
      <c r="OCO1" s="1" t="s">
        <v>12318</v>
      </c>
      <c r="OCP1" s="1" t="s">
        <v>12319</v>
      </c>
      <c r="OCQ1" s="1" t="s">
        <v>12320</v>
      </c>
      <c r="OCR1" s="1" t="s">
        <v>12321</v>
      </c>
      <c r="OCS1" s="1" t="s">
        <v>12322</v>
      </c>
      <c r="OCT1" s="1" t="s">
        <v>12323</v>
      </c>
      <c r="OCU1" s="1" t="s">
        <v>12324</v>
      </c>
      <c r="OCV1" s="1" t="s">
        <v>12325</v>
      </c>
      <c r="OCW1" s="1" t="s">
        <v>12326</v>
      </c>
      <c r="OCX1" s="1" t="s">
        <v>12327</v>
      </c>
      <c r="OCY1" s="1" t="s">
        <v>12328</v>
      </c>
      <c r="OCZ1" s="1" t="s">
        <v>12329</v>
      </c>
      <c r="ODA1" s="1" t="s">
        <v>12330</v>
      </c>
      <c r="ODB1" s="1" t="s">
        <v>12331</v>
      </c>
      <c r="ODC1" s="1" t="s">
        <v>12332</v>
      </c>
      <c r="ODD1" s="1" t="s">
        <v>12333</v>
      </c>
      <c r="ODE1" s="1" t="s">
        <v>12334</v>
      </c>
      <c r="ODF1" s="1" t="s">
        <v>12335</v>
      </c>
      <c r="ODG1" s="1" t="s">
        <v>12336</v>
      </c>
      <c r="ODH1" s="1" t="s">
        <v>12337</v>
      </c>
      <c r="ODI1" s="1" t="s">
        <v>12338</v>
      </c>
      <c r="ODJ1" s="1" t="s">
        <v>12339</v>
      </c>
      <c r="ODK1" s="1" t="s">
        <v>12340</v>
      </c>
      <c r="ODL1" s="1" t="s">
        <v>12341</v>
      </c>
      <c r="ODM1" s="1" t="s">
        <v>12342</v>
      </c>
      <c r="ODN1" s="1" t="s">
        <v>12343</v>
      </c>
      <c r="ODO1" s="1" t="s">
        <v>12344</v>
      </c>
      <c r="ODP1" s="1" t="s">
        <v>12345</v>
      </c>
      <c r="ODQ1" s="1" t="s">
        <v>12346</v>
      </c>
      <c r="ODR1" s="1" t="s">
        <v>12347</v>
      </c>
      <c r="ODS1" s="1" t="s">
        <v>12348</v>
      </c>
      <c r="ODT1" s="1" t="s">
        <v>12349</v>
      </c>
      <c r="ODU1" s="1" t="s">
        <v>12350</v>
      </c>
      <c r="ODV1" s="1" t="s">
        <v>12351</v>
      </c>
      <c r="ODW1" s="1" t="s">
        <v>12352</v>
      </c>
      <c r="ODX1" s="1" t="s">
        <v>12353</v>
      </c>
      <c r="ODY1" s="1" t="s">
        <v>12354</v>
      </c>
      <c r="ODZ1" s="1" t="s">
        <v>12355</v>
      </c>
      <c r="OEA1" s="1" t="s">
        <v>12356</v>
      </c>
      <c r="OEB1" s="1" t="s">
        <v>12357</v>
      </c>
      <c r="OEC1" s="1" t="s">
        <v>12358</v>
      </c>
      <c r="OED1" s="1" t="s">
        <v>12359</v>
      </c>
      <c r="OEE1" s="1" t="s">
        <v>12360</v>
      </c>
      <c r="OEF1" s="1" t="s">
        <v>12361</v>
      </c>
      <c r="OEG1" s="1" t="s">
        <v>12362</v>
      </c>
      <c r="OEH1" s="1" t="s">
        <v>12363</v>
      </c>
      <c r="OEI1" s="1" t="s">
        <v>12364</v>
      </c>
      <c r="OEJ1" s="1" t="s">
        <v>12365</v>
      </c>
      <c r="OEK1" s="1" t="s">
        <v>12366</v>
      </c>
      <c r="OEL1" s="1" t="s">
        <v>12367</v>
      </c>
      <c r="OEM1" s="1" t="s">
        <v>12368</v>
      </c>
      <c r="OEN1" s="1" t="s">
        <v>12369</v>
      </c>
      <c r="OEO1" s="1" t="s">
        <v>12370</v>
      </c>
      <c r="OEP1" s="1" t="s">
        <v>12371</v>
      </c>
      <c r="OEQ1" s="1" t="s">
        <v>12372</v>
      </c>
      <c r="OER1" s="1" t="s">
        <v>12373</v>
      </c>
      <c r="OES1" s="1" t="s">
        <v>12374</v>
      </c>
      <c r="OET1" s="1" t="s">
        <v>12375</v>
      </c>
      <c r="OEU1" s="1" t="s">
        <v>12376</v>
      </c>
      <c r="OEV1" s="1" t="s">
        <v>12377</v>
      </c>
      <c r="OEW1" s="1" t="s">
        <v>12378</v>
      </c>
      <c r="OEX1" s="1" t="s">
        <v>12379</v>
      </c>
      <c r="OEY1" s="1" t="s">
        <v>12380</v>
      </c>
      <c r="OEZ1" s="1" t="s">
        <v>12381</v>
      </c>
      <c r="OFA1" s="1" t="s">
        <v>12382</v>
      </c>
      <c r="OFB1" s="1" t="s">
        <v>12383</v>
      </c>
      <c r="OFC1" s="1" t="s">
        <v>12384</v>
      </c>
      <c r="OFD1" s="1" t="s">
        <v>12385</v>
      </c>
      <c r="OFE1" s="1" t="s">
        <v>12386</v>
      </c>
      <c r="OFF1" s="1" t="s">
        <v>12387</v>
      </c>
      <c r="OFG1" s="1" t="s">
        <v>12388</v>
      </c>
      <c r="OFH1" s="1" t="s">
        <v>12389</v>
      </c>
      <c r="OFI1" s="1" t="s">
        <v>12390</v>
      </c>
      <c r="OFJ1" s="1" t="s">
        <v>12391</v>
      </c>
      <c r="OFK1" s="1" t="s">
        <v>12392</v>
      </c>
      <c r="OFL1" s="1" t="s">
        <v>12393</v>
      </c>
      <c r="OFM1" s="1" t="s">
        <v>12394</v>
      </c>
      <c r="OFN1" s="1" t="s">
        <v>12395</v>
      </c>
      <c r="OFO1" s="1" t="s">
        <v>12396</v>
      </c>
      <c r="OFP1" s="1" t="s">
        <v>12397</v>
      </c>
      <c r="OFQ1" s="1" t="s">
        <v>12398</v>
      </c>
      <c r="OFR1" s="1" t="s">
        <v>12399</v>
      </c>
      <c r="OFS1" s="1" t="s">
        <v>12400</v>
      </c>
      <c r="OFT1" s="1" t="s">
        <v>12401</v>
      </c>
      <c r="OFU1" s="1" t="s">
        <v>12402</v>
      </c>
      <c r="OFV1" s="1" t="s">
        <v>12403</v>
      </c>
      <c r="OFW1" s="1" t="s">
        <v>12404</v>
      </c>
      <c r="OFX1" s="1" t="s">
        <v>12405</v>
      </c>
      <c r="OFY1" s="1" t="s">
        <v>12406</v>
      </c>
      <c r="OFZ1" s="1" t="s">
        <v>12407</v>
      </c>
      <c r="OGA1" s="1" t="s">
        <v>12408</v>
      </c>
      <c r="OGB1" s="1" t="s">
        <v>12409</v>
      </c>
      <c r="OGC1" s="1" t="s">
        <v>12410</v>
      </c>
      <c r="OGD1" s="1" t="s">
        <v>12411</v>
      </c>
      <c r="OGE1" s="1" t="s">
        <v>12412</v>
      </c>
      <c r="OGF1" s="1" t="s">
        <v>12413</v>
      </c>
      <c r="OGG1" s="1" t="s">
        <v>12414</v>
      </c>
      <c r="OGH1" s="1" t="s">
        <v>12415</v>
      </c>
      <c r="OGI1" s="1" t="s">
        <v>12416</v>
      </c>
      <c r="OGJ1" s="1" t="s">
        <v>12417</v>
      </c>
      <c r="OGK1" s="1" t="s">
        <v>12418</v>
      </c>
      <c r="OGL1" s="1" t="s">
        <v>12419</v>
      </c>
      <c r="OGM1" s="1" t="s">
        <v>12420</v>
      </c>
      <c r="OGN1" s="1" t="s">
        <v>12421</v>
      </c>
      <c r="OGO1" s="1" t="s">
        <v>12422</v>
      </c>
      <c r="OGP1" s="1" t="s">
        <v>12423</v>
      </c>
      <c r="OGQ1" s="1" t="s">
        <v>12424</v>
      </c>
      <c r="OGR1" s="1" t="s">
        <v>12425</v>
      </c>
      <c r="OGS1" s="1" t="s">
        <v>12426</v>
      </c>
      <c r="OGT1" s="1" t="s">
        <v>12427</v>
      </c>
      <c r="OGU1" s="1" t="s">
        <v>12428</v>
      </c>
      <c r="OGV1" s="1" t="s">
        <v>12429</v>
      </c>
      <c r="OGW1" s="1" t="s">
        <v>12430</v>
      </c>
      <c r="OGX1" s="1" t="s">
        <v>12431</v>
      </c>
      <c r="OGY1" s="1" t="s">
        <v>12432</v>
      </c>
      <c r="OGZ1" s="1" t="s">
        <v>12433</v>
      </c>
      <c r="OHA1" s="1" t="s">
        <v>12434</v>
      </c>
      <c r="OHB1" s="1" t="s">
        <v>12435</v>
      </c>
      <c r="OHC1" s="1" t="s">
        <v>12436</v>
      </c>
      <c r="OHD1" s="1" t="s">
        <v>12437</v>
      </c>
      <c r="OHE1" s="1" t="s">
        <v>12438</v>
      </c>
      <c r="OHF1" s="1" t="s">
        <v>12439</v>
      </c>
      <c r="OHG1" s="1" t="s">
        <v>12440</v>
      </c>
      <c r="OHH1" s="1" t="s">
        <v>12441</v>
      </c>
      <c r="OHI1" s="1" t="s">
        <v>12442</v>
      </c>
      <c r="OHJ1" s="1" t="s">
        <v>12443</v>
      </c>
      <c r="OHK1" s="1" t="s">
        <v>12444</v>
      </c>
      <c r="OHL1" s="1" t="s">
        <v>12445</v>
      </c>
      <c r="OHM1" s="1" t="s">
        <v>12446</v>
      </c>
      <c r="OHN1" s="1" t="s">
        <v>12447</v>
      </c>
      <c r="OHO1" s="1" t="s">
        <v>12448</v>
      </c>
      <c r="OHP1" s="1" t="s">
        <v>12449</v>
      </c>
      <c r="OHQ1" s="1" t="s">
        <v>12450</v>
      </c>
      <c r="OHR1" s="1" t="s">
        <v>12451</v>
      </c>
      <c r="OHS1" s="1" t="s">
        <v>12452</v>
      </c>
      <c r="OHT1" s="1" t="s">
        <v>12453</v>
      </c>
      <c r="OHU1" s="1" t="s">
        <v>12454</v>
      </c>
      <c r="OHV1" s="1" t="s">
        <v>12455</v>
      </c>
      <c r="OHW1" s="1" t="s">
        <v>12456</v>
      </c>
      <c r="OHX1" s="1" t="s">
        <v>12457</v>
      </c>
      <c r="OHY1" s="1" t="s">
        <v>12458</v>
      </c>
      <c r="OHZ1" s="1" t="s">
        <v>12459</v>
      </c>
      <c r="OIA1" s="1" t="s">
        <v>12460</v>
      </c>
      <c r="OIB1" s="1" t="s">
        <v>12461</v>
      </c>
      <c r="OIC1" s="1" t="s">
        <v>12462</v>
      </c>
      <c r="OID1" s="1" t="s">
        <v>12463</v>
      </c>
      <c r="OIE1" s="1" t="s">
        <v>12464</v>
      </c>
      <c r="OIF1" s="1" t="s">
        <v>12465</v>
      </c>
      <c r="OIG1" s="1" t="s">
        <v>12466</v>
      </c>
      <c r="OIH1" s="1" t="s">
        <v>12467</v>
      </c>
      <c r="OII1" s="1" t="s">
        <v>12468</v>
      </c>
      <c r="OIJ1" s="1" t="s">
        <v>12469</v>
      </c>
      <c r="OIK1" s="1" t="s">
        <v>12470</v>
      </c>
      <c r="OIL1" s="1" t="s">
        <v>12471</v>
      </c>
      <c r="OIM1" s="1" t="s">
        <v>12472</v>
      </c>
      <c r="OIN1" s="1" t="s">
        <v>12473</v>
      </c>
      <c r="OIO1" s="1" t="s">
        <v>12474</v>
      </c>
      <c r="OIP1" s="1" t="s">
        <v>12475</v>
      </c>
      <c r="OIQ1" s="1" t="s">
        <v>12476</v>
      </c>
      <c r="OIR1" s="1" t="s">
        <v>12477</v>
      </c>
      <c r="OIS1" s="1" t="s">
        <v>12478</v>
      </c>
      <c r="OIT1" s="1" t="s">
        <v>12479</v>
      </c>
      <c r="OIU1" s="1" t="s">
        <v>12480</v>
      </c>
      <c r="OIV1" s="1" t="s">
        <v>12481</v>
      </c>
      <c r="OIW1" s="1" t="s">
        <v>12482</v>
      </c>
      <c r="OIX1" s="1" t="s">
        <v>12483</v>
      </c>
      <c r="OIY1" s="1" t="s">
        <v>12484</v>
      </c>
      <c r="OIZ1" s="1" t="s">
        <v>12485</v>
      </c>
      <c r="OJA1" s="1" t="s">
        <v>12486</v>
      </c>
      <c r="OJB1" s="1" t="s">
        <v>12487</v>
      </c>
      <c r="OJC1" s="1" t="s">
        <v>12488</v>
      </c>
      <c r="OJD1" s="1" t="s">
        <v>12489</v>
      </c>
      <c r="OJE1" s="1" t="s">
        <v>12490</v>
      </c>
      <c r="OJF1" s="1" t="s">
        <v>12491</v>
      </c>
      <c r="OJG1" s="1" t="s">
        <v>12492</v>
      </c>
      <c r="OJH1" s="1" t="s">
        <v>12493</v>
      </c>
      <c r="OJI1" s="1" t="s">
        <v>12494</v>
      </c>
      <c r="OJJ1" s="1" t="s">
        <v>12495</v>
      </c>
      <c r="OJK1" s="1" t="s">
        <v>12496</v>
      </c>
      <c r="OJL1" s="1" t="s">
        <v>12497</v>
      </c>
      <c r="OJM1" s="1" t="s">
        <v>12498</v>
      </c>
      <c r="OJN1" s="1" t="s">
        <v>12499</v>
      </c>
      <c r="OJO1" s="1" t="s">
        <v>12500</v>
      </c>
      <c r="OJP1" s="1" t="s">
        <v>12501</v>
      </c>
      <c r="OJQ1" s="1" t="s">
        <v>12502</v>
      </c>
      <c r="OJR1" s="1" t="s">
        <v>12503</v>
      </c>
      <c r="OJS1" s="1" t="s">
        <v>12504</v>
      </c>
      <c r="OJT1" s="1" t="s">
        <v>12505</v>
      </c>
      <c r="OJU1" s="1" t="s">
        <v>12506</v>
      </c>
      <c r="OJV1" s="1" t="s">
        <v>12507</v>
      </c>
      <c r="OJW1" s="1" t="s">
        <v>12508</v>
      </c>
      <c r="OJX1" s="1" t="s">
        <v>12509</v>
      </c>
      <c r="OJY1" s="1" t="s">
        <v>12510</v>
      </c>
      <c r="OJZ1" s="1" t="s">
        <v>12511</v>
      </c>
      <c r="OKA1" s="1" t="s">
        <v>12512</v>
      </c>
      <c r="OKB1" s="1" t="s">
        <v>12513</v>
      </c>
      <c r="OKC1" s="1" t="s">
        <v>12514</v>
      </c>
      <c r="OKD1" s="1" t="s">
        <v>12515</v>
      </c>
      <c r="OKE1" s="1" t="s">
        <v>12516</v>
      </c>
      <c r="OKF1" s="1" t="s">
        <v>12517</v>
      </c>
      <c r="OKG1" s="1" t="s">
        <v>12518</v>
      </c>
      <c r="OKH1" s="1" t="s">
        <v>12519</v>
      </c>
      <c r="OKI1" s="1" t="s">
        <v>12520</v>
      </c>
      <c r="OKJ1" s="1" t="s">
        <v>12521</v>
      </c>
      <c r="OKK1" s="1" t="s">
        <v>12522</v>
      </c>
      <c r="OKL1" s="1" t="s">
        <v>12523</v>
      </c>
      <c r="OKM1" s="1" t="s">
        <v>12524</v>
      </c>
      <c r="OKN1" s="1" t="s">
        <v>12525</v>
      </c>
      <c r="OKO1" s="1" t="s">
        <v>12526</v>
      </c>
      <c r="OKP1" s="1" t="s">
        <v>12527</v>
      </c>
      <c r="OKQ1" s="1" t="s">
        <v>12528</v>
      </c>
      <c r="OKR1" s="1" t="s">
        <v>12529</v>
      </c>
      <c r="OKS1" s="1" t="s">
        <v>12530</v>
      </c>
      <c r="OKT1" s="1" t="s">
        <v>12531</v>
      </c>
      <c r="OKU1" s="1" t="s">
        <v>12532</v>
      </c>
      <c r="OKV1" s="1" t="s">
        <v>12533</v>
      </c>
      <c r="OKW1" s="1" t="s">
        <v>12534</v>
      </c>
      <c r="OKX1" s="1" t="s">
        <v>12535</v>
      </c>
      <c r="OKY1" s="1" t="s">
        <v>12536</v>
      </c>
      <c r="OKZ1" s="1" t="s">
        <v>12537</v>
      </c>
      <c r="OLA1" s="1" t="s">
        <v>12538</v>
      </c>
      <c r="OLB1" s="1" t="s">
        <v>12539</v>
      </c>
      <c r="OLC1" s="1" t="s">
        <v>12540</v>
      </c>
      <c r="OLD1" s="1" t="s">
        <v>12541</v>
      </c>
      <c r="OLE1" s="1" t="s">
        <v>12542</v>
      </c>
      <c r="OLF1" s="1" t="s">
        <v>12543</v>
      </c>
      <c r="OLG1" s="1" t="s">
        <v>12544</v>
      </c>
      <c r="OLH1" s="1" t="s">
        <v>12545</v>
      </c>
      <c r="OLI1" s="1" t="s">
        <v>12546</v>
      </c>
      <c r="OLJ1" s="1" t="s">
        <v>12547</v>
      </c>
      <c r="OLK1" s="1" t="s">
        <v>12548</v>
      </c>
      <c r="OLL1" s="1" t="s">
        <v>12549</v>
      </c>
      <c r="OLM1" s="1" t="s">
        <v>12550</v>
      </c>
      <c r="OLN1" s="1" t="s">
        <v>12551</v>
      </c>
      <c r="OLO1" s="1" t="s">
        <v>12552</v>
      </c>
      <c r="OLP1" s="1" t="s">
        <v>12553</v>
      </c>
      <c r="OLQ1" s="1" t="s">
        <v>12554</v>
      </c>
      <c r="OLR1" s="1" t="s">
        <v>12555</v>
      </c>
      <c r="OLS1" s="1" t="s">
        <v>12556</v>
      </c>
      <c r="OLT1" s="1" t="s">
        <v>12557</v>
      </c>
      <c r="OLU1" s="1" t="s">
        <v>12558</v>
      </c>
      <c r="OLV1" s="1" t="s">
        <v>12559</v>
      </c>
      <c r="OLW1" s="1" t="s">
        <v>12560</v>
      </c>
      <c r="OLX1" s="1" t="s">
        <v>12561</v>
      </c>
      <c r="OLY1" s="1" t="s">
        <v>12562</v>
      </c>
      <c r="OLZ1" s="1" t="s">
        <v>12563</v>
      </c>
      <c r="OMA1" s="1" t="s">
        <v>12564</v>
      </c>
      <c r="OMB1" s="1" t="s">
        <v>12565</v>
      </c>
      <c r="OMC1" s="1" t="s">
        <v>12566</v>
      </c>
      <c r="OMD1" s="1" t="s">
        <v>12567</v>
      </c>
      <c r="OME1" s="1" t="s">
        <v>12568</v>
      </c>
      <c r="OMF1" s="1" t="s">
        <v>12569</v>
      </c>
      <c r="OMG1" s="1" t="s">
        <v>12570</v>
      </c>
      <c r="OMH1" s="1" t="s">
        <v>12571</v>
      </c>
      <c r="OMI1" s="1" t="s">
        <v>12572</v>
      </c>
      <c r="OMJ1" s="1" t="s">
        <v>12573</v>
      </c>
      <c r="OMK1" s="1" t="s">
        <v>12574</v>
      </c>
      <c r="OML1" s="1" t="s">
        <v>12575</v>
      </c>
      <c r="OMM1" s="1" t="s">
        <v>12576</v>
      </c>
      <c r="OMN1" s="1" t="s">
        <v>12577</v>
      </c>
      <c r="OMO1" s="1" t="s">
        <v>12578</v>
      </c>
      <c r="OMP1" s="1" t="s">
        <v>12579</v>
      </c>
      <c r="OMQ1" s="1" t="s">
        <v>12580</v>
      </c>
      <c r="OMR1" s="1" t="s">
        <v>12581</v>
      </c>
      <c r="OMS1" s="1" t="s">
        <v>12582</v>
      </c>
      <c r="OMT1" s="1" t="s">
        <v>12583</v>
      </c>
      <c r="OMU1" s="1" t="s">
        <v>12584</v>
      </c>
      <c r="OMV1" s="1" t="s">
        <v>12585</v>
      </c>
      <c r="OMW1" s="1" t="s">
        <v>12586</v>
      </c>
      <c r="OMX1" s="1" t="s">
        <v>12587</v>
      </c>
      <c r="OMY1" s="1" t="s">
        <v>12588</v>
      </c>
      <c r="OMZ1" s="1" t="s">
        <v>12589</v>
      </c>
      <c r="ONA1" s="1" t="s">
        <v>12590</v>
      </c>
      <c r="ONB1" s="1" t="s">
        <v>12591</v>
      </c>
      <c r="ONC1" s="1" t="s">
        <v>12592</v>
      </c>
      <c r="OND1" s="1" t="s">
        <v>12593</v>
      </c>
      <c r="ONE1" s="1" t="s">
        <v>12594</v>
      </c>
      <c r="ONF1" s="1" t="s">
        <v>12595</v>
      </c>
      <c r="ONG1" s="1" t="s">
        <v>12596</v>
      </c>
      <c r="ONH1" s="1" t="s">
        <v>12597</v>
      </c>
      <c r="ONI1" s="1" t="s">
        <v>12598</v>
      </c>
      <c r="ONJ1" s="1" t="s">
        <v>12599</v>
      </c>
      <c r="ONK1" s="1" t="s">
        <v>12600</v>
      </c>
      <c r="ONL1" s="1" t="s">
        <v>12601</v>
      </c>
      <c r="ONM1" s="1" t="s">
        <v>12602</v>
      </c>
      <c r="ONN1" s="1" t="s">
        <v>12603</v>
      </c>
      <c r="ONO1" s="1" t="s">
        <v>12604</v>
      </c>
      <c r="ONP1" s="1" t="s">
        <v>12605</v>
      </c>
      <c r="ONQ1" s="1" t="s">
        <v>12606</v>
      </c>
      <c r="ONR1" s="1" t="s">
        <v>12607</v>
      </c>
      <c r="ONS1" s="1" t="s">
        <v>12608</v>
      </c>
      <c r="ONT1" s="1" t="s">
        <v>12609</v>
      </c>
      <c r="ONU1" s="1" t="s">
        <v>12610</v>
      </c>
      <c r="ONV1" s="1" t="s">
        <v>12611</v>
      </c>
      <c r="ONW1" s="1" t="s">
        <v>12612</v>
      </c>
      <c r="ONX1" s="1" t="s">
        <v>12613</v>
      </c>
      <c r="ONY1" s="1" t="s">
        <v>12614</v>
      </c>
      <c r="ONZ1" s="1" t="s">
        <v>12615</v>
      </c>
      <c r="OOA1" s="1" t="s">
        <v>12616</v>
      </c>
      <c r="OOB1" s="1" t="s">
        <v>12617</v>
      </c>
      <c r="OOC1" s="1" t="s">
        <v>12618</v>
      </c>
      <c r="OOD1" s="1" t="s">
        <v>12619</v>
      </c>
      <c r="OOE1" s="1" t="s">
        <v>12620</v>
      </c>
      <c r="OOF1" s="1" t="s">
        <v>12621</v>
      </c>
      <c r="OOG1" s="1" t="s">
        <v>12622</v>
      </c>
      <c r="OOH1" s="1" t="s">
        <v>12623</v>
      </c>
      <c r="OOI1" s="1" t="s">
        <v>12624</v>
      </c>
      <c r="OOJ1" s="1" t="s">
        <v>12625</v>
      </c>
      <c r="OOK1" s="1" t="s">
        <v>12626</v>
      </c>
      <c r="OOL1" s="1" t="s">
        <v>12627</v>
      </c>
      <c r="OOM1" s="1" t="s">
        <v>12628</v>
      </c>
      <c r="OON1" s="1" t="s">
        <v>12629</v>
      </c>
      <c r="OOO1" s="1" t="s">
        <v>12630</v>
      </c>
      <c r="OOP1" s="1" t="s">
        <v>12631</v>
      </c>
      <c r="OOQ1" s="1" t="s">
        <v>12632</v>
      </c>
      <c r="OOR1" s="1" t="s">
        <v>12633</v>
      </c>
      <c r="OOS1" s="1" t="s">
        <v>12634</v>
      </c>
      <c r="OOT1" s="1" t="s">
        <v>12635</v>
      </c>
      <c r="OOU1" s="1" t="s">
        <v>12636</v>
      </c>
      <c r="OOV1" s="1" t="s">
        <v>12637</v>
      </c>
      <c r="OOW1" s="1" t="s">
        <v>12638</v>
      </c>
      <c r="OOX1" s="1" t="s">
        <v>12639</v>
      </c>
      <c r="OOY1" s="1" t="s">
        <v>12640</v>
      </c>
      <c r="OOZ1" s="1" t="s">
        <v>12641</v>
      </c>
      <c r="OPA1" s="1" t="s">
        <v>12642</v>
      </c>
      <c r="OPB1" s="1" t="s">
        <v>12643</v>
      </c>
      <c r="OPC1" s="1" t="s">
        <v>12644</v>
      </c>
      <c r="OPD1" s="1" t="s">
        <v>12645</v>
      </c>
      <c r="OPE1" s="1" t="s">
        <v>12646</v>
      </c>
      <c r="OPF1" s="1" t="s">
        <v>12647</v>
      </c>
      <c r="OPG1" s="1" t="s">
        <v>12648</v>
      </c>
      <c r="OPH1" s="1" t="s">
        <v>12649</v>
      </c>
      <c r="OPI1" s="1" t="s">
        <v>12650</v>
      </c>
      <c r="OPJ1" s="1" t="s">
        <v>12651</v>
      </c>
      <c r="OPK1" s="1" t="s">
        <v>12652</v>
      </c>
      <c r="OPL1" s="1" t="s">
        <v>12653</v>
      </c>
      <c r="OPM1" s="1" t="s">
        <v>12654</v>
      </c>
      <c r="OPN1" s="1" t="s">
        <v>12655</v>
      </c>
      <c r="OPO1" s="1" t="s">
        <v>12656</v>
      </c>
      <c r="OPP1" s="1" t="s">
        <v>12657</v>
      </c>
      <c r="OPQ1" s="1" t="s">
        <v>12658</v>
      </c>
      <c r="OPR1" s="1" t="s">
        <v>12659</v>
      </c>
      <c r="OPS1" s="1" t="s">
        <v>12660</v>
      </c>
      <c r="OPT1" s="1" t="s">
        <v>12661</v>
      </c>
      <c r="OPU1" s="1" t="s">
        <v>12662</v>
      </c>
      <c r="OPV1" s="1" t="s">
        <v>12663</v>
      </c>
      <c r="OPW1" s="1" t="s">
        <v>12664</v>
      </c>
      <c r="OPX1" s="1" t="s">
        <v>12665</v>
      </c>
      <c r="OPY1" s="1" t="s">
        <v>12666</v>
      </c>
      <c r="OPZ1" s="1" t="s">
        <v>12667</v>
      </c>
      <c r="OQA1" s="1" t="s">
        <v>12668</v>
      </c>
      <c r="OQB1" s="1" t="s">
        <v>12669</v>
      </c>
      <c r="OQC1" s="1" t="s">
        <v>12670</v>
      </c>
      <c r="OQD1" s="1" t="s">
        <v>12671</v>
      </c>
      <c r="OQE1" s="1" t="s">
        <v>12672</v>
      </c>
      <c r="OQF1" s="1" t="s">
        <v>12673</v>
      </c>
      <c r="OQG1" s="1" t="s">
        <v>12674</v>
      </c>
      <c r="OQH1" s="1" t="s">
        <v>12675</v>
      </c>
      <c r="OQI1" s="1" t="s">
        <v>12676</v>
      </c>
      <c r="OQJ1" s="1" t="s">
        <v>12677</v>
      </c>
      <c r="OQK1" s="1" t="s">
        <v>12678</v>
      </c>
      <c r="OQL1" s="1" t="s">
        <v>12679</v>
      </c>
      <c r="OQM1" s="1" t="s">
        <v>12680</v>
      </c>
      <c r="OQN1" s="1" t="s">
        <v>12681</v>
      </c>
      <c r="OQO1" s="1" t="s">
        <v>12682</v>
      </c>
      <c r="OQP1" s="1" t="s">
        <v>12683</v>
      </c>
      <c r="OQQ1" s="1" t="s">
        <v>12684</v>
      </c>
      <c r="OQR1" s="1" t="s">
        <v>12685</v>
      </c>
      <c r="OQS1" s="1" t="s">
        <v>12686</v>
      </c>
      <c r="OQT1" s="1" t="s">
        <v>12687</v>
      </c>
      <c r="OQU1" s="1" t="s">
        <v>12688</v>
      </c>
      <c r="OQV1" s="1" t="s">
        <v>12689</v>
      </c>
      <c r="OQW1" s="1" t="s">
        <v>12690</v>
      </c>
      <c r="OQX1" s="1" t="s">
        <v>12691</v>
      </c>
      <c r="OQY1" s="1" t="s">
        <v>12692</v>
      </c>
      <c r="OQZ1" s="1" t="s">
        <v>12693</v>
      </c>
      <c r="ORA1" s="1" t="s">
        <v>12694</v>
      </c>
      <c r="ORB1" s="1" t="s">
        <v>12695</v>
      </c>
      <c r="ORC1" s="1" t="s">
        <v>12696</v>
      </c>
      <c r="ORD1" s="1" t="s">
        <v>12697</v>
      </c>
      <c r="ORE1" s="1" t="s">
        <v>12698</v>
      </c>
      <c r="ORF1" s="1" t="s">
        <v>12699</v>
      </c>
      <c r="ORG1" s="1" t="s">
        <v>12700</v>
      </c>
      <c r="ORH1" s="1" t="s">
        <v>12701</v>
      </c>
      <c r="ORI1" s="1" t="s">
        <v>12702</v>
      </c>
      <c r="ORJ1" s="1" t="s">
        <v>12703</v>
      </c>
      <c r="ORK1" s="1" t="s">
        <v>12704</v>
      </c>
      <c r="ORL1" s="1" t="s">
        <v>12705</v>
      </c>
      <c r="ORM1" s="1" t="s">
        <v>12706</v>
      </c>
      <c r="ORN1" s="1" t="s">
        <v>12707</v>
      </c>
      <c r="ORO1" s="1" t="s">
        <v>12708</v>
      </c>
      <c r="ORP1" s="1" t="s">
        <v>12709</v>
      </c>
      <c r="ORQ1" s="1" t="s">
        <v>12710</v>
      </c>
      <c r="ORR1" s="1" t="s">
        <v>12711</v>
      </c>
      <c r="ORS1" s="1" t="s">
        <v>12712</v>
      </c>
      <c r="ORT1" s="1" t="s">
        <v>12713</v>
      </c>
      <c r="ORU1" s="1" t="s">
        <v>12714</v>
      </c>
      <c r="ORV1" s="1" t="s">
        <v>12715</v>
      </c>
      <c r="ORW1" s="1" t="s">
        <v>12716</v>
      </c>
      <c r="ORX1" s="1" t="s">
        <v>12717</v>
      </c>
      <c r="ORY1" s="1" t="s">
        <v>12718</v>
      </c>
      <c r="ORZ1" s="1" t="s">
        <v>12719</v>
      </c>
      <c r="OSA1" s="1" t="s">
        <v>12720</v>
      </c>
      <c r="OSB1" s="1" t="s">
        <v>12721</v>
      </c>
      <c r="OSC1" s="1" t="s">
        <v>12722</v>
      </c>
      <c r="OSD1" s="1" t="s">
        <v>12723</v>
      </c>
      <c r="OSE1" s="1" t="s">
        <v>12724</v>
      </c>
      <c r="OSF1" s="1" t="s">
        <v>12725</v>
      </c>
      <c r="OSG1" s="1" t="s">
        <v>12726</v>
      </c>
      <c r="OSH1" s="1" t="s">
        <v>12727</v>
      </c>
      <c r="OSI1" s="1" t="s">
        <v>12728</v>
      </c>
      <c r="OSJ1" s="1" t="s">
        <v>12729</v>
      </c>
      <c r="OSK1" s="1" t="s">
        <v>12730</v>
      </c>
      <c r="OSL1" s="1" t="s">
        <v>12731</v>
      </c>
      <c r="OSM1" s="1" t="s">
        <v>12732</v>
      </c>
      <c r="OSN1" s="1" t="s">
        <v>12733</v>
      </c>
      <c r="OSO1" s="1" t="s">
        <v>12734</v>
      </c>
      <c r="OSP1" s="1" t="s">
        <v>12735</v>
      </c>
      <c r="OSQ1" s="1" t="s">
        <v>12736</v>
      </c>
      <c r="OSR1" s="1" t="s">
        <v>12737</v>
      </c>
      <c r="OSS1" s="1" t="s">
        <v>12738</v>
      </c>
      <c r="OST1" s="1" t="s">
        <v>12739</v>
      </c>
      <c r="OSU1" s="1" t="s">
        <v>12740</v>
      </c>
      <c r="OSV1" s="1" t="s">
        <v>12741</v>
      </c>
      <c r="OSW1" s="1" t="s">
        <v>12742</v>
      </c>
      <c r="OSX1" s="1" t="s">
        <v>12743</v>
      </c>
      <c r="OSY1" s="1" t="s">
        <v>12744</v>
      </c>
      <c r="OSZ1" s="1" t="s">
        <v>12745</v>
      </c>
      <c r="OTA1" s="1" t="s">
        <v>12746</v>
      </c>
      <c r="OTB1" s="1" t="s">
        <v>12747</v>
      </c>
      <c r="OTC1" s="1" t="s">
        <v>12748</v>
      </c>
      <c r="OTD1" s="1" t="s">
        <v>12749</v>
      </c>
      <c r="OTE1" s="1" t="s">
        <v>12750</v>
      </c>
      <c r="OTF1" s="1" t="s">
        <v>12751</v>
      </c>
      <c r="OTG1" s="1" t="s">
        <v>12752</v>
      </c>
      <c r="OTH1" s="1" t="s">
        <v>12753</v>
      </c>
      <c r="OTI1" s="1" t="s">
        <v>12754</v>
      </c>
      <c r="OTJ1" s="1" t="s">
        <v>12755</v>
      </c>
      <c r="OTK1" s="1" t="s">
        <v>12756</v>
      </c>
      <c r="OTL1" s="1" t="s">
        <v>12757</v>
      </c>
      <c r="OTM1" s="1" t="s">
        <v>12758</v>
      </c>
      <c r="OTN1" s="1" t="s">
        <v>12759</v>
      </c>
      <c r="OTO1" s="1" t="s">
        <v>12760</v>
      </c>
      <c r="OTP1" s="1" t="s">
        <v>12761</v>
      </c>
      <c r="OTQ1" s="1" t="s">
        <v>12762</v>
      </c>
      <c r="OTR1" s="1" t="s">
        <v>12763</v>
      </c>
      <c r="OTS1" s="1" t="s">
        <v>12764</v>
      </c>
      <c r="OTT1" s="1" t="s">
        <v>12765</v>
      </c>
      <c r="OTU1" s="1" t="s">
        <v>12766</v>
      </c>
      <c r="OTV1" s="1" t="s">
        <v>12767</v>
      </c>
      <c r="OTW1" s="1" t="s">
        <v>12768</v>
      </c>
      <c r="OTX1" s="1" t="s">
        <v>12769</v>
      </c>
      <c r="OTY1" s="1" t="s">
        <v>12770</v>
      </c>
      <c r="OTZ1" s="1" t="s">
        <v>12771</v>
      </c>
      <c r="OUA1" s="1" t="s">
        <v>12772</v>
      </c>
      <c r="OUB1" s="1" t="s">
        <v>12773</v>
      </c>
      <c r="OUC1" s="1" t="s">
        <v>12774</v>
      </c>
      <c r="OUD1" s="1" t="s">
        <v>12775</v>
      </c>
      <c r="OUE1" s="1" t="s">
        <v>12776</v>
      </c>
      <c r="OUF1" s="1" t="s">
        <v>12777</v>
      </c>
      <c r="OUG1" s="1" t="s">
        <v>12778</v>
      </c>
      <c r="OUH1" s="1" t="s">
        <v>12779</v>
      </c>
      <c r="OUI1" s="1" t="s">
        <v>12780</v>
      </c>
      <c r="OUJ1" s="1" t="s">
        <v>12781</v>
      </c>
      <c r="OUK1" s="1" t="s">
        <v>12782</v>
      </c>
      <c r="OUL1" s="1" t="s">
        <v>12783</v>
      </c>
      <c r="OUM1" s="1" t="s">
        <v>12784</v>
      </c>
      <c r="OUN1" s="1" t="s">
        <v>12785</v>
      </c>
      <c r="OUO1" s="1" t="s">
        <v>12786</v>
      </c>
      <c r="OUP1" s="1" t="s">
        <v>12787</v>
      </c>
      <c r="OUQ1" s="1" t="s">
        <v>12788</v>
      </c>
      <c r="OUR1" s="1" t="s">
        <v>12789</v>
      </c>
      <c r="OUS1" s="1" t="s">
        <v>12790</v>
      </c>
      <c r="OUT1" s="1" t="s">
        <v>12791</v>
      </c>
      <c r="OUU1" s="1" t="s">
        <v>12792</v>
      </c>
      <c r="OUV1" s="1" t="s">
        <v>12793</v>
      </c>
      <c r="OUW1" s="1" t="s">
        <v>12794</v>
      </c>
      <c r="OUX1" s="1" t="s">
        <v>12795</v>
      </c>
      <c r="OUY1" s="1" t="s">
        <v>12796</v>
      </c>
      <c r="OUZ1" s="1" t="s">
        <v>12797</v>
      </c>
      <c r="OVA1" s="1" t="s">
        <v>12798</v>
      </c>
      <c r="OVB1" s="1" t="s">
        <v>12799</v>
      </c>
      <c r="OVC1" s="1" t="s">
        <v>12800</v>
      </c>
      <c r="OVD1" s="1" t="s">
        <v>12801</v>
      </c>
      <c r="OVE1" s="1" t="s">
        <v>12802</v>
      </c>
      <c r="OVF1" s="1" t="s">
        <v>12803</v>
      </c>
      <c r="OVG1" s="1" t="s">
        <v>12804</v>
      </c>
      <c r="OVH1" s="1" t="s">
        <v>12805</v>
      </c>
      <c r="OVI1" s="1" t="s">
        <v>12806</v>
      </c>
      <c r="OVJ1" s="1" t="s">
        <v>12807</v>
      </c>
      <c r="OVK1" s="1" t="s">
        <v>12808</v>
      </c>
      <c r="OVL1" s="1" t="s">
        <v>12809</v>
      </c>
      <c r="OVM1" s="1" t="s">
        <v>12810</v>
      </c>
      <c r="OVN1" s="1" t="s">
        <v>12811</v>
      </c>
      <c r="OVO1" s="1" t="s">
        <v>12812</v>
      </c>
      <c r="OVP1" s="1" t="s">
        <v>12813</v>
      </c>
      <c r="OVQ1" s="1" t="s">
        <v>12814</v>
      </c>
      <c r="OVR1" s="1" t="s">
        <v>12815</v>
      </c>
      <c r="OVS1" s="1" t="s">
        <v>12816</v>
      </c>
      <c r="OVT1" s="1" t="s">
        <v>12817</v>
      </c>
      <c r="OVU1" s="1" t="s">
        <v>12818</v>
      </c>
      <c r="OVV1" s="1" t="s">
        <v>12819</v>
      </c>
      <c r="OVW1" s="1" t="s">
        <v>12820</v>
      </c>
      <c r="OVX1" s="1" t="s">
        <v>12821</v>
      </c>
      <c r="OVY1" s="1" t="s">
        <v>12822</v>
      </c>
      <c r="OVZ1" s="1" t="s">
        <v>12823</v>
      </c>
      <c r="OWA1" s="1" t="s">
        <v>12824</v>
      </c>
      <c r="OWB1" s="1" t="s">
        <v>12825</v>
      </c>
      <c r="OWC1" s="1" t="s">
        <v>12826</v>
      </c>
      <c r="OWD1" s="1" t="s">
        <v>12827</v>
      </c>
      <c r="OWE1" s="1" t="s">
        <v>12828</v>
      </c>
      <c r="OWF1" s="1" t="s">
        <v>12829</v>
      </c>
      <c r="OWG1" s="1" t="s">
        <v>12830</v>
      </c>
      <c r="OWH1" s="1" t="s">
        <v>12831</v>
      </c>
      <c r="OWI1" s="1" t="s">
        <v>12832</v>
      </c>
      <c r="OWJ1" s="1" t="s">
        <v>12833</v>
      </c>
      <c r="OWK1" s="1" t="s">
        <v>12834</v>
      </c>
      <c r="OWL1" s="1" t="s">
        <v>12835</v>
      </c>
      <c r="OWM1" s="1" t="s">
        <v>12836</v>
      </c>
      <c r="OWN1" s="1" t="s">
        <v>12837</v>
      </c>
      <c r="OWO1" s="1" t="s">
        <v>12838</v>
      </c>
      <c r="OWP1" s="1" t="s">
        <v>12839</v>
      </c>
      <c r="OWQ1" s="1" t="s">
        <v>12840</v>
      </c>
      <c r="OWR1" s="1" t="s">
        <v>12841</v>
      </c>
      <c r="OWS1" s="1" t="s">
        <v>12842</v>
      </c>
      <c r="OWT1" s="1" t="s">
        <v>12843</v>
      </c>
      <c r="OWU1" s="1" t="s">
        <v>12844</v>
      </c>
      <c r="OWV1" s="1" t="s">
        <v>12845</v>
      </c>
      <c r="OWW1" s="1" t="s">
        <v>12846</v>
      </c>
      <c r="OWX1" s="1" t="s">
        <v>12847</v>
      </c>
      <c r="OWY1" s="1" t="s">
        <v>12848</v>
      </c>
      <c r="OWZ1" s="1" t="s">
        <v>12849</v>
      </c>
      <c r="OXA1" s="1" t="s">
        <v>12850</v>
      </c>
      <c r="OXB1" s="1" t="s">
        <v>12851</v>
      </c>
      <c r="OXC1" s="1" t="s">
        <v>12852</v>
      </c>
      <c r="OXD1" s="1" t="s">
        <v>12853</v>
      </c>
      <c r="OXE1" s="1" t="s">
        <v>12854</v>
      </c>
      <c r="OXF1" s="1" t="s">
        <v>12855</v>
      </c>
      <c r="OXG1" s="1" t="s">
        <v>12856</v>
      </c>
      <c r="OXH1" s="1" t="s">
        <v>12857</v>
      </c>
      <c r="OXI1" s="1" t="s">
        <v>12858</v>
      </c>
      <c r="OXJ1" s="1" t="s">
        <v>12859</v>
      </c>
      <c r="OXK1" s="1" t="s">
        <v>12860</v>
      </c>
      <c r="OXL1" s="1" t="s">
        <v>12861</v>
      </c>
      <c r="OXM1" s="1" t="s">
        <v>12862</v>
      </c>
      <c r="OXN1" s="1" t="s">
        <v>12863</v>
      </c>
      <c r="OXO1" s="1" t="s">
        <v>12864</v>
      </c>
      <c r="OXP1" s="1" t="s">
        <v>12865</v>
      </c>
      <c r="OXQ1" s="1" t="s">
        <v>12866</v>
      </c>
      <c r="OXR1" s="1" t="s">
        <v>12867</v>
      </c>
      <c r="OXS1" s="1" t="s">
        <v>12868</v>
      </c>
      <c r="OXT1" s="1" t="s">
        <v>12869</v>
      </c>
      <c r="OXU1" s="1" t="s">
        <v>12870</v>
      </c>
      <c r="OXV1" s="1" t="s">
        <v>12871</v>
      </c>
      <c r="OXW1" s="1" t="s">
        <v>12872</v>
      </c>
      <c r="OXX1" s="1" t="s">
        <v>12873</v>
      </c>
      <c r="OXY1" s="1" t="s">
        <v>12874</v>
      </c>
      <c r="OXZ1" s="1" t="s">
        <v>12875</v>
      </c>
      <c r="OYA1" s="1" t="s">
        <v>12876</v>
      </c>
      <c r="OYB1" s="1" t="s">
        <v>12877</v>
      </c>
      <c r="OYC1" s="1" t="s">
        <v>12878</v>
      </c>
      <c r="OYD1" s="1" t="s">
        <v>12879</v>
      </c>
      <c r="OYE1" s="1" t="s">
        <v>12880</v>
      </c>
      <c r="OYF1" s="1" t="s">
        <v>12881</v>
      </c>
      <c r="OYG1" s="1" t="s">
        <v>12882</v>
      </c>
      <c r="OYH1" s="1" t="s">
        <v>12883</v>
      </c>
      <c r="OYI1" s="1" t="s">
        <v>12884</v>
      </c>
      <c r="OYJ1" s="1" t="s">
        <v>12885</v>
      </c>
      <c r="OYK1" s="1" t="s">
        <v>12886</v>
      </c>
      <c r="OYL1" s="1" t="s">
        <v>12887</v>
      </c>
      <c r="OYM1" s="1" t="s">
        <v>12888</v>
      </c>
      <c r="OYN1" s="1" t="s">
        <v>12889</v>
      </c>
      <c r="OYO1" s="1" t="s">
        <v>12890</v>
      </c>
      <c r="OYP1" s="1" t="s">
        <v>12891</v>
      </c>
      <c r="OYQ1" s="1" t="s">
        <v>12892</v>
      </c>
      <c r="OYR1" s="1" t="s">
        <v>12893</v>
      </c>
      <c r="OYS1" s="1" t="s">
        <v>12894</v>
      </c>
      <c r="OYT1" s="1" t="s">
        <v>12895</v>
      </c>
      <c r="OYU1" s="1" t="s">
        <v>12896</v>
      </c>
      <c r="OYV1" s="1" t="s">
        <v>12897</v>
      </c>
      <c r="OYW1" s="1" t="s">
        <v>12898</v>
      </c>
      <c r="OYX1" s="1" t="s">
        <v>12899</v>
      </c>
      <c r="OYY1" s="1" t="s">
        <v>12900</v>
      </c>
      <c r="OYZ1" s="1" t="s">
        <v>12901</v>
      </c>
      <c r="OZA1" s="1" t="s">
        <v>12902</v>
      </c>
      <c r="OZB1" s="1" t="s">
        <v>12903</v>
      </c>
      <c r="OZC1" s="1" t="s">
        <v>12904</v>
      </c>
      <c r="OZD1" s="1" t="s">
        <v>12905</v>
      </c>
      <c r="OZE1" s="1" t="s">
        <v>12906</v>
      </c>
      <c r="OZF1" s="1" t="s">
        <v>12907</v>
      </c>
      <c r="OZG1" s="1" t="s">
        <v>12908</v>
      </c>
      <c r="OZH1" s="1" t="s">
        <v>12909</v>
      </c>
      <c r="OZI1" s="1" t="s">
        <v>12910</v>
      </c>
      <c r="OZJ1" s="1" t="s">
        <v>12911</v>
      </c>
      <c r="OZK1" s="1" t="s">
        <v>12912</v>
      </c>
      <c r="OZL1" s="1" t="s">
        <v>12913</v>
      </c>
      <c r="OZM1" s="1" t="s">
        <v>12914</v>
      </c>
      <c r="OZN1" s="1" t="s">
        <v>12915</v>
      </c>
      <c r="OZO1" s="1" t="s">
        <v>12916</v>
      </c>
      <c r="OZP1" s="1" t="s">
        <v>12917</v>
      </c>
      <c r="OZQ1" s="1" t="s">
        <v>12918</v>
      </c>
      <c r="OZR1" s="1" t="s">
        <v>12919</v>
      </c>
      <c r="OZS1" s="1" t="s">
        <v>12920</v>
      </c>
      <c r="OZT1" s="1" t="s">
        <v>12921</v>
      </c>
      <c r="OZU1" s="1" t="s">
        <v>12922</v>
      </c>
      <c r="OZV1" s="1" t="s">
        <v>12923</v>
      </c>
      <c r="OZW1" s="1" t="s">
        <v>12924</v>
      </c>
      <c r="OZX1" s="1" t="s">
        <v>12925</v>
      </c>
      <c r="OZY1" s="1" t="s">
        <v>12926</v>
      </c>
      <c r="OZZ1" s="1" t="s">
        <v>12927</v>
      </c>
      <c r="PAA1" s="1" t="s">
        <v>12928</v>
      </c>
      <c r="PAB1" s="1" t="s">
        <v>12929</v>
      </c>
      <c r="PAC1" s="1" t="s">
        <v>12930</v>
      </c>
      <c r="PAD1" s="1" t="s">
        <v>12931</v>
      </c>
      <c r="PAE1" s="1" t="s">
        <v>12932</v>
      </c>
      <c r="PAF1" s="1" t="s">
        <v>12933</v>
      </c>
      <c r="PAG1" s="1" t="s">
        <v>12934</v>
      </c>
      <c r="PAH1" s="1" t="s">
        <v>12935</v>
      </c>
      <c r="PAI1" s="1" t="s">
        <v>12936</v>
      </c>
      <c r="PAJ1" s="1" t="s">
        <v>12937</v>
      </c>
      <c r="PAK1" s="1" t="s">
        <v>12938</v>
      </c>
      <c r="PAL1" s="1" t="s">
        <v>12939</v>
      </c>
      <c r="PAM1" s="1" t="s">
        <v>12940</v>
      </c>
      <c r="PAN1" s="1" t="s">
        <v>12941</v>
      </c>
      <c r="PAO1" s="1" t="s">
        <v>12942</v>
      </c>
      <c r="PAP1" s="1" t="s">
        <v>12943</v>
      </c>
      <c r="PAQ1" s="1" t="s">
        <v>12944</v>
      </c>
      <c r="PAR1" s="1" t="s">
        <v>12945</v>
      </c>
      <c r="PAS1" s="1" t="s">
        <v>12946</v>
      </c>
      <c r="PAT1" s="1" t="s">
        <v>12947</v>
      </c>
      <c r="PAU1" s="1" t="s">
        <v>12948</v>
      </c>
      <c r="PAV1" s="1" t="s">
        <v>12949</v>
      </c>
      <c r="PAW1" s="1" t="s">
        <v>12950</v>
      </c>
      <c r="PAX1" s="1" t="s">
        <v>12951</v>
      </c>
      <c r="PAY1" s="1" t="s">
        <v>12952</v>
      </c>
      <c r="PAZ1" s="1" t="s">
        <v>12953</v>
      </c>
      <c r="PBA1" s="1" t="s">
        <v>12954</v>
      </c>
      <c r="PBB1" s="1" t="s">
        <v>12955</v>
      </c>
      <c r="PBC1" s="1" t="s">
        <v>12956</v>
      </c>
      <c r="PBD1" s="1" t="s">
        <v>12957</v>
      </c>
      <c r="PBE1" s="1" t="s">
        <v>12958</v>
      </c>
      <c r="PBF1" s="1" t="s">
        <v>12959</v>
      </c>
      <c r="PBG1" s="1" t="s">
        <v>12960</v>
      </c>
      <c r="PBH1" s="1" t="s">
        <v>12961</v>
      </c>
      <c r="PBI1" s="1" t="s">
        <v>12962</v>
      </c>
      <c r="PBJ1" s="1" t="s">
        <v>12963</v>
      </c>
      <c r="PBK1" s="1" t="s">
        <v>12964</v>
      </c>
      <c r="PBL1" s="1" t="s">
        <v>12965</v>
      </c>
      <c r="PBM1" s="1" t="s">
        <v>12966</v>
      </c>
      <c r="PBN1" s="1" t="s">
        <v>12967</v>
      </c>
      <c r="PBO1" s="1" t="s">
        <v>12968</v>
      </c>
      <c r="PBP1" s="1" t="s">
        <v>12969</v>
      </c>
      <c r="PBQ1" s="1" t="s">
        <v>12970</v>
      </c>
      <c r="PBR1" s="1" t="s">
        <v>12971</v>
      </c>
      <c r="PBS1" s="1" t="s">
        <v>12972</v>
      </c>
      <c r="PBT1" s="1" t="s">
        <v>12973</v>
      </c>
      <c r="PBU1" s="1" t="s">
        <v>12974</v>
      </c>
      <c r="PBV1" s="1" t="s">
        <v>12975</v>
      </c>
      <c r="PBW1" s="1" t="s">
        <v>12976</v>
      </c>
      <c r="PBX1" s="1" t="s">
        <v>12977</v>
      </c>
      <c r="PBY1" s="1" t="s">
        <v>12978</v>
      </c>
      <c r="PBZ1" s="1" t="s">
        <v>12979</v>
      </c>
      <c r="PCA1" s="1" t="s">
        <v>12980</v>
      </c>
      <c r="PCB1" s="1" t="s">
        <v>12981</v>
      </c>
      <c r="PCC1" s="1" t="s">
        <v>12982</v>
      </c>
      <c r="PCD1" s="1" t="s">
        <v>12983</v>
      </c>
      <c r="PCE1" s="1" t="s">
        <v>12984</v>
      </c>
      <c r="PCF1" s="1" t="s">
        <v>12985</v>
      </c>
      <c r="PCG1" s="1" t="s">
        <v>12986</v>
      </c>
      <c r="PCH1" s="1" t="s">
        <v>12987</v>
      </c>
      <c r="PCI1" s="1" t="s">
        <v>12988</v>
      </c>
      <c r="PCJ1" s="1" t="s">
        <v>12989</v>
      </c>
      <c r="PCK1" s="1" t="s">
        <v>12990</v>
      </c>
      <c r="PCL1" s="1" t="s">
        <v>12991</v>
      </c>
      <c r="PCM1" s="1" t="s">
        <v>12992</v>
      </c>
      <c r="PCN1" s="1" t="s">
        <v>12993</v>
      </c>
      <c r="PCO1" s="1" t="s">
        <v>12994</v>
      </c>
      <c r="PCP1" s="1" t="s">
        <v>12995</v>
      </c>
      <c r="PCQ1" s="1" t="s">
        <v>12996</v>
      </c>
      <c r="PCR1" s="1" t="s">
        <v>12997</v>
      </c>
      <c r="PCS1" s="1" t="s">
        <v>12998</v>
      </c>
      <c r="PCT1" s="1" t="s">
        <v>12999</v>
      </c>
      <c r="PCU1" s="1" t="s">
        <v>13000</v>
      </c>
      <c r="PCV1" s="1" t="s">
        <v>13001</v>
      </c>
      <c r="PCW1" s="1" t="s">
        <v>13002</v>
      </c>
      <c r="PCX1" s="1" t="s">
        <v>13003</v>
      </c>
      <c r="PCY1" s="1" t="s">
        <v>13004</v>
      </c>
      <c r="PCZ1" s="1" t="s">
        <v>13005</v>
      </c>
      <c r="PDA1" s="1" t="s">
        <v>13006</v>
      </c>
      <c r="PDB1" s="1" t="s">
        <v>13007</v>
      </c>
      <c r="PDC1" s="1" t="s">
        <v>13008</v>
      </c>
      <c r="PDD1" s="1" t="s">
        <v>13009</v>
      </c>
      <c r="PDE1" s="1" t="s">
        <v>13010</v>
      </c>
      <c r="PDF1" s="1" t="s">
        <v>13011</v>
      </c>
      <c r="PDG1" s="1" t="s">
        <v>13012</v>
      </c>
      <c r="PDH1" s="1" t="s">
        <v>13013</v>
      </c>
      <c r="PDI1" s="1" t="s">
        <v>13014</v>
      </c>
      <c r="PDJ1" s="1" t="s">
        <v>13015</v>
      </c>
      <c r="PDK1" s="1" t="s">
        <v>13016</v>
      </c>
      <c r="PDL1" s="1" t="s">
        <v>13017</v>
      </c>
      <c r="PDM1" s="1" t="s">
        <v>13018</v>
      </c>
      <c r="PDN1" s="1" t="s">
        <v>13019</v>
      </c>
      <c r="PDO1" s="1" t="s">
        <v>13020</v>
      </c>
      <c r="PDP1" s="1" t="s">
        <v>13021</v>
      </c>
      <c r="PDQ1" s="1" t="s">
        <v>13022</v>
      </c>
      <c r="PDR1" s="1" t="s">
        <v>13023</v>
      </c>
      <c r="PDS1" s="1" t="s">
        <v>13024</v>
      </c>
      <c r="PDT1" s="1" t="s">
        <v>13025</v>
      </c>
      <c r="PDU1" s="1" t="s">
        <v>13026</v>
      </c>
      <c r="PDV1" s="1" t="s">
        <v>13027</v>
      </c>
      <c r="PDW1" s="1" t="s">
        <v>13028</v>
      </c>
      <c r="PDX1" s="1" t="s">
        <v>13029</v>
      </c>
      <c r="PDY1" s="1" t="s">
        <v>13030</v>
      </c>
      <c r="PDZ1" s="1" t="s">
        <v>13031</v>
      </c>
      <c r="PEA1" s="1" t="s">
        <v>13032</v>
      </c>
      <c r="PEB1" s="1" t="s">
        <v>13033</v>
      </c>
      <c r="PEC1" s="1" t="s">
        <v>13034</v>
      </c>
      <c r="PED1" s="1" t="s">
        <v>13035</v>
      </c>
      <c r="PEE1" s="1" t="s">
        <v>13036</v>
      </c>
      <c r="PEF1" s="1" t="s">
        <v>13037</v>
      </c>
      <c r="PEG1" s="1" t="s">
        <v>13038</v>
      </c>
      <c r="PEH1" s="1" t="s">
        <v>13039</v>
      </c>
      <c r="PEI1" s="1" t="s">
        <v>13040</v>
      </c>
      <c r="PEJ1" s="1" t="s">
        <v>13041</v>
      </c>
      <c r="PEK1" s="1" t="s">
        <v>13042</v>
      </c>
      <c r="PEL1" s="1" t="s">
        <v>13043</v>
      </c>
      <c r="PEM1" s="1" t="s">
        <v>13044</v>
      </c>
      <c r="PEN1" s="1" t="s">
        <v>13045</v>
      </c>
      <c r="PEO1" s="1" t="s">
        <v>13046</v>
      </c>
      <c r="PEP1" s="1" t="s">
        <v>13047</v>
      </c>
      <c r="PEQ1" s="1" t="s">
        <v>13048</v>
      </c>
      <c r="PER1" s="1" t="s">
        <v>13049</v>
      </c>
      <c r="PES1" s="1" t="s">
        <v>13050</v>
      </c>
      <c r="PET1" s="1" t="s">
        <v>13051</v>
      </c>
      <c r="PEU1" s="1" t="s">
        <v>13052</v>
      </c>
      <c r="PEV1" s="1" t="s">
        <v>13053</v>
      </c>
      <c r="PEW1" s="1" t="s">
        <v>13054</v>
      </c>
      <c r="PEX1" s="1" t="s">
        <v>13055</v>
      </c>
      <c r="PEY1" s="1" t="s">
        <v>13056</v>
      </c>
      <c r="PEZ1" s="1" t="s">
        <v>13057</v>
      </c>
      <c r="PFA1" s="1" t="s">
        <v>13058</v>
      </c>
      <c r="PFB1" s="1" t="s">
        <v>13059</v>
      </c>
      <c r="PFC1" s="1" t="s">
        <v>13060</v>
      </c>
      <c r="PFD1" s="1" t="s">
        <v>13061</v>
      </c>
      <c r="PFE1" s="1" t="s">
        <v>13062</v>
      </c>
      <c r="PFF1" s="1" t="s">
        <v>13063</v>
      </c>
      <c r="PFG1" s="1" t="s">
        <v>13064</v>
      </c>
      <c r="PFH1" s="1" t="s">
        <v>13065</v>
      </c>
      <c r="PFI1" s="1" t="s">
        <v>13066</v>
      </c>
      <c r="PFJ1" s="1" t="s">
        <v>13067</v>
      </c>
      <c r="PFK1" s="1" t="s">
        <v>13068</v>
      </c>
      <c r="PFL1" s="1" t="s">
        <v>13069</v>
      </c>
      <c r="PFM1" s="1" t="s">
        <v>13070</v>
      </c>
      <c r="PFN1" s="1" t="s">
        <v>13071</v>
      </c>
      <c r="PFO1" s="1" t="s">
        <v>13072</v>
      </c>
      <c r="PFP1" s="1" t="s">
        <v>13073</v>
      </c>
      <c r="PFQ1" s="1" t="s">
        <v>13074</v>
      </c>
      <c r="PFR1" s="1" t="s">
        <v>13075</v>
      </c>
      <c r="PFS1" s="1" t="s">
        <v>13076</v>
      </c>
      <c r="PFT1" s="1" t="s">
        <v>13077</v>
      </c>
      <c r="PFU1" s="1" t="s">
        <v>13078</v>
      </c>
      <c r="PFV1" s="1" t="s">
        <v>13079</v>
      </c>
      <c r="PFW1" s="1" t="s">
        <v>13080</v>
      </c>
      <c r="PFX1" s="1" t="s">
        <v>13081</v>
      </c>
      <c r="PFY1" s="1" t="s">
        <v>13082</v>
      </c>
      <c r="PFZ1" s="1" t="s">
        <v>13083</v>
      </c>
      <c r="PGA1" s="1" t="s">
        <v>13084</v>
      </c>
      <c r="PGB1" s="1" t="s">
        <v>13085</v>
      </c>
      <c r="PGC1" s="1" t="s">
        <v>13086</v>
      </c>
      <c r="PGD1" s="1" t="s">
        <v>13087</v>
      </c>
      <c r="PGE1" s="1" t="s">
        <v>13088</v>
      </c>
      <c r="PGF1" s="1" t="s">
        <v>13089</v>
      </c>
      <c r="PGG1" s="1" t="s">
        <v>13090</v>
      </c>
      <c r="PGH1" s="1" t="s">
        <v>13091</v>
      </c>
      <c r="PGI1" s="1" t="s">
        <v>13092</v>
      </c>
      <c r="PGJ1" s="1" t="s">
        <v>13093</v>
      </c>
      <c r="PGK1" s="1" t="s">
        <v>13094</v>
      </c>
      <c r="PGL1" s="1" t="s">
        <v>13095</v>
      </c>
      <c r="PGM1" s="1" t="s">
        <v>13096</v>
      </c>
      <c r="PGN1" s="1" t="s">
        <v>13097</v>
      </c>
      <c r="PGO1" s="1" t="s">
        <v>13098</v>
      </c>
      <c r="PGP1" s="1" t="s">
        <v>13099</v>
      </c>
      <c r="PGQ1" s="1" t="s">
        <v>13100</v>
      </c>
      <c r="PGR1" s="1" t="s">
        <v>13101</v>
      </c>
      <c r="PGS1" s="1" t="s">
        <v>13102</v>
      </c>
      <c r="PGT1" s="1" t="s">
        <v>13103</v>
      </c>
      <c r="PGU1" s="1" t="s">
        <v>13104</v>
      </c>
      <c r="PGV1" s="1" t="s">
        <v>13105</v>
      </c>
      <c r="PGW1" s="1" t="s">
        <v>13106</v>
      </c>
      <c r="PGX1" s="1" t="s">
        <v>13107</v>
      </c>
      <c r="PGY1" s="1" t="s">
        <v>13108</v>
      </c>
      <c r="PGZ1" s="1" t="s">
        <v>13109</v>
      </c>
      <c r="PHA1" s="1" t="s">
        <v>13110</v>
      </c>
      <c r="PHB1" s="1" t="s">
        <v>13111</v>
      </c>
      <c r="PHC1" s="1" t="s">
        <v>13112</v>
      </c>
      <c r="PHD1" s="1" t="s">
        <v>13113</v>
      </c>
      <c r="PHE1" s="1" t="s">
        <v>13114</v>
      </c>
      <c r="PHF1" s="1" t="s">
        <v>13115</v>
      </c>
      <c r="PHG1" s="1" t="s">
        <v>13116</v>
      </c>
      <c r="PHH1" s="1" t="s">
        <v>13117</v>
      </c>
      <c r="PHI1" s="1" t="s">
        <v>13118</v>
      </c>
      <c r="PHJ1" s="1" t="s">
        <v>13119</v>
      </c>
      <c r="PHK1" s="1" t="s">
        <v>13120</v>
      </c>
      <c r="PHL1" s="1" t="s">
        <v>13121</v>
      </c>
      <c r="PHM1" s="1" t="s">
        <v>13122</v>
      </c>
      <c r="PHN1" s="1" t="s">
        <v>13123</v>
      </c>
      <c r="PHO1" s="1" t="s">
        <v>13124</v>
      </c>
      <c r="PHP1" s="1" t="s">
        <v>13125</v>
      </c>
      <c r="PHQ1" s="1" t="s">
        <v>13126</v>
      </c>
      <c r="PHR1" s="1" t="s">
        <v>13127</v>
      </c>
      <c r="PHS1" s="1" t="s">
        <v>13128</v>
      </c>
      <c r="PHT1" s="1" t="s">
        <v>13129</v>
      </c>
      <c r="PHU1" s="1" t="s">
        <v>13130</v>
      </c>
      <c r="PHV1" s="1" t="s">
        <v>13131</v>
      </c>
      <c r="PHW1" s="1" t="s">
        <v>13132</v>
      </c>
      <c r="PHX1" s="1" t="s">
        <v>13133</v>
      </c>
      <c r="PHY1" s="1" t="s">
        <v>13134</v>
      </c>
      <c r="PHZ1" s="1" t="s">
        <v>13135</v>
      </c>
      <c r="PIA1" s="1" t="s">
        <v>13136</v>
      </c>
      <c r="PIB1" s="1" t="s">
        <v>13137</v>
      </c>
      <c r="PIC1" s="1" t="s">
        <v>13138</v>
      </c>
      <c r="PID1" s="1" t="s">
        <v>13139</v>
      </c>
      <c r="PIE1" s="1" t="s">
        <v>13140</v>
      </c>
      <c r="PIF1" s="1" t="s">
        <v>13141</v>
      </c>
      <c r="PIG1" s="1" t="s">
        <v>13142</v>
      </c>
      <c r="PIH1" s="1" t="s">
        <v>13143</v>
      </c>
      <c r="PII1" s="1" t="s">
        <v>13144</v>
      </c>
      <c r="PIJ1" s="1" t="s">
        <v>13145</v>
      </c>
      <c r="PIK1" s="1" t="s">
        <v>13146</v>
      </c>
      <c r="PIL1" s="1" t="s">
        <v>13147</v>
      </c>
      <c r="PIM1" s="1" t="s">
        <v>13148</v>
      </c>
      <c r="PIN1" s="1" t="s">
        <v>13149</v>
      </c>
      <c r="PIO1" s="1" t="s">
        <v>13150</v>
      </c>
      <c r="PIP1" s="1" t="s">
        <v>13151</v>
      </c>
      <c r="PIQ1" s="1" t="s">
        <v>13152</v>
      </c>
      <c r="PIR1" s="1" t="s">
        <v>13153</v>
      </c>
      <c r="PIS1" s="1" t="s">
        <v>13154</v>
      </c>
      <c r="PIT1" s="1" t="s">
        <v>13155</v>
      </c>
      <c r="PIU1" s="1" t="s">
        <v>13156</v>
      </c>
      <c r="PIV1" s="1" t="s">
        <v>13157</v>
      </c>
      <c r="PIW1" s="1" t="s">
        <v>13158</v>
      </c>
      <c r="PIX1" s="1" t="s">
        <v>13159</v>
      </c>
      <c r="PIY1" s="1" t="s">
        <v>13160</v>
      </c>
      <c r="PIZ1" s="1" t="s">
        <v>13161</v>
      </c>
      <c r="PJA1" s="1" t="s">
        <v>13162</v>
      </c>
      <c r="PJB1" s="1" t="s">
        <v>13163</v>
      </c>
      <c r="PJC1" s="1" t="s">
        <v>13164</v>
      </c>
      <c r="PJD1" s="1" t="s">
        <v>13165</v>
      </c>
      <c r="PJE1" s="1" t="s">
        <v>13166</v>
      </c>
      <c r="PJF1" s="1" t="s">
        <v>13167</v>
      </c>
      <c r="PJG1" s="1" t="s">
        <v>13168</v>
      </c>
      <c r="PJH1" s="1" t="s">
        <v>13169</v>
      </c>
      <c r="PJI1" s="1" t="s">
        <v>13170</v>
      </c>
      <c r="PJJ1" s="1" t="s">
        <v>13171</v>
      </c>
      <c r="PJK1" s="1" t="s">
        <v>13172</v>
      </c>
      <c r="PJL1" s="1" t="s">
        <v>13173</v>
      </c>
      <c r="PJM1" s="1" t="s">
        <v>13174</v>
      </c>
      <c r="PJN1" s="1" t="s">
        <v>13175</v>
      </c>
      <c r="PJO1" s="1" t="s">
        <v>13176</v>
      </c>
      <c r="PJP1" s="1" t="s">
        <v>13177</v>
      </c>
      <c r="PJQ1" s="1" t="s">
        <v>13178</v>
      </c>
      <c r="PJR1" s="1" t="s">
        <v>13179</v>
      </c>
      <c r="PJS1" s="1" t="s">
        <v>13180</v>
      </c>
      <c r="PJT1" s="1" t="s">
        <v>13181</v>
      </c>
      <c r="PJU1" s="1" t="s">
        <v>13182</v>
      </c>
      <c r="PJV1" s="1" t="s">
        <v>13183</v>
      </c>
      <c r="PJW1" s="1" t="s">
        <v>13184</v>
      </c>
      <c r="PJX1" s="1" t="s">
        <v>13185</v>
      </c>
      <c r="PJY1" s="1" t="s">
        <v>13186</v>
      </c>
      <c r="PJZ1" s="1" t="s">
        <v>13187</v>
      </c>
      <c r="PKA1" s="1" t="s">
        <v>13188</v>
      </c>
      <c r="PKB1" s="1" t="s">
        <v>13189</v>
      </c>
      <c r="PKC1" s="1" t="s">
        <v>13190</v>
      </c>
      <c r="PKD1" s="1" t="s">
        <v>13191</v>
      </c>
      <c r="PKE1" s="1" t="s">
        <v>13192</v>
      </c>
      <c r="PKF1" s="1" t="s">
        <v>13193</v>
      </c>
      <c r="PKG1" s="1" t="s">
        <v>13194</v>
      </c>
      <c r="PKH1" s="1" t="s">
        <v>13195</v>
      </c>
      <c r="PKI1" s="1" t="s">
        <v>13196</v>
      </c>
      <c r="PKJ1" s="1" t="s">
        <v>13197</v>
      </c>
      <c r="PKK1" s="1" t="s">
        <v>13198</v>
      </c>
      <c r="PKL1" s="1" t="s">
        <v>13199</v>
      </c>
      <c r="PKM1" s="1" t="s">
        <v>13200</v>
      </c>
      <c r="PKN1" s="1" t="s">
        <v>13201</v>
      </c>
      <c r="PKO1" s="1" t="s">
        <v>13202</v>
      </c>
      <c r="PKP1" s="1" t="s">
        <v>13203</v>
      </c>
      <c r="PKQ1" s="1" t="s">
        <v>13204</v>
      </c>
      <c r="PKR1" s="1" t="s">
        <v>13205</v>
      </c>
      <c r="PKS1" s="1" t="s">
        <v>13206</v>
      </c>
      <c r="PKT1" s="1" t="s">
        <v>13207</v>
      </c>
      <c r="PKU1" s="1" t="s">
        <v>13208</v>
      </c>
      <c r="PKV1" s="1" t="s">
        <v>13209</v>
      </c>
      <c r="PKW1" s="1" t="s">
        <v>13210</v>
      </c>
      <c r="PKX1" s="1" t="s">
        <v>13211</v>
      </c>
      <c r="PKY1" s="1" t="s">
        <v>13212</v>
      </c>
      <c r="PKZ1" s="1" t="s">
        <v>13213</v>
      </c>
      <c r="PLA1" s="1" t="s">
        <v>13214</v>
      </c>
      <c r="PLB1" s="1" t="s">
        <v>13215</v>
      </c>
      <c r="PLC1" s="1" t="s">
        <v>13216</v>
      </c>
      <c r="PLD1" s="1" t="s">
        <v>13217</v>
      </c>
      <c r="PLE1" s="1" t="s">
        <v>13218</v>
      </c>
      <c r="PLF1" s="1" t="s">
        <v>13219</v>
      </c>
      <c r="PLG1" s="1" t="s">
        <v>13220</v>
      </c>
      <c r="PLH1" s="1" t="s">
        <v>13221</v>
      </c>
      <c r="PLI1" s="1" t="s">
        <v>13222</v>
      </c>
      <c r="PLJ1" s="1" t="s">
        <v>13223</v>
      </c>
      <c r="PLK1" s="1" t="s">
        <v>13224</v>
      </c>
      <c r="PLL1" s="1" t="s">
        <v>13225</v>
      </c>
      <c r="PLM1" s="1" t="s">
        <v>13226</v>
      </c>
      <c r="PLN1" s="1" t="s">
        <v>13227</v>
      </c>
      <c r="PLO1" s="1" t="s">
        <v>13228</v>
      </c>
      <c r="PLP1" s="1" t="s">
        <v>13229</v>
      </c>
      <c r="PLQ1" s="1" t="s">
        <v>13230</v>
      </c>
      <c r="PLR1" s="1" t="s">
        <v>13231</v>
      </c>
      <c r="PLS1" s="1" t="s">
        <v>13232</v>
      </c>
      <c r="PLT1" s="1" t="s">
        <v>13233</v>
      </c>
      <c r="PLU1" s="1" t="s">
        <v>13234</v>
      </c>
      <c r="PLV1" s="1" t="s">
        <v>13235</v>
      </c>
      <c r="PLW1" s="1" t="s">
        <v>13236</v>
      </c>
      <c r="PLX1" s="1" t="s">
        <v>13237</v>
      </c>
      <c r="PLY1" s="1" t="s">
        <v>13238</v>
      </c>
      <c r="PLZ1" s="1" t="s">
        <v>13239</v>
      </c>
      <c r="PMA1" s="1" t="s">
        <v>13240</v>
      </c>
      <c r="PMB1" s="1" t="s">
        <v>13241</v>
      </c>
      <c r="PMC1" s="1" t="s">
        <v>13242</v>
      </c>
      <c r="PMD1" s="1" t="s">
        <v>13243</v>
      </c>
      <c r="PME1" s="1" t="s">
        <v>13244</v>
      </c>
      <c r="PMF1" s="1" t="s">
        <v>13245</v>
      </c>
      <c r="PMG1" s="1" t="s">
        <v>13246</v>
      </c>
      <c r="PMH1" s="1" t="s">
        <v>13247</v>
      </c>
      <c r="PMI1" s="1" t="s">
        <v>13248</v>
      </c>
      <c r="PMJ1" s="1" t="s">
        <v>13249</v>
      </c>
      <c r="PMK1" s="1" t="s">
        <v>13250</v>
      </c>
      <c r="PML1" s="1" t="s">
        <v>13251</v>
      </c>
      <c r="PMM1" s="1" t="s">
        <v>13252</v>
      </c>
      <c r="PMN1" s="1" t="s">
        <v>13253</v>
      </c>
      <c r="PMO1" s="1" t="s">
        <v>13254</v>
      </c>
      <c r="PMP1" s="1" t="s">
        <v>13255</v>
      </c>
      <c r="PMQ1" s="1" t="s">
        <v>13256</v>
      </c>
      <c r="PMR1" s="1" t="s">
        <v>13257</v>
      </c>
      <c r="PMS1" s="1" t="s">
        <v>13258</v>
      </c>
      <c r="PMT1" s="1" t="s">
        <v>13259</v>
      </c>
      <c r="PMU1" s="1" t="s">
        <v>13260</v>
      </c>
      <c r="PMV1" s="1" t="s">
        <v>13261</v>
      </c>
      <c r="PMW1" s="1" t="s">
        <v>13262</v>
      </c>
      <c r="PMX1" s="1" t="s">
        <v>13263</v>
      </c>
      <c r="PMY1" s="1" t="s">
        <v>13264</v>
      </c>
      <c r="PMZ1" s="1" t="s">
        <v>13265</v>
      </c>
      <c r="PNA1" s="1" t="s">
        <v>13266</v>
      </c>
      <c r="PNB1" s="1" t="s">
        <v>13267</v>
      </c>
      <c r="PNC1" s="1" t="s">
        <v>13268</v>
      </c>
      <c r="PND1" s="1" t="s">
        <v>13269</v>
      </c>
      <c r="PNE1" s="1" t="s">
        <v>13270</v>
      </c>
      <c r="PNF1" s="1" t="s">
        <v>13271</v>
      </c>
      <c r="PNG1" s="1" t="s">
        <v>13272</v>
      </c>
      <c r="PNH1" s="1" t="s">
        <v>13273</v>
      </c>
      <c r="PNI1" s="1" t="s">
        <v>13274</v>
      </c>
      <c r="PNJ1" s="1" t="s">
        <v>13275</v>
      </c>
      <c r="PNK1" s="1" t="s">
        <v>13276</v>
      </c>
      <c r="PNL1" s="1" t="s">
        <v>13277</v>
      </c>
      <c r="PNM1" s="1" t="s">
        <v>13278</v>
      </c>
      <c r="PNN1" s="1" t="s">
        <v>13279</v>
      </c>
      <c r="PNO1" s="1" t="s">
        <v>13280</v>
      </c>
      <c r="PNP1" s="1" t="s">
        <v>13281</v>
      </c>
      <c r="PNQ1" s="1" t="s">
        <v>13282</v>
      </c>
      <c r="PNR1" s="1" t="s">
        <v>13283</v>
      </c>
      <c r="PNS1" s="1" t="s">
        <v>13284</v>
      </c>
      <c r="PNT1" s="1" t="s">
        <v>13285</v>
      </c>
      <c r="PNU1" s="1" t="s">
        <v>13286</v>
      </c>
      <c r="PNV1" s="1" t="s">
        <v>13287</v>
      </c>
      <c r="PNW1" s="1" t="s">
        <v>13288</v>
      </c>
      <c r="PNX1" s="1" t="s">
        <v>13289</v>
      </c>
      <c r="PNY1" s="1" t="s">
        <v>13290</v>
      </c>
      <c r="PNZ1" s="1" t="s">
        <v>13291</v>
      </c>
      <c r="POA1" s="1" t="s">
        <v>13292</v>
      </c>
      <c r="POB1" s="1" t="s">
        <v>13293</v>
      </c>
      <c r="POC1" s="1" t="s">
        <v>13294</v>
      </c>
      <c r="POD1" s="1" t="s">
        <v>13295</v>
      </c>
      <c r="POE1" s="1" t="s">
        <v>13296</v>
      </c>
      <c r="POF1" s="1" t="s">
        <v>13297</v>
      </c>
      <c r="POG1" s="1" t="s">
        <v>13298</v>
      </c>
      <c r="POH1" s="1" t="s">
        <v>13299</v>
      </c>
      <c r="POI1" s="1" t="s">
        <v>13300</v>
      </c>
      <c r="POJ1" s="1" t="s">
        <v>13301</v>
      </c>
      <c r="POK1" s="1" t="s">
        <v>13302</v>
      </c>
      <c r="POL1" s="1" t="s">
        <v>13303</v>
      </c>
      <c r="POM1" s="1" t="s">
        <v>13304</v>
      </c>
      <c r="PON1" s="1" t="s">
        <v>13305</v>
      </c>
      <c r="POO1" s="1" t="s">
        <v>13306</v>
      </c>
      <c r="POP1" s="1" t="s">
        <v>13307</v>
      </c>
      <c r="POQ1" s="1" t="s">
        <v>13308</v>
      </c>
      <c r="POR1" s="1" t="s">
        <v>13309</v>
      </c>
      <c r="POS1" s="1" t="s">
        <v>13310</v>
      </c>
      <c r="POT1" s="1" t="s">
        <v>13311</v>
      </c>
      <c r="POU1" s="1" t="s">
        <v>13312</v>
      </c>
      <c r="POV1" s="1" t="s">
        <v>13313</v>
      </c>
      <c r="POW1" s="1" t="s">
        <v>13314</v>
      </c>
      <c r="POX1" s="1" t="s">
        <v>13315</v>
      </c>
      <c r="POY1" s="1" t="s">
        <v>13316</v>
      </c>
      <c r="POZ1" s="1" t="s">
        <v>13317</v>
      </c>
      <c r="PPA1" s="1" t="s">
        <v>13318</v>
      </c>
      <c r="PPB1" s="1" t="s">
        <v>13319</v>
      </c>
      <c r="PPC1" s="1" t="s">
        <v>13320</v>
      </c>
      <c r="PPD1" s="1" t="s">
        <v>13321</v>
      </c>
      <c r="PPE1" s="1" t="s">
        <v>13322</v>
      </c>
      <c r="PPF1" s="1" t="s">
        <v>13323</v>
      </c>
      <c r="PPG1" s="1" t="s">
        <v>13324</v>
      </c>
      <c r="PPH1" s="1" t="s">
        <v>13325</v>
      </c>
      <c r="PPI1" s="1" t="s">
        <v>13326</v>
      </c>
      <c r="PPJ1" s="1" t="s">
        <v>13327</v>
      </c>
      <c r="PPK1" s="1" t="s">
        <v>13328</v>
      </c>
      <c r="PPL1" s="1" t="s">
        <v>13329</v>
      </c>
      <c r="PPM1" s="1" t="s">
        <v>13330</v>
      </c>
      <c r="PPN1" s="1" t="s">
        <v>13331</v>
      </c>
      <c r="PPO1" s="1" t="s">
        <v>13332</v>
      </c>
      <c r="PPP1" s="1" t="s">
        <v>13333</v>
      </c>
      <c r="PPQ1" s="1" t="s">
        <v>13334</v>
      </c>
      <c r="PPR1" s="1" t="s">
        <v>13335</v>
      </c>
      <c r="PPS1" s="1" t="s">
        <v>13336</v>
      </c>
      <c r="PPT1" s="1" t="s">
        <v>13337</v>
      </c>
      <c r="PPU1" s="1" t="s">
        <v>13338</v>
      </c>
      <c r="PPV1" s="1" t="s">
        <v>13339</v>
      </c>
      <c r="PPW1" s="1" t="s">
        <v>13340</v>
      </c>
      <c r="PPX1" s="1" t="s">
        <v>13341</v>
      </c>
      <c r="PPY1" s="1" t="s">
        <v>13342</v>
      </c>
      <c r="PPZ1" s="1" t="s">
        <v>13343</v>
      </c>
      <c r="PQA1" s="1" t="s">
        <v>13344</v>
      </c>
      <c r="PQB1" s="1" t="s">
        <v>13345</v>
      </c>
      <c r="PQC1" s="1" t="s">
        <v>13346</v>
      </c>
      <c r="PQD1" s="1" t="s">
        <v>13347</v>
      </c>
      <c r="PQE1" s="1" t="s">
        <v>13348</v>
      </c>
      <c r="PQF1" s="1" t="s">
        <v>13349</v>
      </c>
      <c r="PQG1" s="1" t="s">
        <v>13350</v>
      </c>
      <c r="PQH1" s="1" t="s">
        <v>13351</v>
      </c>
      <c r="PQI1" s="1" t="s">
        <v>13352</v>
      </c>
      <c r="PQJ1" s="1" t="s">
        <v>13353</v>
      </c>
      <c r="PQK1" s="1" t="s">
        <v>13354</v>
      </c>
      <c r="PQL1" s="1" t="s">
        <v>13355</v>
      </c>
      <c r="PQM1" s="1" t="s">
        <v>13356</v>
      </c>
      <c r="PQN1" s="1" t="s">
        <v>13357</v>
      </c>
      <c r="PQO1" s="1" t="s">
        <v>13358</v>
      </c>
      <c r="PQP1" s="1" t="s">
        <v>13359</v>
      </c>
      <c r="PQQ1" s="1" t="s">
        <v>13360</v>
      </c>
      <c r="PQR1" s="1" t="s">
        <v>13361</v>
      </c>
      <c r="PQS1" s="1" t="s">
        <v>13362</v>
      </c>
      <c r="PQT1" s="1" t="s">
        <v>13363</v>
      </c>
      <c r="PQU1" s="1" t="s">
        <v>13364</v>
      </c>
      <c r="PQV1" s="1" t="s">
        <v>13365</v>
      </c>
      <c r="PQW1" s="1" t="s">
        <v>13366</v>
      </c>
      <c r="PQX1" s="1" t="s">
        <v>13367</v>
      </c>
      <c r="PQY1" s="1" t="s">
        <v>13368</v>
      </c>
      <c r="PQZ1" s="1" t="s">
        <v>13369</v>
      </c>
      <c r="PRA1" s="1" t="s">
        <v>13370</v>
      </c>
      <c r="PRB1" s="1" t="s">
        <v>13371</v>
      </c>
      <c r="PRC1" s="1" t="s">
        <v>13372</v>
      </c>
      <c r="PRD1" s="1" t="s">
        <v>13373</v>
      </c>
      <c r="PRE1" s="1" t="s">
        <v>13374</v>
      </c>
      <c r="PRF1" s="1" t="s">
        <v>13375</v>
      </c>
      <c r="PRG1" s="1" t="s">
        <v>13376</v>
      </c>
      <c r="PRH1" s="1" t="s">
        <v>13377</v>
      </c>
      <c r="PRI1" s="1" t="s">
        <v>13378</v>
      </c>
      <c r="PRJ1" s="1" t="s">
        <v>13379</v>
      </c>
      <c r="PRK1" s="1" t="s">
        <v>13380</v>
      </c>
      <c r="PRL1" s="1" t="s">
        <v>13381</v>
      </c>
      <c r="PRM1" s="1" t="s">
        <v>13382</v>
      </c>
      <c r="PRN1" s="1" t="s">
        <v>13383</v>
      </c>
      <c r="PRO1" s="1" t="s">
        <v>13384</v>
      </c>
      <c r="PRP1" s="1" t="s">
        <v>13385</v>
      </c>
      <c r="PRQ1" s="1" t="s">
        <v>13386</v>
      </c>
      <c r="PRR1" s="1" t="s">
        <v>13387</v>
      </c>
      <c r="PRS1" s="1" t="s">
        <v>13388</v>
      </c>
      <c r="PRT1" s="1" t="s">
        <v>13389</v>
      </c>
      <c r="PRU1" s="1" t="s">
        <v>13390</v>
      </c>
      <c r="PRV1" s="1" t="s">
        <v>13391</v>
      </c>
      <c r="PRW1" s="1" t="s">
        <v>13392</v>
      </c>
      <c r="PRX1" s="1" t="s">
        <v>13393</v>
      </c>
      <c r="PRY1" s="1" t="s">
        <v>13394</v>
      </c>
      <c r="PRZ1" s="1" t="s">
        <v>13395</v>
      </c>
      <c r="PSA1" s="1" t="s">
        <v>13396</v>
      </c>
      <c r="PSB1" s="1" t="s">
        <v>13397</v>
      </c>
      <c r="PSC1" s="1" t="s">
        <v>13398</v>
      </c>
      <c r="PSD1" s="1" t="s">
        <v>13399</v>
      </c>
      <c r="PSE1" s="1" t="s">
        <v>13400</v>
      </c>
      <c r="PSF1" s="1" t="s">
        <v>13401</v>
      </c>
      <c r="PSG1" s="1" t="s">
        <v>13402</v>
      </c>
      <c r="PSH1" s="1" t="s">
        <v>13403</v>
      </c>
      <c r="PSI1" s="1" t="s">
        <v>13404</v>
      </c>
      <c r="PSJ1" s="1" t="s">
        <v>13405</v>
      </c>
      <c r="PSK1" s="1" t="s">
        <v>13406</v>
      </c>
      <c r="PSL1" s="1" t="s">
        <v>13407</v>
      </c>
      <c r="PSM1" s="1" t="s">
        <v>13408</v>
      </c>
      <c r="PSN1" s="1" t="s">
        <v>13409</v>
      </c>
      <c r="PSO1" s="1" t="s">
        <v>13410</v>
      </c>
      <c r="PSP1" s="1" t="s">
        <v>13411</v>
      </c>
      <c r="PSQ1" s="1" t="s">
        <v>13412</v>
      </c>
      <c r="PSR1" s="1" t="s">
        <v>13413</v>
      </c>
      <c r="PSS1" s="1" t="s">
        <v>13414</v>
      </c>
      <c r="PST1" s="1" t="s">
        <v>13415</v>
      </c>
      <c r="PSU1" s="1" t="s">
        <v>13416</v>
      </c>
      <c r="PSV1" s="1" t="s">
        <v>13417</v>
      </c>
      <c r="PSW1" s="1" t="s">
        <v>13418</v>
      </c>
      <c r="PSX1" s="1" t="s">
        <v>13419</v>
      </c>
      <c r="PSY1" s="1" t="s">
        <v>13420</v>
      </c>
      <c r="PSZ1" s="1" t="s">
        <v>13421</v>
      </c>
      <c r="PTA1" s="1" t="s">
        <v>13422</v>
      </c>
      <c r="PTB1" s="1" t="s">
        <v>13423</v>
      </c>
      <c r="PTC1" s="1" t="s">
        <v>13424</v>
      </c>
      <c r="PTD1" s="1" t="s">
        <v>13425</v>
      </c>
      <c r="PTE1" s="1" t="s">
        <v>13426</v>
      </c>
      <c r="PTF1" s="1" t="s">
        <v>13427</v>
      </c>
      <c r="PTG1" s="1" t="s">
        <v>13428</v>
      </c>
      <c r="PTH1" s="1" t="s">
        <v>13429</v>
      </c>
      <c r="PTI1" s="1" t="s">
        <v>13430</v>
      </c>
      <c r="PTJ1" s="1" t="s">
        <v>13431</v>
      </c>
      <c r="PTK1" s="1" t="s">
        <v>13432</v>
      </c>
      <c r="PTL1" s="1" t="s">
        <v>13433</v>
      </c>
      <c r="PTM1" s="1" t="s">
        <v>13434</v>
      </c>
      <c r="PTN1" s="1" t="s">
        <v>13435</v>
      </c>
      <c r="PTO1" s="1" t="s">
        <v>13436</v>
      </c>
      <c r="PTP1" s="1" t="s">
        <v>13437</v>
      </c>
      <c r="PTQ1" s="1" t="s">
        <v>13438</v>
      </c>
      <c r="PTR1" s="1" t="s">
        <v>13439</v>
      </c>
      <c r="PTS1" s="1" t="s">
        <v>13440</v>
      </c>
      <c r="PTT1" s="1" t="s">
        <v>13441</v>
      </c>
      <c r="PTU1" s="1" t="s">
        <v>13442</v>
      </c>
      <c r="PTV1" s="1" t="s">
        <v>13443</v>
      </c>
      <c r="PTW1" s="1" t="s">
        <v>13444</v>
      </c>
      <c r="PTX1" s="1" t="s">
        <v>13445</v>
      </c>
      <c r="PTY1" s="1" t="s">
        <v>13446</v>
      </c>
      <c r="PTZ1" s="1" t="s">
        <v>13447</v>
      </c>
      <c r="PUA1" s="1" t="s">
        <v>13448</v>
      </c>
      <c r="PUB1" s="1" t="s">
        <v>13449</v>
      </c>
      <c r="PUC1" s="1" t="s">
        <v>13450</v>
      </c>
      <c r="PUD1" s="1" t="s">
        <v>13451</v>
      </c>
      <c r="PUE1" s="1" t="s">
        <v>13452</v>
      </c>
      <c r="PUF1" s="1" t="s">
        <v>13453</v>
      </c>
      <c r="PUG1" s="1" t="s">
        <v>13454</v>
      </c>
      <c r="PUH1" s="1" t="s">
        <v>13455</v>
      </c>
      <c r="PUI1" s="1" t="s">
        <v>13456</v>
      </c>
      <c r="PUJ1" s="1" t="s">
        <v>13457</v>
      </c>
      <c r="PUK1" s="1" t="s">
        <v>13458</v>
      </c>
      <c r="PUL1" s="1" t="s">
        <v>13459</v>
      </c>
      <c r="PUM1" s="1" t="s">
        <v>13460</v>
      </c>
      <c r="PUN1" s="1" t="s">
        <v>13461</v>
      </c>
      <c r="PUO1" s="1" t="s">
        <v>13462</v>
      </c>
      <c r="PUP1" s="1" t="s">
        <v>13463</v>
      </c>
      <c r="PUQ1" s="1" t="s">
        <v>13464</v>
      </c>
      <c r="PUR1" s="1" t="s">
        <v>13465</v>
      </c>
      <c r="PUS1" s="1" t="s">
        <v>13466</v>
      </c>
      <c r="PUT1" s="1" t="s">
        <v>13467</v>
      </c>
      <c r="PUU1" s="1" t="s">
        <v>13468</v>
      </c>
      <c r="PUV1" s="1" t="s">
        <v>13469</v>
      </c>
      <c r="PUW1" s="1" t="s">
        <v>13470</v>
      </c>
      <c r="PUX1" s="1" t="s">
        <v>13471</v>
      </c>
      <c r="PUY1" s="1" t="s">
        <v>13472</v>
      </c>
      <c r="PUZ1" s="1" t="s">
        <v>13473</v>
      </c>
      <c r="PVA1" s="1" t="s">
        <v>13474</v>
      </c>
      <c r="PVB1" s="1" t="s">
        <v>13475</v>
      </c>
      <c r="PVC1" s="1" t="s">
        <v>13476</v>
      </c>
      <c r="PVD1" s="1" t="s">
        <v>13477</v>
      </c>
      <c r="PVE1" s="1" t="s">
        <v>13478</v>
      </c>
      <c r="PVF1" s="1" t="s">
        <v>13479</v>
      </c>
      <c r="PVG1" s="1" t="s">
        <v>13480</v>
      </c>
      <c r="PVH1" s="1" t="s">
        <v>13481</v>
      </c>
      <c r="PVI1" s="1" t="s">
        <v>13482</v>
      </c>
      <c r="PVJ1" s="1" t="s">
        <v>13483</v>
      </c>
      <c r="PVK1" s="1" t="s">
        <v>13484</v>
      </c>
      <c r="PVL1" s="1" t="s">
        <v>13485</v>
      </c>
      <c r="PVM1" s="1" t="s">
        <v>13486</v>
      </c>
      <c r="PVN1" s="1" t="s">
        <v>13487</v>
      </c>
      <c r="PVO1" s="1" t="s">
        <v>13488</v>
      </c>
      <c r="PVP1" s="1" t="s">
        <v>13489</v>
      </c>
      <c r="PVQ1" s="1" t="s">
        <v>13490</v>
      </c>
      <c r="PVR1" s="1" t="s">
        <v>13491</v>
      </c>
      <c r="PVS1" s="1" t="s">
        <v>13492</v>
      </c>
      <c r="PVT1" s="1" t="s">
        <v>13493</v>
      </c>
      <c r="PVU1" s="1" t="s">
        <v>13494</v>
      </c>
      <c r="PVV1" s="1" t="s">
        <v>13495</v>
      </c>
      <c r="PVW1" s="1" t="s">
        <v>13496</v>
      </c>
      <c r="PVX1" s="1" t="s">
        <v>13497</v>
      </c>
      <c r="PVY1" s="1" t="s">
        <v>13498</v>
      </c>
      <c r="PVZ1" s="1" t="s">
        <v>13499</v>
      </c>
      <c r="PWA1" s="1" t="s">
        <v>13500</v>
      </c>
      <c r="PWB1" s="1" t="s">
        <v>13501</v>
      </c>
      <c r="PWC1" s="1" t="s">
        <v>13502</v>
      </c>
      <c r="PWD1" s="1" t="s">
        <v>13503</v>
      </c>
      <c r="PWE1" s="1" t="s">
        <v>13504</v>
      </c>
      <c r="PWF1" s="1" t="s">
        <v>13505</v>
      </c>
      <c r="PWG1" s="1" t="s">
        <v>13506</v>
      </c>
      <c r="PWH1" s="1" t="s">
        <v>13507</v>
      </c>
      <c r="PWI1" s="1" t="s">
        <v>13508</v>
      </c>
      <c r="PWJ1" s="1" t="s">
        <v>13509</v>
      </c>
      <c r="PWK1" s="1" t="s">
        <v>13510</v>
      </c>
      <c r="PWL1" s="1" t="s">
        <v>13511</v>
      </c>
      <c r="PWM1" s="1" t="s">
        <v>13512</v>
      </c>
      <c r="PWN1" s="1" t="s">
        <v>13513</v>
      </c>
      <c r="PWO1" s="1" t="s">
        <v>13514</v>
      </c>
      <c r="PWP1" s="1" t="s">
        <v>13515</v>
      </c>
      <c r="PWQ1" s="1" t="s">
        <v>13516</v>
      </c>
      <c r="PWR1" s="1" t="s">
        <v>13517</v>
      </c>
      <c r="PWS1" s="1" t="s">
        <v>13518</v>
      </c>
      <c r="PWT1" s="1" t="s">
        <v>13519</v>
      </c>
      <c r="PWU1" s="1" t="s">
        <v>13520</v>
      </c>
      <c r="PWV1" s="1" t="s">
        <v>13521</v>
      </c>
      <c r="PWW1" s="1" t="s">
        <v>13522</v>
      </c>
      <c r="PWX1" s="1" t="s">
        <v>13523</v>
      </c>
      <c r="PWY1" s="1" t="s">
        <v>13524</v>
      </c>
      <c r="PWZ1" s="1" t="s">
        <v>13525</v>
      </c>
      <c r="PXA1" s="1" t="s">
        <v>13526</v>
      </c>
      <c r="PXB1" s="1" t="s">
        <v>13527</v>
      </c>
      <c r="PXC1" s="1" t="s">
        <v>13528</v>
      </c>
      <c r="PXD1" s="1" t="s">
        <v>13529</v>
      </c>
      <c r="PXE1" s="1" t="s">
        <v>13530</v>
      </c>
      <c r="PXF1" s="1" t="s">
        <v>13531</v>
      </c>
      <c r="PXG1" s="1" t="s">
        <v>13532</v>
      </c>
      <c r="PXH1" s="1" t="s">
        <v>13533</v>
      </c>
      <c r="PXI1" s="1" t="s">
        <v>13534</v>
      </c>
      <c r="PXJ1" s="1" t="s">
        <v>13535</v>
      </c>
      <c r="PXK1" s="1" t="s">
        <v>13536</v>
      </c>
      <c r="PXL1" s="1" t="s">
        <v>13537</v>
      </c>
      <c r="PXM1" s="1" t="s">
        <v>13538</v>
      </c>
      <c r="PXN1" s="1" t="s">
        <v>13539</v>
      </c>
      <c r="PXO1" s="1" t="s">
        <v>13540</v>
      </c>
      <c r="PXP1" s="1" t="s">
        <v>13541</v>
      </c>
      <c r="PXQ1" s="1" t="s">
        <v>13542</v>
      </c>
      <c r="PXR1" s="1" t="s">
        <v>13543</v>
      </c>
      <c r="PXS1" s="1" t="s">
        <v>13544</v>
      </c>
      <c r="PXT1" s="1" t="s">
        <v>13545</v>
      </c>
      <c r="PXU1" s="1" t="s">
        <v>13546</v>
      </c>
      <c r="PXV1" s="1" t="s">
        <v>13547</v>
      </c>
      <c r="PXW1" s="1" t="s">
        <v>13548</v>
      </c>
      <c r="PXX1" s="1" t="s">
        <v>13549</v>
      </c>
      <c r="PXY1" s="1" t="s">
        <v>13550</v>
      </c>
      <c r="PXZ1" s="1" t="s">
        <v>13551</v>
      </c>
      <c r="PYA1" s="1" t="s">
        <v>13552</v>
      </c>
      <c r="PYB1" s="1" t="s">
        <v>13553</v>
      </c>
      <c r="PYC1" s="1" t="s">
        <v>13554</v>
      </c>
      <c r="PYD1" s="1" t="s">
        <v>13555</v>
      </c>
      <c r="PYE1" s="1" t="s">
        <v>13556</v>
      </c>
      <c r="PYF1" s="1" t="s">
        <v>13557</v>
      </c>
      <c r="PYG1" s="1" t="s">
        <v>13558</v>
      </c>
      <c r="PYH1" s="1" t="s">
        <v>13559</v>
      </c>
      <c r="PYI1" s="1" t="s">
        <v>13560</v>
      </c>
      <c r="PYJ1" s="1" t="s">
        <v>13561</v>
      </c>
      <c r="PYK1" s="1" t="s">
        <v>13562</v>
      </c>
      <c r="PYL1" s="1" t="s">
        <v>13563</v>
      </c>
      <c r="PYM1" s="1" t="s">
        <v>13564</v>
      </c>
      <c r="PYN1" s="1" t="s">
        <v>13565</v>
      </c>
      <c r="PYO1" s="1" t="s">
        <v>13566</v>
      </c>
      <c r="PYP1" s="1" t="s">
        <v>13567</v>
      </c>
      <c r="PYQ1" s="1" t="s">
        <v>13568</v>
      </c>
      <c r="PYR1" s="1" t="s">
        <v>13569</v>
      </c>
      <c r="PYS1" s="1" t="s">
        <v>13570</v>
      </c>
      <c r="PYT1" s="1" t="s">
        <v>13571</v>
      </c>
      <c r="PYU1" s="1" t="s">
        <v>13572</v>
      </c>
      <c r="PYV1" s="1" t="s">
        <v>13573</v>
      </c>
      <c r="PYW1" s="1" t="s">
        <v>13574</v>
      </c>
      <c r="PYX1" s="1" t="s">
        <v>13575</v>
      </c>
      <c r="PYY1" s="1" t="s">
        <v>13576</v>
      </c>
      <c r="PYZ1" s="1" t="s">
        <v>13577</v>
      </c>
      <c r="PZA1" s="1" t="s">
        <v>13578</v>
      </c>
      <c r="PZB1" s="1" t="s">
        <v>13579</v>
      </c>
      <c r="PZC1" s="1" t="s">
        <v>13580</v>
      </c>
      <c r="PZD1" s="1" t="s">
        <v>13581</v>
      </c>
      <c r="PZE1" s="1" t="s">
        <v>13582</v>
      </c>
      <c r="PZF1" s="1" t="s">
        <v>13583</v>
      </c>
      <c r="PZG1" s="1" t="s">
        <v>13584</v>
      </c>
      <c r="PZH1" s="1" t="s">
        <v>13585</v>
      </c>
      <c r="PZI1" s="1" t="s">
        <v>13586</v>
      </c>
      <c r="PZJ1" s="1" t="s">
        <v>13587</v>
      </c>
      <c r="PZK1" s="1" t="s">
        <v>13588</v>
      </c>
      <c r="PZL1" s="1" t="s">
        <v>13589</v>
      </c>
      <c r="PZM1" s="1" t="s">
        <v>13590</v>
      </c>
      <c r="PZN1" s="1" t="s">
        <v>13591</v>
      </c>
      <c r="PZO1" s="1" t="s">
        <v>13592</v>
      </c>
      <c r="PZP1" s="1" t="s">
        <v>13593</v>
      </c>
      <c r="PZQ1" s="1" t="s">
        <v>13594</v>
      </c>
      <c r="PZR1" s="1" t="s">
        <v>13595</v>
      </c>
      <c r="PZS1" s="1" t="s">
        <v>13596</v>
      </c>
      <c r="PZT1" s="1" t="s">
        <v>13597</v>
      </c>
      <c r="PZU1" s="1" t="s">
        <v>13598</v>
      </c>
      <c r="PZV1" s="1" t="s">
        <v>13599</v>
      </c>
      <c r="PZW1" s="1" t="s">
        <v>13600</v>
      </c>
      <c r="PZX1" s="1" t="s">
        <v>13601</v>
      </c>
      <c r="PZY1" s="1" t="s">
        <v>13602</v>
      </c>
      <c r="PZZ1" s="1" t="s">
        <v>13603</v>
      </c>
      <c r="QAA1" s="1" t="s">
        <v>13604</v>
      </c>
      <c r="QAB1" s="1" t="s">
        <v>13605</v>
      </c>
      <c r="QAC1" s="1" t="s">
        <v>13606</v>
      </c>
      <c r="QAD1" s="1" t="s">
        <v>13607</v>
      </c>
      <c r="QAE1" s="1" t="s">
        <v>13608</v>
      </c>
      <c r="QAF1" s="1" t="s">
        <v>13609</v>
      </c>
      <c r="QAG1" s="1" t="s">
        <v>13610</v>
      </c>
      <c r="QAH1" s="1" t="s">
        <v>13611</v>
      </c>
      <c r="QAI1" s="1" t="s">
        <v>13612</v>
      </c>
      <c r="QAJ1" s="1" t="s">
        <v>13613</v>
      </c>
      <c r="QAK1" s="1" t="s">
        <v>13614</v>
      </c>
      <c r="QAL1" s="1" t="s">
        <v>13615</v>
      </c>
      <c r="QAM1" s="1" t="s">
        <v>13616</v>
      </c>
      <c r="QAN1" s="1" t="s">
        <v>13617</v>
      </c>
      <c r="QAO1" s="1" t="s">
        <v>13618</v>
      </c>
      <c r="QAP1" s="1" t="s">
        <v>13619</v>
      </c>
      <c r="QAQ1" s="1" t="s">
        <v>13620</v>
      </c>
      <c r="QAR1" s="1" t="s">
        <v>13621</v>
      </c>
      <c r="QAS1" s="1" t="s">
        <v>13622</v>
      </c>
      <c r="QAT1" s="1" t="s">
        <v>13623</v>
      </c>
      <c r="QAU1" s="1" t="s">
        <v>13624</v>
      </c>
      <c r="QAV1" s="1" t="s">
        <v>13625</v>
      </c>
      <c r="QAW1" s="1" t="s">
        <v>13626</v>
      </c>
      <c r="QAX1" s="1" t="s">
        <v>13627</v>
      </c>
      <c r="QAY1" s="1" t="s">
        <v>13628</v>
      </c>
      <c r="QAZ1" s="1" t="s">
        <v>13629</v>
      </c>
      <c r="QBA1" s="1" t="s">
        <v>13630</v>
      </c>
      <c r="QBB1" s="1" t="s">
        <v>13631</v>
      </c>
      <c r="QBC1" s="1" t="s">
        <v>13632</v>
      </c>
      <c r="QBD1" s="1" t="s">
        <v>13633</v>
      </c>
      <c r="QBE1" s="1" t="s">
        <v>13634</v>
      </c>
      <c r="QBF1" s="1" t="s">
        <v>13635</v>
      </c>
      <c r="QBG1" s="1" t="s">
        <v>13636</v>
      </c>
      <c r="QBH1" s="1" t="s">
        <v>13637</v>
      </c>
      <c r="QBI1" s="1" t="s">
        <v>13638</v>
      </c>
      <c r="QBJ1" s="1" t="s">
        <v>13639</v>
      </c>
      <c r="QBK1" s="1" t="s">
        <v>13640</v>
      </c>
      <c r="QBL1" s="1" t="s">
        <v>13641</v>
      </c>
      <c r="QBM1" s="1" t="s">
        <v>13642</v>
      </c>
      <c r="QBN1" s="1" t="s">
        <v>13643</v>
      </c>
      <c r="QBO1" s="1" t="s">
        <v>13644</v>
      </c>
      <c r="QBP1" s="1" t="s">
        <v>13645</v>
      </c>
      <c r="QBQ1" s="1" t="s">
        <v>13646</v>
      </c>
      <c r="QBR1" s="1" t="s">
        <v>13647</v>
      </c>
      <c r="QBS1" s="1" t="s">
        <v>13648</v>
      </c>
      <c r="QBT1" s="1" t="s">
        <v>13649</v>
      </c>
      <c r="QBU1" s="1" t="s">
        <v>13650</v>
      </c>
      <c r="QBV1" s="1" t="s">
        <v>13651</v>
      </c>
      <c r="QBW1" s="1" t="s">
        <v>13652</v>
      </c>
      <c r="QBX1" s="1" t="s">
        <v>13653</v>
      </c>
      <c r="QBY1" s="1" t="s">
        <v>13654</v>
      </c>
      <c r="QBZ1" s="1" t="s">
        <v>13655</v>
      </c>
      <c r="QCA1" s="1" t="s">
        <v>13656</v>
      </c>
      <c r="QCB1" s="1" t="s">
        <v>13657</v>
      </c>
      <c r="QCC1" s="1" t="s">
        <v>13658</v>
      </c>
      <c r="QCD1" s="1" t="s">
        <v>13659</v>
      </c>
      <c r="QCE1" s="1" t="s">
        <v>13660</v>
      </c>
      <c r="QCF1" s="1" t="s">
        <v>13661</v>
      </c>
      <c r="QCG1" s="1" t="s">
        <v>13662</v>
      </c>
      <c r="QCH1" s="1" t="s">
        <v>13663</v>
      </c>
      <c r="QCI1" s="1" t="s">
        <v>13664</v>
      </c>
      <c r="QCJ1" s="1" t="s">
        <v>13665</v>
      </c>
      <c r="QCK1" s="1" t="s">
        <v>13666</v>
      </c>
      <c r="QCL1" s="1" t="s">
        <v>13667</v>
      </c>
      <c r="QCM1" s="1" t="s">
        <v>13668</v>
      </c>
      <c r="QCN1" s="1" t="s">
        <v>13669</v>
      </c>
      <c r="QCO1" s="1" t="s">
        <v>13670</v>
      </c>
      <c r="QCP1" s="1" t="s">
        <v>13671</v>
      </c>
      <c r="QCQ1" s="1" t="s">
        <v>13672</v>
      </c>
      <c r="QCR1" s="1" t="s">
        <v>13673</v>
      </c>
      <c r="QCS1" s="1" t="s">
        <v>13674</v>
      </c>
      <c r="QCT1" s="1" t="s">
        <v>13675</v>
      </c>
      <c r="QCU1" s="1" t="s">
        <v>13676</v>
      </c>
      <c r="QCV1" s="1" t="s">
        <v>13677</v>
      </c>
      <c r="QCW1" s="1" t="s">
        <v>13678</v>
      </c>
      <c r="QCX1" s="1" t="s">
        <v>13679</v>
      </c>
      <c r="QCY1" s="1" t="s">
        <v>13680</v>
      </c>
      <c r="QCZ1" s="1" t="s">
        <v>13681</v>
      </c>
      <c r="QDA1" s="1" t="s">
        <v>13682</v>
      </c>
      <c r="QDB1" s="1" t="s">
        <v>13683</v>
      </c>
      <c r="QDC1" s="1" t="s">
        <v>13684</v>
      </c>
      <c r="QDD1" s="1" t="s">
        <v>13685</v>
      </c>
      <c r="QDE1" s="1" t="s">
        <v>13686</v>
      </c>
      <c r="QDF1" s="1" t="s">
        <v>13687</v>
      </c>
      <c r="QDG1" s="1" t="s">
        <v>13688</v>
      </c>
      <c r="QDH1" s="1" t="s">
        <v>13689</v>
      </c>
      <c r="QDI1" s="1" t="s">
        <v>13690</v>
      </c>
      <c r="QDJ1" s="1" t="s">
        <v>13691</v>
      </c>
      <c r="QDK1" s="1" t="s">
        <v>13692</v>
      </c>
      <c r="QDL1" s="1" t="s">
        <v>13693</v>
      </c>
      <c r="QDM1" s="1" t="s">
        <v>13694</v>
      </c>
      <c r="QDN1" s="1" t="s">
        <v>13695</v>
      </c>
      <c r="QDO1" s="1" t="s">
        <v>13696</v>
      </c>
      <c r="QDP1" s="1" t="s">
        <v>13697</v>
      </c>
      <c r="QDQ1" s="1" t="s">
        <v>13698</v>
      </c>
      <c r="QDR1" s="1" t="s">
        <v>13699</v>
      </c>
      <c r="QDS1" s="1" t="s">
        <v>13700</v>
      </c>
      <c r="QDT1" s="1" t="s">
        <v>13701</v>
      </c>
      <c r="QDU1" s="1" t="s">
        <v>13702</v>
      </c>
      <c r="QDV1" s="1" t="s">
        <v>13703</v>
      </c>
      <c r="QDW1" s="1" t="s">
        <v>13704</v>
      </c>
      <c r="QDX1" s="1" t="s">
        <v>13705</v>
      </c>
      <c r="QDY1" s="1" t="s">
        <v>13706</v>
      </c>
      <c r="QDZ1" s="1" t="s">
        <v>13707</v>
      </c>
      <c r="QEA1" s="1" t="s">
        <v>13708</v>
      </c>
      <c r="QEB1" s="1" t="s">
        <v>13709</v>
      </c>
      <c r="QEC1" s="1" t="s">
        <v>13710</v>
      </c>
      <c r="QED1" s="1" t="s">
        <v>13711</v>
      </c>
      <c r="QEE1" s="1" t="s">
        <v>13712</v>
      </c>
      <c r="QEF1" s="1" t="s">
        <v>13713</v>
      </c>
      <c r="QEG1" s="1" t="s">
        <v>13714</v>
      </c>
      <c r="QEH1" s="1" t="s">
        <v>13715</v>
      </c>
      <c r="QEI1" s="1" t="s">
        <v>13716</v>
      </c>
      <c r="QEJ1" s="1" t="s">
        <v>13717</v>
      </c>
      <c r="QEK1" s="1" t="s">
        <v>13718</v>
      </c>
      <c r="QEL1" s="1" t="s">
        <v>13719</v>
      </c>
      <c r="QEM1" s="1" t="s">
        <v>13720</v>
      </c>
      <c r="QEN1" s="1" t="s">
        <v>13721</v>
      </c>
      <c r="QEO1" s="1" t="s">
        <v>13722</v>
      </c>
      <c r="QEP1" s="1" t="s">
        <v>13723</v>
      </c>
      <c r="QEQ1" s="1" t="s">
        <v>13724</v>
      </c>
      <c r="QER1" s="1" t="s">
        <v>13725</v>
      </c>
      <c r="QES1" s="1" t="s">
        <v>13726</v>
      </c>
      <c r="QET1" s="1" t="s">
        <v>13727</v>
      </c>
      <c r="QEU1" s="1" t="s">
        <v>13728</v>
      </c>
      <c r="QEV1" s="1" t="s">
        <v>13729</v>
      </c>
      <c r="QEW1" s="1" t="s">
        <v>13730</v>
      </c>
      <c r="QEX1" s="1" t="s">
        <v>13731</v>
      </c>
      <c r="QEY1" s="1" t="s">
        <v>13732</v>
      </c>
      <c r="QEZ1" s="1" t="s">
        <v>13733</v>
      </c>
      <c r="QFA1" s="1" t="s">
        <v>13734</v>
      </c>
      <c r="QFB1" s="1" t="s">
        <v>13735</v>
      </c>
      <c r="QFC1" s="1" t="s">
        <v>13736</v>
      </c>
      <c r="QFD1" s="1" t="s">
        <v>13737</v>
      </c>
      <c r="QFE1" s="1" t="s">
        <v>13738</v>
      </c>
      <c r="QFF1" s="1" t="s">
        <v>13739</v>
      </c>
      <c r="QFG1" s="1" t="s">
        <v>13740</v>
      </c>
      <c r="QFH1" s="1" t="s">
        <v>13741</v>
      </c>
      <c r="QFI1" s="1" t="s">
        <v>13742</v>
      </c>
      <c r="QFJ1" s="1" t="s">
        <v>13743</v>
      </c>
      <c r="QFK1" s="1" t="s">
        <v>13744</v>
      </c>
      <c r="QFL1" s="1" t="s">
        <v>13745</v>
      </c>
      <c r="QFM1" s="1" t="s">
        <v>13746</v>
      </c>
      <c r="QFN1" s="1" t="s">
        <v>13747</v>
      </c>
      <c r="QFO1" s="1" t="s">
        <v>13748</v>
      </c>
      <c r="QFP1" s="1" t="s">
        <v>13749</v>
      </c>
      <c r="QFQ1" s="1" t="s">
        <v>13750</v>
      </c>
      <c r="QFR1" s="1" t="s">
        <v>13751</v>
      </c>
      <c r="QFS1" s="1" t="s">
        <v>13752</v>
      </c>
      <c r="QFT1" s="1" t="s">
        <v>13753</v>
      </c>
      <c r="QFU1" s="1" t="s">
        <v>13754</v>
      </c>
      <c r="QFV1" s="1" t="s">
        <v>13755</v>
      </c>
      <c r="QFW1" s="1" t="s">
        <v>13756</v>
      </c>
      <c r="QFX1" s="1" t="s">
        <v>13757</v>
      </c>
      <c r="QFY1" s="1" t="s">
        <v>13758</v>
      </c>
      <c r="QFZ1" s="1" t="s">
        <v>13759</v>
      </c>
      <c r="QGA1" s="1" t="s">
        <v>13760</v>
      </c>
      <c r="QGB1" s="1" t="s">
        <v>13761</v>
      </c>
      <c r="QGC1" s="1" t="s">
        <v>13762</v>
      </c>
      <c r="QGD1" s="1" t="s">
        <v>13763</v>
      </c>
      <c r="QGE1" s="1" t="s">
        <v>13764</v>
      </c>
      <c r="QGF1" s="1" t="s">
        <v>13765</v>
      </c>
      <c r="QGG1" s="1" t="s">
        <v>13766</v>
      </c>
      <c r="QGH1" s="1" t="s">
        <v>13767</v>
      </c>
      <c r="QGI1" s="1" t="s">
        <v>13768</v>
      </c>
      <c r="QGJ1" s="1" t="s">
        <v>13769</v>
      </c>
      <c r="QGK1" s="1" t="s">
        <v>13770</v>
      </c>
      <c r="QGL1" s="1" t="s">
        <v>13771</v>
      </c>
      <c r="QGM1" s="1" t="s">
        <v>13772</v>
      </c>
      <c r="QGN1" s="1" t="s">
        <v>13773</v>
      </c>
      <c r="QGO1" s="1" t="s">
        <v>13774</v>
      </c>
      <c r="QGP1" s="1" t="s">
        <v>13775</v>
      </c>
      <c r="QGQ1" s="1" t="s">
        <v>13776</v>
      </c>
      <c r="QGR1" s="1" t="s">
        <v>13777</v>
      </c>
      <c r="QGS1" s="1" t="s">
        <v>13778</v>
      </c>
      <c r="QGT1" s="1" t="s">
        <v>13779</v>
      </c>
      <c r="QGU1" s="1" t="s">
        <v>13780</v>
      </c>
      <c r="QGV1" s="1" t="s">
        <v>13781</v>
      </c>
      <c r="QGW1" s="1" t="s">
        <v>13782</v>
      </c>
      <c r="QGX1" s="1" t="s">
        <v>13783</v>
      </c>
      <c r="QGY1" s="1" t="s">
        <v>13784</v>
      </c>
      <c r="QGZ1" s="1" t="s">
        <v>13785</v>
      </c>
      <c r="QHA1" s="1" t="s">
        <v>13786</v>
      </c>
      <c r="QHB1" s="1" t="s">
        <v>13787</v>
      </c>
      <c r="QHC1" s="1" t="s">
        <v>13788</v>
      </c>
      <c r="QHD1" s="1" t="s">
        <v>13789</v>
      </c>
      <c r="QHE1" s="1" t="s">
        <v>13790</v>
      </c>
      <c r="QHF1" s="1" t="s">
        <v>13791</v>
      </c>
      <c r="QHG1" s="1" t="s">
        <v>13792</v>
      </c>
      <c r="QHH1" s="1" t="s">
        <v>13793</v>
      </c>
      <c r="QHI1" s="1" t="s">
        <v>13794</v>
      </c>
      <c r="QHJ1" s="1" t="s">
        <v>13795</v>
      </c>
      <c r="QHK1" s="1" t="s">
        <v>13796</v>
      </c>
      <c r="QHL1" s="1" t="s">
        <v>13797</v>
      </c>
      <c r="QHM1" s="1" t="s">
        <v>13798</v>
      </c>
      <c r="QHN1" s="1" t="s">
        <v>13799</v>
      </c>
      <c r="QHO1" s="1" t="s">
        <v>13800</v>
      </c>
      <c r="QHP1" s="1" t="s">
        <v>13801</v>
      </c>
      <c r="QHQ1" s="1" t="s">
        <v>13802</v>
      </c>
      <c r="QHR1" s="1" t="s">
        <v>13803</v>
      </c>
      <c r="QHS1" s="1" t="s">
        <v>13804</v>
      </c>
      <c r="QHT1" s="1" t="s">
        <v>13805</v>
      </c>
      <c r="QHU1" s="1" t="s">
        <v>13806</v>
      </c>
      <c r="QHV1" s="1" t="s">
        <v>13807</v>
      </c>
      <c r="QHW1" s="1" t="s">
        <v>13808</v>
      </c>
      <c r="QHX1" s="1" t="s">
        <v>13809</v>
      </c>
      <c r="QHY1" s="1" t="s">
        <v>13810</v>
      </c>
      <c r="QHZ1" s="1" t="s">
        <v>13811</v>
      </c>
      <c r="QIA1" s="1" t="s">
        <v>13812</v>
      </c>
      <c r="QIB1" s="1" t="s">
        <v>13813</v>
      </c>
      <c r="QIC1" s="1" t="s">
        <v>13814</v>
      </c>
      <c r="QID1" s="1" t="s">
        <v>13815</v>
      </c>
      <c r="QIE1" s="1" t="s">
        <v>13816</v>
      </c>
      <c r="QIF1" s="1" t="s">
        <v>13817</v>
      </c>
      <c r="QIG1" s="1" t="s">
        <v>13818</v>
      </c>
      <c r="QIH1" s="1" t="s">
        <v>13819</v>
      </c>
      <c r="QII1" s="1" t="s">
        <v>13820</v>
      </c>
      <c r="QIJ1" s="1" t="s">
        <v>13821</v>
      </c>
      <c r="QIK1" s="1" t="s">
        <v>13822</v>
      </c>
      <c r="QIL1" s="1" t="s">
        <v>13823</v>
      </c>
      <c r="QIM1" s="1" t="s">
        <v>13824</v>
      </c>
      <c r="QIN1" s="1" t="s">
        <v>13825</v>
      </c>
      <c r="QIO1" s="1" t="s">
        <v>13826</v>
      </c>
      <c r="QIP1" s="1" t="s">
        <v>13827</v>
      </c>
      <c r="QIQ1" s="1" t="s">
        <v>13828</v>
      </c>
      <c r="QIR1" s="1" t="s">
        <v>13829</v>
      </c>
      <c r="QIS1" s="1" t="s">
        <v>13830</v>
      </c>
      <c r="QIT1" s="1" t="s">
        <v>13831</v>
      </c>
      <c r="QIU1" s="1" t="s">
        <v>13832</v>
      </c>
      <c r="QIV1" s="1" t="s">
        <v>13833</v>
      </c>
      <c r="QIW1" s="1" t="s">
        <v>13834</v>
      </c>
      <c r="QIX1" s="1" t="s">
        <v>13835</v>
      </c>
      <c r="QIY1" s="1" t="s">
        <v>13836</v>
      </c>
      <c r="QIZ1" s="1" t="s">
        <v>13837</v>
      </c>
      <c r="QJA1" s="1" t="s">
        <v>13838</v>
      </c>
      <c r="QJB1" s="1" t="s">
        <v>13839</v>
      </c>
      <c r="QJC1" s="1" t="s">
        <v>13840</v>
      </c>
      <c r="QJD1" s="1" t="s">
        <v>13841</v>
      </c>
      <c r="QJE1" s="1" t="s">
        <v>13842</v>
      </c>
      <c r="QJF1" s="1" t="s">
        <v>13843</v>
      </c>
      <c r="QJG1" s="1" t="s">
        <v>13844</v>
      </c>
      <c r="QJH1" s="1" t="s">
        <v>13845</v>
      </c>
      <c r="QJI1" s="1" t="s">
        <v>13846</v>
      </c>
      <c r="QJJ1" s="1" t="s">
        <v>13847</v>
      </c>
      <c r="QJK1" s="1" t="s">
        <v>13848</v>
      </c>
      <c r="QJL1" s="1" t="s">
        <v>13849</v>
      </c>
      <c r="QJM1" s="1" t="s">
        <v>13850</v>
      </c>
      <c r="QJN1" s="1" t="s">
        <v>13851</v>
      </c>
      <c r="QJO1" s="1" t="s">
        <v>13852</v>
      </c>
      <c r="QJP1" s="1" t="s">
        <v>13853</v>
      </c>
      <c r="QJQ1" s="1" t="s">
        <v>13854</v>
      </c>
      <c r="QJR1" s="1" t="s">
        <v>13855</v>
      </c>
      <c r="QJS1" s="1" t="s">
        <v>13856</v>
      </c>
      <c r="QJT1" s="1" t="s">
        <v>13857</v>
      </c>
      <c r="QJU1" s="1" t="s">
        <v>13858</v>
      </c>
      <c r="QJV1" s="1" t="s">
        <v>13859</v>
      </c>
      <c r="QJW1" s="1" t="s">
        <v>13860</v>
      </c>
      <c r="QJX1" s="1" t="s">
        <v>13861</v>
      </c>
      <c r="QJY1" s="1" t="s">
        <v>13862</v>
      </c>
      <c r="QJZ1" s="1" t="s">
        <v>13863</v>
      </c>
      <c r="QKA1" s="1" t="s">
        <v>13864</v>
      </c>
      <c r="QKB1" s="1" t="s">
        <v>13865</v>
      </c>
      <c r="QKC1" s="1" t="s">
        <v>13866</v>
      </c>
      <c r="QKD1" s="1" t="s">
        <v>13867</v>
      </c>
      <c r="QKE1" s="1" t="s">
        <v>13868</v>
      </c>
      <c r="QKF1" s="1" t="s">
        <v>13869</v>
      </c>
      <c r="QKG1" s="1" t="s">
        <v>13870</v>
      </c>
      <c r="QKH1" s="1" t="s">
        <v>13871</v>
      </c>
      <c r="QKI1" s="1" t="s">
        <v>13872</v>
      </c>
      <c r="QKJ1" s="1" t="s">
        <v>13873</v>
      </c>
      <c r="QKK1" s="1" t="s">
        <v>13874</v>
      </c>
      <c r="QKL1" s="1" t="s">
        <v>13875</v>
      </c>
      <c r="QKM1" s="1" t="s">
        <v>13876</v>
      </c>
      <c r="QKN1" s="1" t="s">
        <v>13877</v>
      </c>
      <c r="QKO1" s="1" t="s">
        <v>13878</v>
      </c>
      <c r="QKP1" s="1" t="s">
        <v>13879</v>
      </c>
      <c r="QKQ1" s="1" t="s">
        <v>13880</v>
      </c>
      <c r="QKR1" s="1" t="s">
        <v>13881</v>
      </c>
      <c r="QKS1" s="1" t="s">
        <v>13882</v>
      </c>
      <c r="QKT1" s="1" t="s">
        <v>13883</v>
      </c>
      <c r="QKU1" s="1" t="s">
        <v>13884</v>
      </c>
      <c r="QKV1" s="1" t="s">
        <v>13885</v>
      </c>
      <c r="QKW1" s="1" t="s">
        <v>13886</v>
      </c>
      <c r="QKX1" s="1" t="s">
        <v>13887</v>
      </c>
      <c r="QKY1" s="1" t="s">
        <v>13888</v>
      </c>
      <c r="QKZ1" s="1" t="s">
        <v>13889</v>
      </c>
      <c r="QLA1" s="1" t="s">
        <v>13890</v>
      </c>
      <c r="QLB1" s="1" t="s">
        <v>13891</v>
      </c>
      <c r="QLC1" s="1" t="s">
        <v>13892</v>
      </c>
      <c r="QLD1" s="1" t="s">
        <v>13893</v>
      </c>
      <c r="QLE1" s="1" t="s">
        <v>13894</v>
      </c>
      <c r="QLF1" s="1" t="s">
        <v>13895</v>
      </c>
      <c r="QLG1" s="1" t="s">
        <v>13896</v>
      </c>
      <c r="QLH1" s="1" t="s">
        <v>13897</v>
      </c>
      <c r="QLI1" s="1" t="s">
        <v>13898</v>
      </c>
      <c r="QLJ1" s="1" t="s">
        <v>13899</v>
      </c>
      <c r="QLK1" s="1" t="s">
        <v>13900</v>
      </c>
      <c r="QLL1" s="1" t="s">
        <v>13901</v>
      </c>
      <c r="QLM1" s="1" t="s">
        <v>13902</v>
      </c>
      <c r="QLN1" s="1" t="s">
        <v>13903</v>
      </c>
      <c r="QLO1" s="1" t="s">
        <v>13904</v>
      </c>
      <c r="QLP1" s="1" t="s">
        <v>13905</v>
      </c>
      <c r="QLQ1" s="1" t="s">
        <v>13906</v>
      </c>
      <c r="QLR1" s="1" t="s">
        <v>13907</v>
      </c>
      <c r="QLS1" s="1" t="s">
        <v>13908</v>
      </c>
      <c r="QLT1" s="1" t="s">
        <v>13909</v>
      </c>
      <c r="QLU1" s="1" t="s">
        <v>13910</v>
      </c>
      <c r="QLV1" s="1" t="s">
        <v>13911</v>
      </c>
      <c r="QLW1" s="1" t="s">
        <v>13912</v>
      </c>
      <c r="QLX1" s="1" t="s">
        <v>13913</v>
      </c>
      <c r="QLY1" s="1" t="s">
        <v>13914</v>
      </c>
      <c r="QLZ1" s="1" t="s">
        <v>13915</v>
      </c>
      <c r="QMA1" s="1" t="s">
        <v>13916</v>
      </c>
      <c r="QMB1" s="1" t="s">
        <v>13917</v>
      </c>
      <c r="QMC1" s="1" t="s">
        <v>13918</v>
      </c>
      <c r="QMD1" s="1" t="s">
        <v>13919</v>
      </c>
      <c r="QME1" s="1" t="s">
        <v>13920</v>
      </c>
      <c r="QMF1" s="1" t="s">
        <v>13921</v>
      </c>
      <c r="QMG1" s="1" t="s">
        <v>13922</v>
      </c>
      <c r="QMH1" s="1" t="s">
        <v>13923</v>
      </c>
      <c r="QMI1" s="1" t="s">
        <v>13924</v>
      </c>
      <c r="QMJ1" s="1" t="s">
        <v>13925</v>
      </c>
      <c r="QMK1" s="1" t="s">
        <v>13926</v>
      </c>
      <c r="QML1" s="1" t="s">
        <v>13927</v>
      </c>
      <c r="QMM1" s="1" t="s">
        <v>13928</v>
      </c>
      <c r="QMN1" s="1" t="s">
        <v>13929</v>
      </c>
      <c r="QMO1" s="1" t="s">
        <v>13930</v>
      </c>
      <c r="QMP1" s="1" t="s">
        <v>13931</v>
      </c>
      <c r="QMQ1" s="1" t="s">
        <v>13932</v>
      </c>
      <c r="QMR1" s="1" t="s">
        <v>13933</v>
      </c>
      <c r="QMS1" s="1" t="s">
        <v>13934</v>
      </c>
      <c r="QMT1" s="1" t="s">
        <v>13935</v>
      </c>
      <c r="QMU1" s="1" t="s">
        <v>13936</v>
      </c>
      <c r="QMV1" s="1" t="s">
        <v>13937</v>
      </c>
      <c r="QMW1" s="1" t="s">
        <v>13938</v>
      </c>
      <c r="QMX1" s="1" t="s">
        <v>13939</v>
      </c>
      <c r="QMY1" s="1" t="s">
        <v>13940</v>
      </c>
      <c r="QMZ1" s="1" t="s">
        <v>13941</v>
      </c>
      <c r="QNA1" s="1" t="s">
        <v>13942</v>
      </c>
      <c r="QNB1" s="1" t="s">
        <v>13943</v>
      </c>
      <c r="QNC1" s="1" t="s">
        <v>13944</v>
      </c>
      <c r="QND1" s="1" t="s">
        <v>13945</v>
      </c>
      <c r="QNE1" s="1" t="s">
        <v>13946</v>
      </c>
      <c r="QNF1" s="1" t="s">
        <v>13947</v>
      </c>
      <c r="QNG1" s="1" t="s">
        <v>13948</v>
      </c>
      <c r="QNH1" s="1" t="s">
        <v>13949</v>
      </c>
      <c r="QNI1" s="1" t="s">
        <v>13950</v>
      </c>
      <c r="QNJ1" s="1" t="s">
        <v>13951</v>
      </c>
      <c r="QNK1" s="1" t="s">
        <v>13952</v>
      </c>
      <c r="QNL1" s="1" t="s">
        <v>13953</v>
      </c>
      <c r="QNM1" s="1" t="s">
        <v>13954</v>
      </c>
      <c r="QNN1" s="1" t="s">
        <v>13955</v>
      </c>
      <c r="QNO1" s="1" t="s">
        <v>13956</v>
      </c>
      <c r="QNP1" s="1" t="s">
        <v>13957</v>
      </c>
      <c r="QNQ1" s="1" t="s">
        <v>13958</v>
      </c>
      <c r="QNR1" s="1" t="s">
        <v>13959</v>
      </c>
      <c r="QNS1" s="1" t="s">
        <v>13960</v>
      </c>
      <c r="QNT1" s="1" t="s">
        <v>13961</v>
      </c>
      <c r="QNU1" s="1" t="s">
        <v>13962</v>
      </c>
      <c r="QNV1" s="1" t="s">
        <v>13963</v>
      </c>
      <c r="QNW1" s="1" t="s">
        <v>13964</v>
      </c>
      <c r="QNX1" s="1" t="s">
        <v>13965</v>
      </c>
      <c r="QNY1" s="1" t="s">
        <v>13966</v>
      </c>
      <c r="QNZ1" s="1" t="s">
        <v>13967</v>
      </c>
      <c r="QOA1" s="1" t="s">
        <v>13968</v>
      </c>
      <c r="QOB1" s="1" t="s">
        <v>13969</v>
      </c>
      <c r="QOC1" s="1" t="s">
        <v>13970</v>
      </c>
      <c r="QOD1" s="1" t="s">
        <v>13971</v>
      </c>
      <c r="QOE1" s="1" t="s">
        <v>13972</v>
      </c>
      <c r="QOF1" s="1" t="s">
        <v>13973</v>
      </c>
      <c r="QOG1" s="1" t="s">
        <v>13974</v>
      </c>
      <c r="QOH1" s="1" t="s">
        <v>13975</v>
      </c>
      <c r="QOI1" s="1" t="s">
        <v>13976</v>
      </c>
      <c r="QOJ1" s="1" t="s">
        <v>13977</v>
      </c>
      <c r="QOK1" s="1" t="s">
        <v>13978</v>
      </c>
      <c r="QOL1" s="1" t="s">
        <v>13979</v>
      </c>
      <c r="QOM1" s="1" t="s">
        <v>13980</v>
      </c>
      <c r="QON1" s="1" t="s">
        <v>13981</v>
      </c>
      <c r="QOO1" s="1" t="s">
        <v>13982</v>
      </c>
      <c r="QOP1" s="1" t="s">
        <v>13983</v>
      </c>
      <c r="QOQ1" s="1" t="s">
        <v>13984</v>
      </c>
      <c r="QOR1" s="1" t="s">
        <v>13985</v>
      </c>
      <c r="QOS1" s="1" t="s">
        <v>13986</v>
      </c>
      <c r="QOT1" s="1" t="s">
        <v>13987</v>
      </c>
      <c r="QOU1" s="1" t="s">
        <v>13988</v>
      </c>
      <c r="QOV1" s="1" t="s">
        <v>13989</v>
      </c>
      <c r="QOW1" s="1" t="s">
        <v>13990</v>
      </c>
      <c r="QOX1" s="1" t="s">
        <v>13991</v>
      </c>
      <c r="QOY1" s="1" t="s">
        <v>13992</v>
      </c>
      <c r="QOZ1" s="1" t="s">
        <v>13993</v>
      </c>
      <c r="QPA1" s="1" t="s">
        <v>13994</v>
      </c>
      <c r="QPB1" s="1" t="s">
        <v>13995</v>
      </c>
      <c r="QPC1" s="1" t="s">
        <v>13996</v>
      </c>
      <c r="QPD1" s="1" t="s">
        <v>13997</v>
      </c>
      <c r="QPE1" s="1" t="s">
        <v>13998</v>
      </c>
      <c r="QPF1" s="1" t="s">
        <v>13999</v>
      </c>
      <c r="QPG1" s="1" t="s">
        <v>14000</v>
      </c>
      <c r="QPH1" s="1" t="s">
        <v>14001</v>
      </c>
      <c r="QPI1" s="1" t="s">
        <v>14002</v>
      </c>
      <c r="QPJ1" s="1" t="s">
        <v>14003</v>
      </c>
      <c r="QPK1" s="1" t="s">
        <v>14004</v>
      </c>
      <c r="QPL1" s="1" t="s">
        <v>14005</v>
      </c>
      <c r="QPM1" s="1" t="s">
        <v>14006</v>
      </c>
      <c r="QPN1" s="1" t="s">
        <v>14007</v>
      </c>
      <c r="QPO1" s="1" t="s">
        <v>14008</v>
      </c>
      <c r="QPP1" s="1" t="s">
        <v>14009</v>
      </c>
      <c r="QPQ1" s="1" t="s">
        <v>14010</v>
      </c>
      <c r="QPR1" s="1" t="s">
        <v>14011</v>
      </c>
      <c r="QPS1" s="1" t="s">
        <v>14012</v>
      </c>
      <c r="QPT1" s="1" t="s">
        <v>14013</v>
      </c>
      <c r="QPU1" s="1" t="s">
        <v>14014</v>
      </c>
      <c r="QPV1" s="1" t="s">
        <v>14015</v>
      </c>
      <c r="QPW1" s="1" t="s">
        <v>14016</v>
      </c>
      <c r="QPX1" s="1" t="s">
        <v>14017</v>
      </c>
      <c r="QPY1" s="1" t="s">
        <v>14018</v>
      </c>
      <c r="QPZ1" s="1" t="s">
        <v>14019</v>
      </c>
      <c r="QQA1" s="1" t="s">
        <v>14020</v>
      </c>
      <c r="QQB1" s="1" t="s">
        <v>14021</v>
      </c>
      <c r="QQC1" s="1" t="s">
        <v>14022</v>
      </c>
      <c r="QQD1" s="1" t="s">
        <v>14023</v>
      </c>
      <c r="QQE1" s="1" t="s">
        <v>14024</v>
      </c>
      <c r="QQF1" s="1" t="s">
        <v>14025</v>
      </c>
      <c r="QQG1" s="1" t="s">
        <v>14026</v>
      </c>
      <c r="QQH1" s="1" t="s">
        <v>14027</v>
      </c>
      <c r="QQI1" s="1" t="s">
        <v>14028</v>
      </c>
      <c r="QQJ1" s="1" t="s">
        <v>14029</v>
      </c>
      <c r="QQK1" s="1" t="s">
        <v>14030</v>
      </c>
      <c r="QQL1" s="1" t="s">
        <v>14031</v>
      </c>
      <c r="QQM1" s="1" t="s">
        <v>14032</v>
      </c>
      <c r="QQN1" s="1" t="s">
        <v>14033</v>
      </c>
      <c r="QQO1" s="1" t="s">
        <v>14034</v>
      </c>
      <c r="QQP1" s="1" t="s">
        <v>14035</v>
      </c>
      <c r="QQQ1" s="1" t="s">
        <v>14036</v>
      </c>
      <c r="QQR1" s="1" t="s">
        <v>14037</v>
      </c>
      <c r="QQS1" s="1" t="s">
        <v>14038</v>
      </c>
      <c r="QQT1" s="1" t="s">
        <v>14039</v>
      </c>
      <c r="QQU1" s="1" t="s">
        <v>14040</v>
      </c>
      <c r="QQV1" s="1" t="s">
        <v>14041</v>
      </c>
      <c r="QQW1" s="1" t="s">
        <v>14042</v>
      </c>
      <c r="QQX1" s="1" t="s">
        <v>14043</v>
      </c>
      <c r="QQY1" s="1" t="s">
        <v>14044</v>
      </c>
      <c r="QQZ1" s="1" t="s">
        <v>14045</v>
      </c>
      <c r="QRA1" s="1" t="s">
        <v>14046</v>
      </c>
      <c r="QRB1" s="1" t="s">
        <v>14047</v>
      </c>
      <c r="QRC1" s="1" t="s">
        <v>14048</v>
      </c>
      <c r="QRD1" s="1" t="s">
        <v>14049</v>
      </c>
      <c r="QRE1" s="1" t="s">
        <v>14050</v>
      </c>
      <c r="QRF1" s="1" t="s">
        <v>14051</v>
      </c>
      <c r="QRG1" s="1" t="s">
        <v>14052</v>
      </c>
      <c r="QRH1" s="1" t="s">
        <v>14053</v>
      </c>
      <c r="QRI1" s="1" t="s">
        <v>14054</v>
      </c>
      <c r="QRJ1" s="1" t="s">
        <v>14055</v>
      </c>
      <c r="QRK1" s="1" t="s">
        <v>14056</v>
      </c>
      <c r="QRL1" s="1" t="s">
        <v>14057</v>
      </c>
      <c r="QRM1" s="1" t="s">
        <v>14058</v>
      </c>
      <c r="QRN1" s="1" t="s">
        <v>14059</v>
      </c>
      <c r="QRO1" s="1" t="s">
        <v>14060</v>
      </c>
      <c r="QRP1" s="1" t="s">
        <v>14061</v>
      </c>
      <c r="QRQ1" s="1" t="s">
        <v>14062</v>
      </c>
      <c r="QRR1" s="1" t="s">
        <v>14063</v>
      </c>
      <c r="QRS1" s="1" t="s">
        <v>14064</v>
      </c>
      <c r="QRT1" s="1" t="s">
        <v>14065</v>
      </c>
      <c r="QRU1" s="1" t="s">
        <v>14066</v>
      </c>
      <c r="QRV1" s="1" t="s">
        <v>14067</v>
      </c>
      <c r="QRW1" s="1" t="s">
        <v>14068</v>
      </c>
      <c r="QRX1" s="1" t="s">
        <v>14069</v>
      </c>
      <c r="QRY1" s="1" t="s">
        <v>14070</v>
      </c>
      <c r="QRZ1" s="1" t="s">
        <v>14071</v>
      </c>
      <c r="QSA1" s="1" t="s">
        <v>14072</v>
      </c>
      <c r="QSB1" s="1" t="s">
        <v>14073</v>
      </c>
      <c r="QSC1" s="1" t="s">
        <v>14074</v>
      </c>
      <c r="QSD1" s="1" t="s">
        <v>14075</v>
      </c>
      <c r="QSE1" s="1" t="s">
        <v>14076</v>
      </c>
      <c r="QSF1" s="1" t="s">
        <v>14077</v>
      </c>
      <c r="QSG1" s="1" t="s">
        <v>14078</v>
      </c>
      <c r="QSH1" s="1" t="s">
        <v>14079</v>
      </c>
      <c r="QSI1" s="1" t="s">
        <v>14080</v>
      </c>
      <c r="QSJ1" s="1" t="s">
        <v>14081</v>
      </c>
      <c r="QSK1" s="1" t="s">
        <v>14082</v>
      </c>
      <c r="QSL1" s="1" t="s">
        <v>14083</v>
      </c>
      <c r="QSM1" s="1" t="s">
        <v>14084</v>
      </c>
      <c r="QSN1" s="1" t="s">
        <v>14085</v>
      </c>
      <c r="QSO1" s="1" t="s">
        <v>14086</v>
      </c>
      <c r="QSP1" s="1" t="s">
        <v>14087</v>
      </c>
      <c r="QSQ1" s="1" t="s">
        <v>14088</v>
      </c>
      <c r="QSR1" s="1" t="s">
        <v>14089</v>
      </c>
      <c r="QSS1" s="1" t="s">
        <v>14090</v>
      </c>
      <c r="QST1" s="1" t="s">
        <v>14091</v>
      </c>
      <c r="QSU1" s="1" t="s">
        <v>14092</v>
      </c>
      <c r="QSV1" s="1" t="s">
        <v>14093</v>
      </c>
      <c r="QSW1" s="1" t="s">
        <v>14094</v>
      </c>
      <c r="QSX1" s="1" t="s">
        <v>14095</v>
      </c>
      <c r="QSY1" s="1" t="s">
        <v>14096</v>
      </c>
      <c r="QSZ1" s="1" t="s">
        <v>14097</v>
      </c>
      <c r="QTA1" s="1" t="s">
        <v>14098</v>
      </c>
      <c r="QTB1" s="1" t="s">
        <v>14099</v>
      </c>
      <c r="QTC1" s="1" t="s">
        <v>14100</v>
      </c>
      <c r="QTD1" s="1" t="s">
        <v>14101</v>
      </c>
      <c r="QTE1" s="1" t="s">
        <v>14102</v>
      </c>
      <c r="QTF1" s="1" t="s">
        <v>14103</v>
      </c>
      <c r="QTG1" s="1" t="s">
        <v>14104</v>
      </c>
      <c r="QTH1" s="1" t="s">
        <v>14105</v>
      </c>
      <c r="QTI1" s="1" t="s">
        <v>14106</v>
      </c>
      <c r="QTJ1" s="1" t="s">
        <v>14107</v>
      </c>
      <c r="QTK1" s="1" t="s">
        <v>14108</v>
      </c>
      <c r="QTL1" s="1" t="s">
        <v>14109</v>
      </c>
      <c r="QTM1" s="1" t="s">
        <v>14110</v>
      </c>
      <c r="QTN1" s="1" t="s">
        <v>14111</v>
      </c>
      <c r="QTO1" s="1" t="s">
        <v>14112</v>
      </c>
      <c r="QTP1" s="1" t="s">
        <v>14113</v>
      </c>
      <c r="QTQ1" s="1" t="s">
        <v>14114</v>
      </c>
      <c r="QTR1" s="1" t="s">
        <v>14115</v>
      </c>
      <c r="QTS1" s="1" t="s">
        <v>14116</v>
      </c>
      <c r="QTT1" s="1" t="s">
        <v>14117</v>
      </c>
      <c r="QTU1" s="1" t="s">
        <v>14118</v>
      </c>
      <c r="QTV1" s="1" t="s">
        <v>14119</v>
      </c>
      <c r="QTW1" s="1" t="s">
        <v>14120</v>
      </c>
      <c r="QTX1" s="1" t="s">
        <v>14121</v>
      </c>
      <c r="QTY1" s="1" t="s">
        <v>14122</v>
      </c>
      <c r="QTZ1" s="1" t="s">
        <v>14123</v>
      </c>
      <c r="QUA1" s="1" t="s">
        <v>14124</v>
      </c>
      <c r="QUB1" s="1" t="s">
        <v>14125</v>
      </c>
      <c r="QUC1" s="1" t="s">
        <v>14126</v>
      </c>
      <c r="QUD1" s="1" t="s">
        <v>14127</v>
      </c>
      <c r="QUE1" s="1" t="s">
        <v>14128</v>
      </c>
      <c r="QUF1" s="1" t="s">
        <v>14129</v>
      </c>
      <c r="QUG1" s="1" t="s">
        <v>14130</v>
      </c>
      <c r="QUH1" s="1" t="s">
        <v>14131</v>
      </c>
      <c r="QUI1" s="1" t="s">
        <v>14132</v>
      </c>
      <c r="QUJ1" s="1" t="s">
        <v>14133</v>
      </c>
      <c r="QUK1" s="1" t="s">
        <v>14134</v>
      </c>
      <c r="QUL1" s="1" t="s">
        <v>14135</v>
      </c>
      <c r="QUM1" s="1" t="s">
        <v>14136</v>
      </c>
      <c r="QUN1" s="1" t="s">
        <v>14137</v>
      </c>
      <c r="QUO1" s="1" t="s">
        <v>14138</v>
      </c>
      <c r="QUP1" s="1" t="s">
        <v>14139</v>
      </c>
      <c r="QUQ1" s="1" t="s">
        <v>14140</v>
      </c>
      <c r="QUR1" s="1" t="s">
        <v>14141</v>
      </c>
      <c r="QUS1" s="1" t="s">
        <v>14142</v>
      </c>
      <c r="QUT1" s="1" t="s">
        <v>14143</v>
      </c>
      <c r="QUU1" s="1" t="s">
        <v>14144</v>
      </c>
      <c r="QUV1" s="1" t="s">
        <v>14145</v>
      </c>
      <c r="QUW1" s="1" t="s">
        <v>14146</v>
      </c>
      <c r="QUX1" s="1" t="s">
        <v>14147</v>
      </c>
      <c r="QUY1" s="1" t="s">
        <v>14148</v>
      </c>
      <c r="QUZ1" s="1" t="s">
        <v>14149</v>
      </c>
      <c r="QVA1" s="1" t="s">
        <v>14150</v>
      </c>
      <c r="QVB1" s="1" t="s">
        <v>14151</v>
      </c>
      <c r="QVC1" s="1" t="s">
        <v>14152</v>
      </c>
      <c r="QVD1" s="1" t="s">
        <v>14153</v>
      </c>
      <c r="QVE1" s="1" t="s">
        <v>14154</v>
      </c>
      <c r="QVF1" s="1" t="s">
        <v>14155</v>
      </c>
      <c r="QVG1" s="1" t="s">
        <v>14156</v>
      </c>
      <c r="QVH1" s="1" t="s">
        <v>14157</v>
      </c>
      <c r="QVI1" s="1" t="s">
        <v>14158</v>
      </c>
      <c r="QVJ1" s="1" t="s">
        <v>14159</v>
      </c>
      <c r="QVK1" s="1" t="s">
        <v>14160</v>
      </c>
      <c r="QVL1" s="1" t="s">
        <v>14161</v>
      </c>
      <c r="QVM1" s="1" t="s">
        <v>14162</v>
      </c>
      <c r="QVN1" s="1" t="s">
        <v>14163</v>
      </c>
      <c r="QVO1" s="1" t="s">
        <v>14164</v>
      </c>
      <c r="QVP1" s="1" t="s">
        <v>14165</v>
      </c>
      <c r="QVQ1" s="1" t="s">
        <v>14166</v>
      </c>
      <c r="QVR1" s="1" t="s">
        <v>14167</v>
      </c>
      <c r="QVS1" s="1" t="s">
        <v>14168</v>
      </c>
      <c r="QVT1" s="1" t="s">
        <v>14169</v>
      </c>
      <c r="QVU1" s="1" t="s">
        <v>14170</v>
      </c>
      <c r="QVV1" s="1" t="s">
        <v>14171</v>
      </c>
      <c r="QVW1" s="1" t="s">
        <v>14172</v>
      </c>
      <c r="QVX1" s="1" t="s">
        <v>14173</v>
      </c>
      <c r="QVY1" s="1" t="s">
        <v>14174</v>
      </c>
      <c r="QVZ1" s="1" t="s">
        <v>14175</v>
      </c>
      <c r="QWA1" s="1" t="s">
        <v>14176</v>
      </c>
      <c r="QWB1" s="1" t="s">
        <v>14177</v>
      </c>
      <c r="QWC1" s="1" t="s">
        <v>14178</v>
      </c>
      <c r="QWD1" s="1" t="s">
        <v>14179</v>
      </c>
      <c r="QWE1" s="1" t="s">
        <v>14180</v>
      </c>
      <c r="QWF1" s="1" t="s">
        <v>14181</v>
      </c>
      <c r="QWG1" s="1" t="s">
        <v>14182</v>
      </c>
      <c r="QWH1" s="1" t="s">
        <v>14183</v>
      </c>
      <c r="QWI1" s="1" t="s">
        <v>14184</v>
      </c>
      <c r="QWJ1" s="1" t="s">
        <v>14185</v>
      </c>
      <c r="QWK1" s="1" t="s">
        <v>14186</v>
      </c>
      <c r="QWL1" s="1" t="s">
        <v>14187</v>
      </c>
      <c r="QWM1" s="1" t="s">
        <v>14188</v>
      </c>
      <c r="QWN1" s="1" t="s">
        <v>14189</v>
      </c>
      <c r="QWO1" s="1" t="s">
        <v>14190</v>
      </c>
      <c r="QWP1" s="1" t="s">
        <v>14191</v>
      </c>
      <c r="QWQ1" s="1" t="s">
        <v>14192</v>
      </c>
      <c r="QWR1" s="1" t="s">
        <v>14193</v>
      </c>
      <c r="QWS1" s="1" t="s">
        <v>14194</v>
      </c>
      <c r="QWT1" s="1" t="s">
        <v>14195</v>
      </c>
      <c r="QWU1" s="1" t="s">
        <v>14196</v>
      </c>
      <c r="QWV1" s="1" t="s">
        <v>14197</v>
      </c>
      <c r="QWW1" s="1" t="s">
        <v>14198</v>
      </c>
      <c r="QWX1" s="1" t="s">
        <v>14199</v>
      </c>
      <c r="QWY1" s="1" t="s">
        <v>14200</v>
      </c>
      <c r="QWZ1" s="1" t="s">
        <v>14201</v>
      </c>
      <c r="QXA1" s="1" t="s">
        <v>14202</v>
      </c>
      <c r="QXB1" s="1" t="s">
        <v>14203</v>
      </c>
      <c r="QXC1" s="1" t="s">
        <v>14204</v>
      </c>
      <c r="QXD1" s="1" t="s">
        <v>14205</v>
      </c>
      <c r="QXE1" s="1" t="s">
        <v>14206</v>
      </c>
      <c r="QXF1" s="1" t="s">
        <v>14207</v>
      </c>
      <c r="QXG1" s="1" t="s">
        <v>14208</v>
      </c>
      <c r="QXH1" s="1" t="s">
        <v>14209</v>
      </c>
      <c r="QXI1" s="1" t="s">
        <v>14210</v>
      </c>
      <c r="QXJ1" s="1" t="s">
        <v>14211</v>
      </c>
      <c r="QXK1" s="1" t="s">
        <v>14212</v>
      </c>
      <c r="QXL1" s="1" t="s">
        <v>14213</v>
      </c>
      <c r="QXM1" s="1" t="s">
        <v>14214</v>
      </c>
      <c r="QXN1" s="1" t="s">
        <v>14215</v>
      </c>
      <c r="QXO1" s="1" t="s">
        <v>14216</v>
      </c>
      <c r="QXP1" s="1" t="s">
        <v>14217</v>
      </c>
      <c r="QXQ1" s="1" t="s">
        <v>14218</v>
      </c>
      <c r="QXR1" s="1" t="s">
        <v>14219</v>
      </c>
      <c r="QXS1" s="1" t="s">
        <v>14220</v>
      </c>
      <c r="QXT1" s="1" t="s">
        <v>14221</v>
      </c>
      <c r="QXU1" s="1" t="s">
        <v>14222</v>
      </c>
      <c r="QXV1" s="1" t="s">
        <v>14223</v>
      </c>
      <c r="QXW1" s="1" t="s">
        <v>14224</v>
      </c>
      <c r="QXX1" s="1" t="s">
        <v>14225</v>
      </c>
      <c r="QXY1" s="1" t="s">
        <v>14226</v>
      </c>
      <c r="QXZ1" s="1" t="s">
        <v>14227</v>
      </c>
      <c r="QYA1" s="1" t="s">
        <v>14228</v>
      </c>
      <c r="QYB1" s="1" t="s">
        <v>14229</v>
      </c>
      <c r="QYC1" s="1" t="s">
        <v>14230</v>
      </c>
      <c r="QYD1" s="1" t="s">
        <v>14231</v>
      </c>
      <c r="QYE1" s="1" t="s">
        <v>14232</v>
      </c>
      <c r="QYF1" s="1" t="s">
        <v>14233</v>
      </c>
      <c r="QYG1" s="1" t="s">
        <v>14234</v>
      </c>
      <c r="QYH1" s="1" t="s">
        <v>14235</v>
      </c>
      <c r="QYI1" s="1" t="s">
        <v>14236</v>
      </c>
      <c r="QYJ1" s="1" t="s">
        <v>14237</v>
      </c>
      <c r="QYK1" s="1" t="s">
        <v>14238</v>
      </c>
      <c r="QYL1" s="1" t="s">
        <v>14239</v>
      </c>
      <c r="QYM1" s="1" t="s">
        <v>14240</v>
      </c>
      <c r="QYN1" s="1" t="s">
        <v>14241</v>
      </c>
      <c r="QYO1" s="1" t="s">
        <v>14242</v>
      </c>
      <c r="QYP1" s="1" t="s">
        <v>14243</v>
      </c>
      <c r="QYQ1" s="1" t="s">
        <v>14244</v>
      </c>
      <c r="QYR1" s="1" t="s">
        <v>14245</v>
      </c>
      <c r="QYS1" s="1" t="s">
        <v>14246</v>
      </c>
      <c r="QYT1" s="1" t="s">
        <v>14247</v>
      </c>
      <c r="QYU1" s="1" t="s">
        <v>14248</v>
      </c>
      <c r="QYV1" s="1" t="s">
        <v>14249</v>
      </c>
      <c r="QYW1" s="1" t="s">
        <v>14250</v>
      </c>
      <c r="QYX1" s="1" t="s">
        <v>14251</v>
      </c>
      <c r="QYY1" s="1" t="s">
        <v>14252</v>
      </c>
      <c r="QYZ1" s="1" t="s">
        <v>14253</v>
      </c>
      <c r="QZA1" s="1" t="s">
        <v>14254</v>
      </c>
      <c r="QZB1" s="1" t="s">
        <v>14255</v>
      </c>
      <c r="QZC1" s="1" t="s">
        <v>14256</v>
      </c>
      <c r="QZD1" s="1" t="s">
        <v>14257</v>
      </c>
      <c r="QZE1" s="1" t="s">
        <v>14258</v>
      </c>
      <c r="QZF1" s="1" t="s">
        <v>14259</v>
      </c>
      <c r="QZG1" s="1" t="s">
        <v>14260</v>
      </c>
      <c r="QZH1" s="1" t="s">
        <v>14261</v>
      </c>
      <c r="QZI1" s="1" t="s">
        <v>14262</v>
      </c>
      <c r="QZJ1" s="1" t="s">
        <v>14263</v>
      </c>
      <c r="QZK1" s="1" t="s">
        <v>14264</v>
      </c>
      <c r="QZL1" s="1" t="s">
        <v>14265</v>
      </c>
      <c r="QZM1" s="1" t="s">
        <v>14266</v>
      </c>
      <c r="QZN1" s="1" t="s">
        <v>14267</v>
      </c>
      <c r="QZO1" s="1" t="s">
        <v>14268</v>
      </c>
      <c r="QZP1" s="1" t="s">
        <v>14269</v>
      </c>
      <c r="QZQ1" s="1" t="s">
        <v>14270</v>
      </c>
      <c r="QZR1" s="1" t="s">
        <v>14271</v>
      </c>
      <c r="QZS1" s="1" t="s">
        <v>14272</v>
      </c>
      <c r="QZT1" s="1" t="s">
        <v>14273</v>
      </c>
      <c r="QZU1" s="1" t="s">
        <v>14274</v>
      </c>
      <c r="QZV1" s="1" t="s">
        <v>14275</v>
      </c>
      <c r="QZW1" s="1" t="s">
        <v>14276</v>
      </c>
      <c r="QZX1" s="1" t="s">
        <v>14277</v>
      </c>
      <c r="QZY1" s="1" t="s">
        <v>14278</v>
      </c>
      <c r="QZZ1" s="1" t="s">
        <v>14279</v>
      </c>
      <c r="RAA1" s="1" t="s">
        <v>14280</v>
      </c>
      <c r="RAB1" s="1" t="s">
        <v>14281</v>
      </c>
      <c r="RAC1" s="1" t="s">
        <v>14282</v>
      </c>
      <c r="RAD1" s="1" t="s">
        <v>14283</v>
      </c>
      <c r="RAE1" s="1" t="s">
        <v>14284</v>
      </c>
      <c r="RAF1" s="1" t="s">
        <v>14285</v>
      </c>
      <c r="RAG1" s="1" t="s">
        <v>14286</v>
      </c>
      <c r="RAH1" s="1" t="s">
        <v>14287</v>
      </c>
      <c r="RAI1" s="1" t="s">
        <v>14288</v>
      </c>
      <c r="RAJ1" s="1" t="s">
        <v>14289</v>
      </c>
      <c r="RAK1" s="1" t="s">
        <v>14290</v>
      </c>
      <c r="RAL1" s="1" t="s">
        <v>14291</v>
      </c>
      <c r="RAM1" s="1" t="s">
        <v>14292</v>
      </c>
      <c r="RAN1" s="1" t="s">
        <v>14293</v>
      </c>
      <c r="RAO1" s="1" t="s">
        <v>14294</v>
      </c>
      <c r="RAP1" s="1" t="s">
        <v>14295</v>
      </c>
      <c r="RAQ1" s="1" t="s">
        <v>14296</v>
      </c>
      <c r="RAR1" s="1" t="s">
        <v>14297</v>
      </c>
      <c r="RAS1" s="1" t="s">
        <v>14298</v>
      </c>
      <c r="RAT1" s="1" t="s">
        <v>14299</v>
      </c>
      <c r="RAU1" s="1" t="s">
        <v>14300</v>
      </c>
      <c r="RAV1" s="1" t="s">
        <v>14301</v>
      </c>
      <c r="RAW1" s="1" t="s">
        <v>14302</v>
      </c>
      <c r="RAX1" s="1" t="s">
        <v>14303</v>
      </c>
      <c r="RAY1" s="1" t="s">
        <v>14304</v>
      </c>
      <c r="RAZ1" s="1" t="s">
        <v>14305</v>
      </c>
      <c r="RBA1" s="1" t="s">
        <v>14306</v>
      </c>
      <c r="RBB1" s="1" t="s">
        <v>14307</v>
      </c>
      <c r="RBC1" s="1" t="s">
        <v>14308</v>
      </c>
      <c r="RBD1" s="1" t="s">
        <v>14309</v>
      </c>
      <c r="RBE1" s="1" t="s">
        <v>14310</v>
      </c>
      <c r="RBF1" s="1" t="s">
        <v>14311</v>
      </c>
      <c r="RBG1" s="1" t="s">
        <v>14312</v>
      </c>
      <c r="RBH1" s="1" t="s">
        <v>14313</v>
      </c>
      <c r="RBI1" s="1" t="s">
        <v>14314</v>
      </c>
      <c r="RBJ1" s="1" t="s">
        <v>14315</v>
      </c>
      <c r="RBK1" s="1" t="s">
        <v>14316</v>
      </c>
      <c r="RBL1" s="1" t="s">
        <v>14317</v>
      </c>
      <c r="RBM1" s="1" t="s">
        <v>14318</v>
      </c>
      <c r="RBN1" s="1" t="s">
        <v>14319</v>
      </c>
      <c r="RBO1" s="1" t="s">
        <v>14320</v>
      </c>
      <c r="RBP1" s="1" t="s">
        <v>14321</v>
      </c>
      <c r="RBQ1" s="1" t="s">
        <v>14322</v>
      </c>
      <c r="RBR1" s="1" t="s">
        <v>14323</v>
      </c>
      <c r="RBS1" s="1" t="s">
        <v>14324</v>
      </c>
      <c r="RBT1" s="1" t="s">
        <v>14325</v>
      </c>
      <c r="RBU1" s="1" t="s">
        <v>14326</v>
      </c>
      <c r="RBV1" s="1" t="s">
        <v>14327</v>
      </c>
      <c r="RBW1" s="1" t="s">
        <v>14328</v>
      </c>
      <c r="RBX1" s="1" t="s">
        <v>14329</v>
      </c>
      <c r="RBY1" s="1" t="s">
        <v>14330</v>
      </c>
      <c r="RBZ1" s="1" t="s">
        <v>14331</v>
      </c>
      <c r="RCA1" s="1" t="s">
        <v>14332</v>
      </c>
      <c r="RCB1" s="1" t="s">
        <v>14333</v>
      </c>
      <c r="RCC1" s="1" t="s">
        <v>14334</v>
      </c>
      <c r="RCD1" s="1" t="s">
        <v>14335</v>
      </c>
      <c r="RCE1" s="1" t="s">
        <v>14336</v>
      </c>
      <c r="RCF1" s="1" t="s">
        <v>14337</v>
      </c>
      <c r="RCG1" s="1" t="s">
        <v>14338</v>
      </c>
      <c r="RCH1" s="1" t="s">
        <v>14339</v>
      </c>
      <c r="RCI1" s="1" t="s">
        <v>14340</v>
      </c>
      <c r="RCJ1" s="1" t="s">
        <v>14341</v>
      </c>
      <c r="RCK1" s="1" t="s">
        <v>14342</v>
      </c>
      <c r="RCL1" s="1" t="s">
        <v>14343</v>
      </c>
      <c r="RCM1" s="1" t="s">
        <v>14344</v>
      </c>
      <c r="RCN1" s="1" t="s">
        <v>14345</v>
      </c>
      <c r="RCO1" s="1" t="s">
        <v>14346</v>
      </c>
      <c r="RCP1" s="1" t="s">
        <v>14347</v>
      </c>
      <c r="RCQ1" s="1" t="s">
        <v>14348</v>
      </c>
      <c r="RCR1" s="1" t="s">
        <v>14349</v>
      </c>
      <c r="RCS1" s="1" t="s">
        <v>14350</v>
      </c>
      <c r="RCT1" s="1" t="s">
        <v>14351</v>
      </c>
      <c r="RCU1" s="1" t="s">
        <v>14352</v>
      </c>
      <c r="RCV1" s="1" t="s">
        <v>14353</v>
      </c>
      <c r="RCW1" s="1" t="s">
        <v>14354</v>
      </c>
      <c r="RCX1" s="1" t="s">
        <v>14355</v>
      </c>
      <c r="RCY1" s="1" t="s">
        <v>14356</v>
      </c>
      <c r="RCZ1" s="1" t="s">
        <v>14357</v>
      </c>
      <c r="RDA1" s="1" t="s">
        <v>14358</v>
      </c>
      <c r="RDB1" s="1" t="s">
        <v>14359</v>
      </c>
      <c r="RDC1" s="1" t="s">
        <v>14360</v>
      </c>
      <c r="RDD1" s="1" t="s">
        <v>14361</v>
      </c>
      <c r="RDE1" s="1" t="s">
        <v>14362</v>
      </c>
      <c r="RDF1" s="1" t="s">
        <v>14363</v>
      </c>
      <c r="RDG1" s="1" t="s">
        <v>14364</v>
      </c>
      <c r="RDH1" s="1" t="s">
        <v>14365</v>
      </c>
      <c r="RDI1" s="1" t="s">
        <v>14366</v>
      </c>
      <c r="RDJ1" s="1" t="s">
        <v>14367</v>
      </c>
      <c r="RDK1" s="1" t="s">
        <v>14368</v>
      </c>
      <c r="RDL1" s="1" t="s">
        <v>14369</v>
      </c>
      <c r="RDM1" s="1" t="s">
        <v>14370</v>
      </c>
      <c r="RDN1" s="1" t="s">
        <v>14371</v>
      </c>
      <c r="RDO1" s="1" t="s">
        <v>14372</v>
      </c>
      <c r="RDP1" s="1" t="s">
        <v>14373</v>
      </c>
      <c r="RDQ1" s="1" t="s">
        <v>14374</v>
      </c>
      <c r="RDR1" s="1" t="s">
        <v>14375</v>
      </c>
      <c r="RDS1" s="1" t="s">
        <v>14376</v>
      </c>
      <c r="RDT1" s="1" t="s">
        <v>14377</v>
      </c>
      <c r="RDU1" s="1" t="s">
        <v>14378</v>
      </c>
      <c r="RDV1" s="1" t="s">
        <v>14379</v>
      </c>
      <c r="RDW1" s="1" t="s">
        <v>14380</v>
      </c>
      <c r="RDX1" s="1" t="s">
        <v>14381</v>
      </c>
      <c r="RDY1" s="1" t="s">
        <v>14382</v>
      </c>
      <c r="RDZ1" s="1" t="s">
        <v>14383</v>
      </c>
      <c r="REA1" s="1" t="s">
        <v>14384</v>
      </c>
      <c r="REB1" s="1" t="s">
        <v>14385</v>
      </c>
      <c r="REC1" s="1" t="s">
        <v>14386</v>
      </c>
      <c r="RED1" s="1" t="s">
        <v>14387</v>
      </c>
      <c r="REE1" s="1" t="s">
        <v>14388</v>
      </c>
      <c r="REF1" s="1" t="s">
        <v>14389</v>
      </c>
      <c r="REG1" s="1" t="s">
        <v>14390</v>
      </c>
      <c r="REH1" s="1" t="s">
        <v>14391</v>
      </c>
      <c r="REI1" s="1" t="s">
        <v>14392</v>
      </c>
      <c r="REJ1" s="1" t="s">
        <v>14393</v>
      </c>
      <c r="REK1" s="1" t="s">
        <v>14394</v>
      </c>
      <c r="REL1" s="1" t="s">
        <v>14395</v>
      </c>
      <c r="REM1" s="1" t="s">
        <v>14396</v>
      </c>
      <c r="REN1" s="1" t="s">
        <v>14397</v>
      </c>
      <c r="REO1" s="1" t="s">
        <v>14398</v>
      </c>
      <c r="REP1" s="1" t="s">
        <v>14399</v>
      </c>
      <c r="REQ1" s="1" t="s">
        <v>14400</v>
      </c>
      <c r="RER1" s="1" t="s">
        <v>14401</v>
      </c>
      <c r="RES1" s="1" t="s">
        <v>14402</v>
      </c>
      <c r="RET1" s="1" t="s">
        <v>14403</v>
      </c>
      <c r="REU1" s="1" t="s">
        <v>14404</v>
      </c>
      <c r="REV1" s="1" t="s">
        <v>14405</v>
      </c>
      <c r="REW1" s="1" t="s">
        <v>14406</v>
      </c>
      <c r="REX1" s="1" t="s">
        <v>14407</v>
      </c>
      <c r="REY1" s="1" t="s">
        <v>14408</v>
      </c>
      <c r="REZ1" s="1" t="s">
        <v>14409</v>
      </c>
      <c r="RFA1" s="1" t="s">
        <v>14410</v>
      </c>
      <c r="RFB1" s="1" t="s">
        <v>14411</v>
      </c>
      <c r="RFC1" s="1" t="s">
        <v>14412</v>
      </c>
      <c r="RFD1" s="1" t="s">
        <v>14413</v>
      </c>
      <c r="RFE1" s="1" t="s">
        <v>14414</v>
      </c>
      <c r="RFF1" s="1" t="s">
        <v>14415</v>
      </c>
      <c r="RFG1" s="1" t="s">
        <v>14416</v>
      </c>
      <c r="RFH1" s="1" t="s">
        <v>14417</v>
      </c>
      <c r="RFI1" s="1" t="s">
        <v>14418</v>
      </c>
      <c r="RFJ1" s="1" t="s">
        <v>14419</v>
      </c>
      <c r="RFK1" s="1" t="s">
        <v>14420</v>
      </c>
      <c r="RFL1" s="1" t="s">
        <v>14421</v>
      </c>
      <c r="RFM1" s="1" t="s">
        <v>14422</v>
      </c>
      <c r="RFN1" s="1" t="s">
        <v>14423</v>
      </c>
      <c r="RFO1" s="1" t="s">
        <v>14424</v>
      </c>
      <c r="RFP1" s="1" t="s">
        <v>14425</v>
      </c>
      <c r="RFQ1" s="1" t="s">
        <v>14426</v>
      </c>
      <c r="RFR1" s="1" t="s">
        <v>14427</v>
      </c>
      <c r="RFS1" s="1" t="s">
        <v>14428</v>
      </c>
      <c r="RFT1" s="1" t="s">
        <v>14429</v>
      </c>
      <c r="RFU1" s="1" t="s">
        <v>14430</v>
      </c>
      <c r="RFV1" s="1" t="s">
        <v>14431</v>
      </c>
      <c r="RFW1" s="1" t="s">
        <v>14432</v>
      </c>
      <c r="RFX1" s="1" t="s">
        <v>14433</v>
      </c>
      <c r="RFY1" s="1" t="s">
        <v>14434</v>
      </c>
      <c r="RFZ1" s="1" t="s">
        <v>14435</v>
      </c>
      <c r="RGA1" s="1" t="s">
        <v>14436</v>
      </c>
      <c r="RGB1" s="1" t="s">
        <v>14437</v>
      </c>
      <c r="RGC1" s="1" t="s">
        <v>14438</v>
      </c>
      <c r="RGD1" s="1" t="s">
        <v>14439</v>
      </c>
      <c r="RGE1" s="1" t="s">
        <v>14440</v>
      </c>
      <c r="RGF1" s="1" t="s">
        <v>14441</v>
      </c>
      <c r="RGG1" s="1" t="s">
        <v>14442</v>
      </c>
      <c r="RGH1" s="1" t="s">
        <v>14443</v>
      </c>
      <c r="RGI1" s="1" t="s">
        <v>14444</v>
      </c>
      <c r="RGJ1" s="1" t="s">
        <v>14445</v>
      </c>
      <c r="RGK1" s="1" t="s">
        <v>14446</v>
      </c>
      <c r="RGL1" s="1" t="s">
        <v>14447</v>
      </c>
      <c r="RGM1" s="1" t="s">
        <v>14448</v>
      </c>
      <c r="RGN1" s="1" t="s">
        <v>14449</v>
      </c>
      <c r="RGO1" s="1" t="s">
        <v>14450</v>
      </c>
      <c r="RGP1" s="1" t="s">
        <v>14451</v>
      </c>
      <c r="RGQ1" s="1" t="s">
        <v>14452</v>
      </c>
      <c r="RGR1" s="1" t="s">
        <v>14453</v>
      </c>
      <c r="RGS1" s="1" t="s">
        <v>14454</v>
      </c>
      <c r="RGT1" s="1" t="s">
        <v>14455</v>
      </c>
      <c r="RGU1" s="1" t="s">
        <v>14456</v>
      </c>
      <c r="RGV1" s="1" t="s">
        <v>14457</v>
      </c>
      <c r="RGW1" s="1" t="s">
        <v>14458</v>
      </c>
      <c r="RGX1" s="1" t="s">
        <v>14459</v>
      </c>
      <c r="RGY1" s="1" t="s">
        <v>14460</v>
      </c>
      <c r="RGZ1" s="1" t="s">
        <v>14461</v>
      </c>
      <c r="RHA1" s="1" t="s">
        <v>14462</v>
      </c>
      <c r="RHB1" s="1" t="s">
        <v>14463</v>
      </c>
      <c r="RHC1" s="1" t="s">
        <v>14464</v>
      </c>
      <c r="RHD1" s="1" t="s">
        <v>14465</v>
      </c>
      <c r="RHE1" s="1" t="s">
        <v>14466</v>
      </c>
      <c r="RHF1" s="1" t="s">
        <v>14467</v>
      </c>
      <c r="RHG1" s="1" t="s">
        <v>14468</v>
      </c>
      <c r="RHH1" s="1" t="s">
        <v>14469</v>
      </c>
      <c r="RHI1" s="1" t="s">
        <v>14470</v>
      </c>
      <c r="RHJ1" s="1" t="s">
        <v>14471</v>
      </c>
      <c r="RHK1" s="1" t="s">
        <v>14472</v>
      </c>
      <c r="RHL1" s="1" t="s">
        <v>14473</v>
      </c>
      <c r="RHM1" s="1" t="s">
        <v>14474</v>
      </c>
      <c r="RHN1" s="1" t="s">
        <v>14475</v>
      </c>
      <c r="RHO1" s="1" t="s">
        <v>14476</v>
      </c>
      <c r="RHP1" s="1" t="s">
        <v>14477</v>
      </c>
      <c r="RHQ1" s="1" t="s">
        <v>14478</v>
      </c>
      <c r="RHR1" s="1" t="s">
        <v>14479</v>
      </c>
      <c r="RHS1" s="1" t="s">
        <v>14480</v>
      </c>
      <c r="RHT1" s="1" t="s">
        <v>14481</v>
      </c>
      <c r="RHU1" s="1" t="s">
        <v>14482</v>
      </c>
      <c r="RHV1" s="1" t="s">
        <v>14483</v>
      </c>
      <c r="RHW1" s="1" t="s">
        <v>14484</v>
      </c>
      <c r="RHX1" s="1" t="s">
        <v>14485</v>
      </c>
      <c r="RHY1" s="1" t="s">
        <v>14486</v>
      </c>
      <c r="RHZ1" s="1" t="s">
        <v>14487</v>
      </c>
      <c r="RIA1" s="1" t="s">
        <v>14488</v>
      </c>
      <c r="RIB1" s="1" t="s">
        <v>14489</v>
      </c>
      <c r="RIC1" s="1" t="s">
        <v>14490</v>
      </c>
      <c r="RID1" s="1" t="s">
        <v>14491</v>
      </c>
      <c r="RIE1" s="1" t="s">
        <v>14492</v>
      </c>
      <c r="RIF1" s="1" t="s">
        <v>14493</v>
      </c>
      <c r="RIG1" s="1" t="s">
        <v>14494</v>
      </c>
      <c r="RIH1" s="1" t="s">
        <v>14495</v>
      </c>
      <c r="RII1" s="1" t="s">
        <v>14496</v>
      </c>
      <c r="RIJ1" s="1" t="s">
        <v>14497</v>
      </c>
      <c r="RIK1" s="1" t="s">
        <v>14498</v>
      </c>
      <c r="RIL1" s="1" t="s">
        <v>14499</v>
      </c>
      <c r="RIM1" s="1" t="s">
        <v>14500</v>
      </c>
      <c r="RIN1" s="1" t="s">
        <v>14501</v>
      </c>
      <c r="RIO1" s="1" t="s">
        <v>14502</v>
      </c>
      <c r="RIP1" s="1" t="s">
        <v>14503</v>
      </c>
      <c r="RIQ1" s="1" t="s">
        <v>14504</v>
      </c>
      <c r="RIR1" s="1" t="s">
        <v>14505</v>
      </c>
      <c r="RIS1" s="1" t="s">
        <v>14506</v>
      </c>
      <c r="RIT1" s="1" t="s">
        <v>14507</v>
      </c>
      <c r="RIU1" s="1" t="s">
        <v>14508</v>
      </c>
      <c r="RIV1" s="1" t="s">
        <v>14509</v>
      </c>
      <c r="RIW1" s="1" t="s">
        <v>14510</v>
      </c>
      <c r="RIX1" s="1" t="s">
        <v>14511</v>
      </c>
      <c r="RIY1" s="1" t="s">
        <v>14512</v>
      </c>
      <c r="RIZ1" s="1" t="s">
        <v>14513</v>
      </c>
      <c r="RJA1" s="1" t="s">
        <v>14514</v>
      </c>
      <c r="RJB1" s="1" t="s">
        <v>14515</v>
      </c>
      <c r="RJC1" s="1" t="s">
        <v>14516</v>
      </c>
      <c r="RJD1" s="1" t="s">
        <v>14517</v>
      </c>
      <c r="RJE1" s="1" t="s">
        <v>14518</v>
      </c>
      <c r="RJF1" s="1" t="s">
        <v>14519</v>
      </c>
      <c r="RJG1" s="1" t="s">
        <v>14520</v>
      </c>
      <c r="RJH1" s="1" t="s">
        <v>14521</v>
      </c>
      <c r="RJI1" s="1" t="s">
        <v>14522</v>
      </c>
      <c r="RJJ1" s="1" t="s">
        <v>14523</v>
      </c>
      <c r="RJK1" s="1" t="s">
        <v>14524</v>
      </c>
      <c r="RJL1" s="1" t="s">
        <v>14525</v>
      </c>
      <c r="RJM1" s="1" t="s">
        <v>14526</v>
      </c>
      <c r="RJN1" s="1" t="s">
        <v>14527</v>
      </c>
      <c r="RJO1" s="1" t="s">
        <v>14528</v>
      </c>
      <c r="RJP1" s="1" t="s">
        <v>14529</v>
      </c>
      <c r="RJQ1" s="1" t="s">
        <v>14530</v>
      </c>
      <c r="RJR1" s="1" t="s">
        <v>14531</v>
      </c>
      <c r="RJS1" s="1" t="s">
        <v>14532</v>
      </c>
      <c r="RJT1" s="1" t="s">
        <v>14533</v>
      </c>
      <c r="RJU1" s="1" t="s">
        <v>14534</v>
      </c>
      <c r="RJV1" s="1" t="s">
        <v>14535</v>
      </c>
      <c r="RJW1" s="1" t="s">
        <v>14536</v>
      </c>
      <c r="RJX1" s="1" t="s">
        <v>14537</v>
      </c>
      <c r="RJY1" s="1" t="s">
        <v>14538</v>
      </c>
      <c r="RJZ1" s="1" t="s">
        <v>14539</v>
      </c>
      <c r="RKA1" s="1" t="s">
        <v>14540</v>
      </c>
      <c r="RKB1" s="1" t="s">
        <v>14541</v>
      </c>
      <c r="RKC1" s="1" t="s">
        <v>14542</v>
      </c>
      <c r="RKD1" s="1" t="s">
        <v>14543</v>
      </c>
      <c r="RKE1" s="1" t="s">
        <v>14544</v>
      </c>
      <c r="RKF1" s="1" t="s">
        <v>14545</v>
      </c>
      <c r="RKG1" s="1" t="s">
        <v>14546</v>
      </c>
      <c r="RKH1" s="1" t="s">
        <v>14547</v>
      </c>
      <c r="RKI1" s="1" t="s">
        <v>14548</v>
      </c>
      <c r="RKJ1" s="1" t="s">
        <v>14549</v>
      </c>
      <c r="RKK1" s="1" t="s">
        <v>14550</v>
      </c>
      <c r="RKL1" s="1" t="s">
        <v>14551</v>
      </c>
      <c r="RKM1" s="1" t="s">
        <v>14552</v>
      </c>
      <c r="RKN1" s="1" t="s">
        <v>14553</v>
      </c>
      <c r="RKO1" s="1" t="s">
        <v>14554</v>
      </c>
      <c r="RKP1" s="1" t="s">
        <v>14555</v>
      </c>
      <c r="RKQ1" s="1" t="s">
        <v>14556</v>
      </c>
      <c r="RKR1" s="1" t="s">
        <v>14557</v>
      </c>
      <c r="RKS1" s="1" t="s">
        <v>14558</v>
      </c>
      <c r="RKT1" s="1" t="s">
        <v>14559</v>
      </c>
      <c r="RKU1" s="1" t="s">
        <v>14560</v>
      </c>
      <c r="RKV1" s="1" t="s">
        <v>14561</v>
      </c>
      <c r="RKW1" s="1" t="s">
        <v>14562</v>
      </c>
      <c r="RKX1" s="1" t="s">
        <v>14563</v>
      </c>
      <c r="RKY1" s="1" t="s">
        <v>14564</v>
      </c>
      <c r="RKZ1" s="1" t="s">
        <v>14565</v>
      </c>
      <c r="RLA1" s="1" t="s">
        <v>14566</v>
      </c>
      <c r="RLB1" s="1" t="s">
        <v>14567</v>
      </c>
      <c r="RLC1" s="1" t="s">
        <v>14568</v>
      </c>
      <c r="RLD1" s="1" t="s">
        <v>14569</v>
      </c>
      <c r="RLE1" s="1" t="s">
        <v>14570</v>
      </c>
      <c r="RLF1" s="1" t="s">
        <v>14571</v>
      </c>
      <c r="RLG1" s="1" t="s">
        <v>14572</v>
      </c>
      <c r="RLH1" s="1" t="s">
        <v>14573</v>
      </c>
      <c r="RLI1" s="1" t="s">
        <v>14574</v>
      </c>
      <c r="RLJ1" s="1" t="s">
        <v>14575</v>
      </c>
      <c r="RLK1" s="1" t="s">
        <v>14576</v>
      </c>
      <c r="RLL1" s="1" t="s">
        <v>14577</v>
      </c>
      <c r="RLM1" s="1" t="s">
        <v>14578</v>
      </c>
      <c r="RLN1" s="1" t="s">
        <v>14579</v>
      </c>
      <c r="RLO1" s="1" t="s">
        <v>14580</v>
      </c>
      <c r="RLP1" s="1" t="s">
        <v>14581</v>
      </c>
      <c r="RLQ1" s="1" t="s">
        <v>14582</v>
      </c>
      <c r="RLR1" s="1" t="s">
        <v>14583</v>
      </c>
      <c r="RLS1" s="1" t="s">
        <v>14584</v>
      </c>
      <c r="RLT1" s="1" t="s">
        <v>14585</v>
      </c>
      <c r="RLU1" s="1" t="s">
        <v>14586</v>
      </c>
      <c r="RLV1" s="1" t="s">
        <v>14587</v>
      </c>
      <c r="RLW1" s="1" t="s">
        <v>14588</v>
      </c>
      <c r="RLX1" s="1" t="s">
        <v>14589</v>
      </c>
      <c r="RLY1" s="1" t="s">
        <v>14590</v>
      </c>
      <c r="RLZ1" s="1" t="s">
        <v>14591</v>
      </c>
      <c r="RMA1" s="1" t="s">
        <v>14592</v>
      </c>
      <c r="RMB1" s="1" t="s">
        <v>14593</v>
      </c>
      <c r="RMC1" s="1" t="s">
        <v>14594</v>
      </c>
      <c r="RMD1" s="1" t="s">
        <v>14595</v>
      </c>
      <c r="RME1" s="1" t="s">
        <v>14596</v>
      </c>
      <c r="RMF1" s="1" t="s">
        <v>14597</v>
      </c>
      <c r="RMG1" s="1" t="s">
        <v>14598</v>
      </c>
      <c r="RMH1" s="1" t="s">
        <v>14599</v>
      </c>
      <c r="RMI1" s="1" t="s">
        <v>14600</v>
      </c>
      <c r="RMJ1" s="1" t="s">
        <v>14601</v>
      </c>
      <c r="RMK1" s="1" t="s">
        <v>14602</v>
      </c>
      <c r="RML1" s="1" t="s">
        <v>14603</v>
      </c>
      <c r="RMM1" s="1" t="s">
        <v>14604</v>
      </c>
      <c r="RMN1" s="1" t="s">
        <v>14605</v>
      </c>
      <c r="RMO1" s="1" t="s">
        <v>14606</v>
      </c>
      <c r="RMP1" s="1" t="s">
        <v>14607</v>
      </c>
      <c r="RMQ1" s="1" t="s">
        <v>14608</v>
      </c>
      <c r="RMR1" s="1" t="s">
        <v>14609</v>
      </c>
      <c r="RMS1" s="1" t="s">
        <v>14610</v>
      </c>
      <c r="RMT1" s="1" t="s">
        <v>14611</v>
      </c>
      <c r="RMU1" s="1" t="s">
        <v>14612</v>
      </c>
      <c r="RMV1" s="1" t="s">
        <v>14613</v>
      </c>
      <c r="RMW1" s="1" t="s">
        <v>14614</v>
      </c>
      <c r="RMX1" s="1" t="s">
        <v>14615</v>
      </c>
      <c r="RMY1" s="1" t="s">
        <v>14616</v>
      </c>
      <c r="RMZ1" s="1" t="s">
        <v>14617</v>
      </c>
      <c r="RNA1" s="1" t="s">
        <v>14618</v>
      </c>
      <c r="RNB1" s="1" t="s">
        <v>14619</v>
      </c>
      <c r="RNC1" s="1" t="s">
        <v>14620</v>
      </c>
      <c r="RND1" s="1" t="s">
        <v>14621</v>
      </c>
      <c r="RNE1" s="1" t="s">
        <v>14622</v>
      </c>
      <c r="RNF1" s="1" t="s">
        <v>14623</v>
      </c>
      <c r="RNG1" s="1" t="s">
        <v>14624</v>
      </c>
      <c r="RNH1" s="1" t="s">
        <v>14625</v>
      </c>
      <c r="RNI1" s="1" t="s">
        <v>14626</v>
      </c>
      <c r="RNJ1" s="1" t="s">
        <v>14627</v>
      </c>
      <c r="RNK1" s="1" t="s">
        <v>14628</v>
      </c>
      <c r="RNL1" s="1" t="s">
        <v>14629</v>
      </c>
      <c r="RNM1" s="1" t="s">
        <v>14630</v>
      </c>
      <c r="RNN1" s="1" t="s">
        <v>14631</v>
      </c>
      <c r="RNO1" s="1" t="s">
        <v>14632</v>
      </c>
      <c r="RNP1" s="1" t="s">
        <v>14633</v>
      </c>
      <c r="RNQ1" s="1" t="s">
        <v>14634</v>
      </c>
      <c r="RNR1" s="1" t="s">
        <v>14635</v>
      </c>
      <c r="RNS1" s="1" t="s">
        <v>14636</v>
      </c>
      <c r="RNT1" s="1" t="s">
        <v>14637</v>
      </c>
      <c r="RNU1" s="1" t="s">
        <v>14638</v>
      </c>
      <c r="RNV1" s="1" t="s">
        <v>14639</v>
      </c>
      <c r="RNW1" s="1" t="s">
        <v>14640</v>
      </c>
      <c r="RNX1" s="1" t="s">
        <v>14641</v>
      </c>
      <c r="RNY1" s="1" t="s">
        <v>14642</v>
      </c>
      <c r="RNZ1" s="1" t="s">
        <v>14643</v>
      </c>
      <c r="ROA1" s="1" t="s">
        <v>14644</v>
      </c>
      <c r="ROB1" s="1" t="s">
        <v>14645</v>
      </c>
      <c r="ROC1" s="1" t="s">
        <v>14646</v>
      </c>
      <c r="ROD1" s="1" t="s">
        <v>14647</v>
      </c>
      <c r="ROE1" s="1" t="s">
        <v>14648</v>
      </c>
      <c r="ROF1" s="1" t="s">
        <v>14649</v>
      </c>
      <c r="ROG1" s="1" t="s">
        <v>14650</v>
      </c>
      <c r="ROH1" s="1" t="s">
        <v>14651</v>
      </c>
      <c r="ROI1" s="1" t="s">
        <v>14652</v>
      </c>
      <c r="ROJ1" s="1" t="s">
        <v>14653</v>
      </c>
      <c r="ROK1" s="1" t="s">
        <v>14654</v>
      </c>
      <c r="ROL1" s="1" t="s">
        <v>14655</v>
      </c>
      <c r="ROM1" s="1" t="s">
        <v>14656</v>
      </c>
      <c r="RON1" s="1" t="s">
        <v>14657</v>
      </c>
      <c r="ROO1" s="1" t="s">
        <v>14658</v>
      </c>
      <c r="ROP1" s="1" t="s">
        <v>14659</v>
      </c>
      <c r="ROQ1" s="1" t="s">
        <v>14660</v>
      </c>
      <c r="ROR1" s="1" t="s">
        <v>14661</v>
      </c>
      <c r="ROS1" s="1" t="s">
        <v>14662</v>
      </c>
      <c r="ROT1" s="1" t="s">
        <v>14663</v>
      </c>
      <c r="ROU1" s="1" t="s">
        <v>14664</v>
      </c>
      <c r="ROV1" s="1" t="s">
        <v>14665</v>
      </c>
      <c r="ROW1" s="1" t="s">
        <v>14666</v>
      </c>
      <c r="ROX1" s="1" t="s">
        <v>14667</v>
      </c>
      <c r="ROY1" s="1" t="s">
        <v>14668</v>
      </c>
      <c r="ROZ1" s="1" t="s">
        <v>14669</v>
      </c>
      <c r="RPA1" s="1" t="s">
        <v>14670</v>
      </c>
      <c r="RPB1" s="1" t="s">
        <v>14671</v>
      </c>
      <c r="RPC1" s="1" t="s">
        <v>14672</v>
      </c>
      <c r="RPD1" s="1" t="s">
        <v>14673</v>
      </c>
      <c r="RPE1" s="1" t="s">
        <v>14674</v>
      </c>
      <c r="RPF1" s="1" t="s">
        <v>14675</v>
      </c>
      <c r="RPG1" s="1" t="s">
        <v>14676</v>
      </c>
      <c r="RPH1" s="1" t="s">
        <v>14677</v>
      </c>
      <c r="RPI1" s="1" t="s">
        <v>14678</v>
      </c>
      <c r="RPJ1" s="1" t="s">
        <v>14679</v>
      </c>
      <c r="RPK1" s="1" t="s">
        <v>14680</v>
      </c>
      <c r="RPL1" s="1" t="s">
        <v>14681</v>
      </c>
      <c r="RPM1" s="1" t="s">
        <v>14682</v>
      </c>
      <c r="RPN1" s="1" t="s">
        <v>14683</v>
      </c>
      <c r="RPO1" s="1" t="s">
        <v>14684</v>
      </c>
      <c r="RPP1" s="1" t="s">
        <v>14685</v>
      </c>
      <c r="RPQ1" s="1" t="s">
        <v>14686</v>
      </c>
      <c r="RPR1" s="1" t="s">
        <v>14687</v>
      </c>
      <c r="RPS1" s="1" t="s">
        <v>14688</v>
      </c>
      <c r="RPT1" s="1" t="s">
        <v>14689</v>
      </c>
      <c r="RPU1" s="1" t="s">
        <v>14690</v>
      </c>
      <c r="RPV1" s="1" t="s">
        <v>14691</v>
      </c>
      <c r="RPW1" s="1" t="s">
        <v>14692</v>
      </c>
      <c r="RPX1" s="1" t="s">
        <v>14693</v>
      </c>
      <c r="RPY1" s="1" t="s">
        <v>14694</v>
      </c>
      <c r="RPZ1" s="1" t="s">
        <v>14695</v>
      </c>
      <c r="RQA1" s="1" t="s">
        <v>14696</v>
      </c>
      <c r="RQB1" s="1" t="s">
        <v>14697</v>
      </c>
      <c r="RQC1" s="1" t="s">
        <v>14698</v>
      </c>
      <c r="RQD1" s="1" t="s">
        <v>14699</v>
      </c>
      <c r="RQE1" s="1" t="s">
        <v>14700</v>
      </c>
      <c r="RQF1" s="1" t="s">
        <v>14701</v>
      </c>
      <c r="RQG1" s="1" t="s">
        <v>14702</v>
      </c>
      <c r="RQH1" s="1" t="s">
        <v>14703</v>
      </c>
      <c r="RQI1" s="1" t="s">
        <v>14704</v>
      </c>
      <c r="RQJ1" s="1" t="s">
        <v>14705</v>
      </c>
      <c r="RQK1" s="1" t="s">
        <v>14706</v>
      </c>
      <c r="RQL1" s="1" t="s">
        <v>14707</v>
      </c>
      <c r="RQM1" s="1" t="s">
        <v>14708</v>
      </c>
      <c r="RQN1" s="1" t="s">
        <v>14709</v>
      </c>
      <c r="RQO1" s="1" t="s">
        <v>14710</v>
      </c>
      <c r="RQP1" s="1" t="s">
        <v>14711</v>
      </c>
      <c r="RQQ1" s="1" t="s">
        <v>14712</v>
      </c>
      <c r="RQR1" s="1" t="s">
        <v>14713</v>
      </c>
      <c r="RQS1" s="1" t="s">
        <v>14714</v>
      </c>
      <c r="RQT1" s="1" t="s">
        <v>14715</v>
      </c>
      <c r="RQU1" s="1" t="s">
        <v>14716</v>
      </c>
      <c r="RQV1" s="1" t="s">
        <v>14717</v>
      </c>
      <c r="RQW1" s="1" t="s">
        <v>14718</v>
      </c>
      <c r="RQX1" s="1" t="s">
        <v>14719</v>
      </c>
      <c r="RQY1" s="1" t="s">
        <v>14720</v>
      </c>
      <c r="RQZ1" s="1" t="s">
        <v>14721</v>
      </c>
      <c r="RRA1" s="1" t="s">
        <v>14722</v>
      </c>
      <c r="RRB1" s="1" t="s">
        <v>14723</v>
      </c>
      <c r="RRC1" s="1" t="s">
        <v>14724</v>
      </c>
      <c r="RRD1" s="1" t="s">
        <v>14725</v>
      </c>
      <c r="RRE1" s="1" t="s">
        <v>14726</v>
      </c>
      <c r="RRF1" s="1" t="s">
        <v>14727</v>
      </c>
      <c r="RRG1" s="1" t="s">
        <v>14728</v>
      </c>
      <c r="RRH1" s="1" t="s">
        <v>14729</v>
      </c>
      <c r="RRI1" s="1" t="s">
        <v>14730</v>
      </c>
      <c r="RRJ1" s="1" t="s">
        <v>14731</v>
      </c>
      <c r="RRK1" s="1" t="s">
        <v>14732</v>
      </c>
      <c r="RRL1" s="1" t="s">
        <v>14733</v>
      </c>
      <c r="RRM1" s="1" t="s">
        <v>14734</v>
      </c>
      <c r="RRN1" s="1" t="s">
        <v>14735</v>
      </c>
      <c r="RRO1" s="1" t="s">
        <v>14736</v>
      </c>
      <c r="RRP1" s="1" t="s">
        <v>14737</v>
      </c>
      <c r="RRQ1" s="1" t="s">
        <v>14738</v>
      </c>
      <c r="RRR1" s="1" t="s">
        <v>14739</v>
      </c>
      <c r="RRS1" s="1" t="s">
        <v>14740</v>
      </c>
      <c r="RRT1" s="1" t="s">
        <v>14741</v>
      </c>
      <c r="RRU1" s="1" t="s">
        <v>14742</v>
      </c>
      <c r="RRV1" s="1" t="s">
        <v>14743</v>
      </c>
      <c r="RRW1" s="1" t="s">
        <v>14744</v>
      </c>
      <c r="RRX1" s="1" t="s">
        <v>14745</v>
      </c>
      <c r="RRY1" s="1" t="s">
        <v>14746</v>
      </c>
      <c r="RRZ1" s="1" t="s">
        <v>14747</v>
      </c>
      <c r="RSA1" s="1" t="s">
        <v>14748</v>
      </c>
      <c r="RSB1" s="1" t="s">
        <v>14749</v>
      </c>
      <c r="RSC1" s="1" t="s">
        <v>14750</v>
      </c>
      <c r="RSD1" s="1" t="s">
        <v>14751</v>
      </c>
      <c r="RSE1" s="1" t="s">
        <v>14752</v>
      </c>
      <c r="RSF1" s="1" t="s">
        <v>14753</v>
      </c>
      <c r="RSG1" s="1" t="s">
        <v>14754</v>
      </c>
      <c r="RSH1" s="1" t="s">
        <v>14755</v>
      </c>
      <c r="RSI1" s="1" t="s">
        <v>14756</v>
      </c>
      <c r="RSJ1" s="1" t="s">
        <v>14757</v>
      </c>
      <c r="RSK1" s="1" t="s">
        <v>14758</v>
      </c>
      <c r="RSL1" s="1" t="s">
        <v>14759</v>
      </c>
      <c r="RSM1" s="1" t="s">
        <v>14760</v>
      </c>
      <c r="RSN1" s="1" t="s">
        <v>14761</v>
      </c>
      <c r="RSO1" s="1" t="s">
        <v>14762</v>
      </c>
      <c r="RSP1" s="1" t="s">
        <v>14763</v>
      </c>
      <c r="RSQ1" s="1" t="s">
        <v>14764</v>
      </c>
      <c r="RSR1" s="1" t="s">
        <v>14765</v>
      </c>
      <c r="RSS1" s="1" t="s">
        <v>14766</v>
      </c>
      <c r="RST1" s="1" t="s">
        <v>14767</v>
      </c>
      <c r="RSU1" s="1" t="s">
        <v>14768</v>
      </c>
      <c r="RSV1" s="1" t="s">
        <v>14769</v>
      </c>
      <c r="RSW1" s="1" t="s">
        <v>14770</v>
      </c>
      <c r="RSX1" s="1" t="s">
        <v>14771</v>
      </c>
      <c r="RSY1" s="1" t="s">
        <v>14772</v>
      </c>
      <c r="RSZ1" s="1" t="s">
        <v>14773</v>
      </c>
      <c r="RTA1" s="1" t="s">
        <v>14774</v>
      </c>
      <c r="RTB1" s="1" t="s">
        <v>14775</v>
      </c>
      <c r="RTC1" s="1" t="s">
        <v>14776</v>
      </c>
      <c r="RTD1" s="1" t="s">
        <v>14777</v>
      </c>
      <c r="RTE1" s="1" t="s">
        <v>14778</v>
      </c>
      <c r="RTF1" s="1" t="s">
        <v>14779</v>
      </c>
      <c r="RTG1" s="1" t="s">
        <v>14780</v>
      </c>
      <c r="RTH1" s="1" t="s">
        <v>14781</v>
      </c>
      <c r="RTI1" s="1" t="s">
        <v>14782</v>
      </c>
      <c r="RTJ1" s="1" t="s">
        <v>14783</v>
      </c>
      <c r="RTK1" s="1" t="s">
        <v>14784</v>
      </c>
      <c r="RTL1" s="1" t="s">
        <v>14785</v>
      </c>
      <c r="RTM1" s="1" t="s">
        <v>14786</v>
      </c>
      <c r="RTN1" s="1" t="s">
        <v>14787</v>
      </c>
      <c r="RTO1" s="1" t="s">
        <v>14788</v>
      </c>
      <c r="RTP1" s="1" t="s">
        <v>14789</v>
      </c>
      <c r="RTQ1" s="1" t="s">
        <v>14790</v>
      </c>
      <c r="RTR1" s="1" t="s">
        <v>14791</v>
      </c>
      <c r="RTS1" s="1" t="s">
        <v>14792</v>
      </c>
      <c r="RTT1" s="1" t="s">
        <v>14793</v>
      </c>
      <c r="RTU1" s="1" t="s">
        <v>14794</v>
      </c>
      <c r="RTV1" s="1" t="s">
        <v>14795</v>
      </c>
      <c r="RTW1" s="1" t="s">
        <v>14796</v>
      </c>
      <c r="RTX1" s="1" t="s">
        <v>14797</v>
      </c>
      <c r="RTY1" s="1" t="s">
        <v>14798</v>
      </c>
      <c r="RTZ1" s="1" t="s">
        <v>14799</v>
      </c>
      <c r="RUA1" s="1" t="s">
        <v>14800</v>
      </c>
      <c r="RUB1" s="1" t="s">
        <v>14801</v>
      </c>
      <c r="RUC1" s="1" t="s">
        <v>14802</v>
      </c>
      <c r="RUD1" s="1" t="s">
        <v>14803</v>
      </c>
      <c r="RUE1" s="1" t="s">
        <v>14804</v>
      </c>
      <c r="RUF1" s="1" t="s">
        <v>14805</v>
      </c>
      <c r="RUG1" s="1" t="s">
        <v>14806</v>
      </c>
      <c r="RUH1" s="1" t="s">
        <v>14807</v>
      </c>
      <c r="RUI1" s="1" t="s">
        <v>14808</v>
      </c>
      <c r="RUJ1" s="1" t="s">
        <v>14809</v>
      </c>
      <c r="RUK1" s="1" t="s">
        <v>14810</v>
      </c>
      <c r="RUL1" s="1" t="s">
        <v>14811</v>
      </c>
      <c r="RUM1" s="1" t="s">
        <v>14812</v>
      </c>
      <c r="RUN1" s="1" t="s">
        <v>14813</v>
      </c>
      <c r="RUO1" s="1" t="s">
        <v>14814</v>
      </c>
      <c r="RUP1" s="1" t="s">
        <v>14815</v>
      </c>
      <c r="RUQ1" s="1" t="s">
        <v>14816</v>
      </c>
      <c r="RUR1" s="1" t="s">
        <v>14817</v>
      </c>
      <c r="RUS1" s="1" t="s">
        <v>14818</v>
      </c>
      <c r="RUT1" s="1" t="s">
        <v>14819</v>
      </c>
      <c r="RUU1" s="1" t="s">
        <v>14820</v>
      </c>
      <c r="RUV1" s="1" t="s">
        <v>14821</v>
      </c>
      <c r="RUW1" s="1" t="s">
        <v>14822</v>
      </c>
      <c r="RUX1" s="1" t="s">
        <v>14823</v>
      </c>
      <c r="RUY1" s="1" t="s">
        <v>14824</v>
      </c>
      <c r="RUZ1" s="1" t="s">
        <v>14825</v>
      </c>
      <c r="RVA1" s="1" t="s">
        <v>14826</v>
      </c>
      <c r="RVB1" s="1" t="s">
        <v>14827</v>
      </c>
      <c r="RVC1" s="1" t="s">
        <v>14828</v>
      </c>
      <c r="RVD1" s="1" t="s">
        <v>14829</v>
      </c>
      <c r="RVE1" s="1" t="s">
        <v>14830</v>
      </c>
      <c r="RVF1" s="1" t="s">
        <v>14831</v>
      </c>
      <c r="RVG1" s="1" t="s">
        <v>14832</v>
      </c>
      <c r="RVH1" s="1" t="s">
        <v>14833</v>
      </c>
      <c r="RVI1" s="1" t="s">
        <v>14834</v>
      </c>
      <c r="RVJ1" s="1" t="s">
        <v>14835</v>
      </c>
      <c r="RVK1" s="1" t="s">
        <v>14836</v>
      </c>
      <c r="RVL1" s="1" t="s">
        <v>14837</v>
      </c>
      <c r="RVM1" s="1" t="s">
        <v>14838</v>
      </c>
      <c r="RVN1" s="1" t="s">
        <v>14839</v>
      </c>
      <c r="RVO1" s="1" t="s">
        <v>14840</v>
      </c>
      <c r="RVP1" s="1" t="s">
        <v>14841</v>
      </c>
      <c r="RVQ1" s="1" t="s">
        <v>14842</v>
      </c>
      <c r="RVR1" s="1" t="s">
        <v>14843</v>
      </c>
      <c r="RVS1" s="1" t="s">
        <v>14844</v>
      </c>
      <c r="RVT1" s="1" t="s">
        <v>14845</v>
      </c>
      <c r="RVU1" s="1" t="s">
        <v>14846</v>
      </c>
      <c r="RVV1" s="1" t="s">
        <v>14847</v>
      </c>
      <c r="RVW1" s="1" t="s">
        <v>14848</v>
      </c>
      <c r="RVX1" s="1" t="s">
        <v>14849</v>
      </c>
      <c r="RVY1" s="1" t="s">
        <v>14850</v>
      </c>
      <c r="RVZ1" s="1" t="s">
        <v>14851</v>
      </c>
      <c r="RWA1" s="1" t="s">
        <v>14852</v>
      </c>
      <c r="RWB1" s="1" t="s">
        <v>14853</v>
      </c>
      <c r="RWC1" s="1" t="s">
        <v>14854</v>
      </c>
      <c r="RWD1" s="1" t="s">
        <v>14855</v>
      </c>
      <c r="RWE1" s="1" t="s">
        <v>14856</v>
      </c>
      <c r="RWF1" s="1" t="s">
        <v>14857</v>
      </c>
      <c r="RWG1" s="1" t="s">
        <v>14858</v>
      </c>
      <c r="RWH1" s="1" t="s">
        <v>14859</v>
      </c>
      <c r="RWI1" s="1" t="s">
        <v>14860</v>
      </c>
      <c r="RWJ1" s="1" t="s">
        <v>14861</v>
      </c>
      <c r="RWK1" s="1" t="s">
        <v>14862</v>
      </c>
      <c r="RWL1" s="1" t="s">
        <v>14863</v>
      </c>
      <c r="RWM1" s="1" t="s">
        <v>14864</v>
      </c>
      <c r="RWN1" s="1" t="s">
        <v>14865</v>
      </c>
      <c r="RWO1" s="1" t="s">
        <v>14866</v>
      </c>
      <c r="RWP1" s="1" t="s">
        <v>14867</v>
      </c>
      <c r="RWQ1" s="1" t="s">
        <v>14868</v>
      </c>
      <c r="RWR1" s="1" t="s">
        <v>14869</v>
      </c>
      <c r="RWS1" s="1" t="s">
        <v>14870</v>
      </c>
      <c r="RWT1" s="1" t="s">
        <v>14871</v>
      </c>
      <c r="RWU1" s="1" t="s">
        <v>14872</v>
      </c>
      <c r="RWV1" s="1" t="s">
        <v>14873</v>
      </c>
      <c r="RWW1" s="1" t="s">
        <v>14874</v>
      </c>
      <c r="RWX1" s="1" t="s">
        <v>14875</v>
      </c>
      <c r="RWY1" s="1" t="s">
        <v>14876</v>
      </c>
      <c r="RWZ1" s="1" t="s">
        <v>14877</v>
      </c>
      <c r="RXA1" s="1" t="s">
        <v>14878</v>
      </c>
      <c r="RXB1" s="1" t="s">
        <v>14879</v>
      </c>
      <c r="RXC1" s="1" t="s">
        <v>14880</v>
      </c>
      <c r="RXD1" s="1" t="s">
        <v>14881</v>
      </c>
      <c r="RXE1" s="1" t="s">
        <v>14882</v>
      </c>
      <c r="RXF1" s="1" t="s">
        <v>14883</v>
      </c>
      <c r="RXG1" s="1" t="s">
        <v>14884</v>
      </c>
      <c r="RXH1" s="1" t="s">
        <v>14885</v>
      </c>
      <c r="RXI1" s="1" t="s">
        <v>14886</v>
      </c>
      <c r="RXJ1" s="1" t="s">
        <v>14887</v>
      </c>
      <c r="RXK1" s="1" t="s">
        <v>14888</v>
      </c>
      <c r="RXL1" s="1" t="s">
        <v>14889</v>
      </c>
      <c r="RXM1" s="1" t="s">
        <v>14890</v>
      </c>
      <c r="RXN1" s="1" t="s">
        <v>14891</v>
      </c>
      <c r="RXO1" s="1" t="s">
        <v>14892</v>
      </c>
      <c r="RXP1" s="1" t="s">
        <v>14893</v>
      </c>
      <c r="RXQ1" s="1" t="s">
        <v>14894</v>
      </c>
      <c r="RXR1" s="1" t="s">
        <v>14895</v>
      </c>
      <c r="RXS1" s="1" t="s">
        <v>14896</v>
      </c>
      <c r="RXT1" s="1" t="s">
        <v>14897</v>
      </c>
      <c r="RXU1" s="1" t="s">
        <v>14898</v>
      </c>
      <c r="RXV1" s="1" t="s">
        <v>14899</v>
      </c>
      <c r="RXW1" s="1" t="s">
        <v>14900</v>
      </c>
      <c r="RXX1" s="1" t="s">
        <v>14901</v>
      </c>
      <c r="RXY1" s="1" t="s">
        <v>14902</v>
      </c>
      <c r="RXZ1" s="1" t="s">
        <v>14903</v>
      </c>
      <c r="RYA1" s="1" t="s">
        <v>14904</v>
      </c>
      <c r="RYB1" s="1" t="s">
        <v>14905</v>
      </c>
      <c r="RYC1" s="1" t="s">
        <v>14906</v>
      </c>
      <c r="RYD1" s="1" t="s">
        <v>14907</v>
      </c>
      <c r="RYE1" s="1" t="s">
        <v>14908</v>
      </c>
      <c r="RYF1" s="1" t="s">
        <v>14909</v>
      </c>
      <c r="RYG1" s="1" t="s">
        <v>14910</v>
      </c>
      <c r="RYH1" s="1" t="s">
        <v>14911</v>
      </c>
      <c r="RYI1" s="1" t="s">
        <v>14912</v>
      </c>
      <c r="RYJ1" s="1" t="s">
        <v>14913</v>
      </c>
      <c r="RYK1" s="1" t="s">
        <v>14914</v>
      </c>
      <c r="RYL1" s="1" t="s">
        <v>14915</v>
      </c>
      <c r="RYM1" s="1" t="s">
        <v>14916</v>
      </c>
      <c r="RYN1" s="1" t="s">
        <v>14917</v>
      </c>
      <c r="RYO1" s="1" t="s">
        <v>14918</v>
      </c>
      <c r="RYP1" s="1" t="s">
        <v>14919</v>
      </c>
      <c r="RYQ1" s="1" t="s">
        <v>14920</v>
      </c>
      <c r="RYR1" s="1" t="s">
        <v>14921</v>
      </c>
      <c r="RYS1" s="1" t="s">
        <v>14922</v>
      </c>
      <c r="RYT1" s="1" t="s">
        <v>14923</v>
      </c>
      <c r="RYU1" s="1" t="s">
        <v>14924</v>
      </c>
      <c r="RYV1" s="1" t="s">
        <v>14925</v>
      </c>
      <c r="RYW1" s="1" t="s">
        <v>14926</v>
      </c>
      <c r="RYX1" s="1" t="s">
        <v>14927</v>
      </c>
      <c r="RYY1" s="1" t="s">
        <v>14928</v>
      </c>
      <c r="RYZ1" s="1" t="s">
        <v>14929</v>
      </c>
      <c r="RZA1" s="1" t="s">
        <v>14930</v>
      </c>
      <c r="RZB1" s="1" t="s">
        <v>14931</v>
      </c>
      <c r="RZC1" s="1" t="s">
        <v>14932</v>
      </c>
      <c r="RZD1" s="1" t="s">
        <v>14933</v>
      </c>
      <c r="RZE1" s="1" t="s">
        <v>14934</v>
      </c>
      <c r="RZF1" s="1" t="s">
        <v>14935</v>
      </c>
      <c r="RZG1" s="1" t="s">
        <v>14936</v>
      </c>
      <c r="RZH1" s="1" t="s">
        <v>14937</v>
      </c>
      <c r="RZI1" s="1" t="s">
        <v>14938</v>
      </c>
      <c r="RZJ1" s="1" t="s">
        <v>14939</v>
      </c>
      <c r="RZK1" s="1" t="s">
        <v>14940</v>
      </c>
      <c r="RZL1" s="1" t="s">
        <v>14941</v>
      </c>
      <c r="RZM1" s="1" t="s">
        <v>14942</v>
      </c>
      <c r="RZN1" s="1" t="s">
        <v>14943</v>
      </c>
      <c r="RZO1" s="1" t="s">
        <v>14944</v>
      </c>
      <c r="RZP1" s="1" t="s">
        <v>14945</v>
      </c>
      <c r="RZQ1" s="1" t="s">
        <v>14946</v>
      </c>
      <c r="RZR1" s="1" t="s">
        <v>14947</v>
      </c>
      <c r="RZS1" s="1" t="s">
        <v>14948</v>
      </c>
      <c r="RZT1" s="1" t="s">
        <v>14949</v>
      </c>
      <c r="RZU1" s="1" t="s">
        <v>14950</v>
      </c>
      <c r="RZV1" s="1" t="s">
        <v>14951</v>
      </c>
      <c r="RZW1" s="1" t="s">
        <v>14952</v>
      </c>
      <c r="RZX1" s="1" t="s">
        <v>14953</v>
      </c>
      <c r="RZY1" s="1" t="s">
        <v>14954</v>
      </c>
      <c r="RZZ1" s="1" t="s">
        <v>14955</v>
      </c>
      <c r="SAA1" s="1" t="s">
        <v>14956</v>
      </c>
      <c r="SAB1" s="1" t="s">
        <v>14957</v>
      </c>
      <c r="SAC1" s="1" t="s">
        <v>14958</v>
      </c>
      <c r="SAD1" s="1" t="s">
        <v>14959</v>
      </c>
      <c r="SAE1" s="1" t="s">
        <v>14960</v>
      </c>
      <c r="SAF1" s="1" t="s">
        <v>14961</v>
      </c>
      <c r="SAG1" s="1" t="s">
        <v>14962</v>
      </c>
      <c r="SAH1" s="1" t="s">
        <v>14963</v>
      </c>
      <c r="SAI1" s="1" t="s">
        <v>14964</v>
      </c>
      <c r="SAJ1" s="1" t="s">
        <v>14965</v>
      </c>
      <c r="SAK1" s="1" t="s">
        <v>14966</v>
      </c>
      <c r="SAL1" s="1" t="s">
        <v>14967</v>
      </c>
      <c r="SAM1" s="1" t="s">
        <v>14968</v>
      </c>
      <c r="SAN1" s="1" t="s">
        <v>14969</v>
      </c>
      <c r="SAO1" s="1" t="s">
        <v>14970</v>
      </c>
      <c r="SAP1" s="1" t="s">
        <v>14971</v>
      </c>
      <c r="SAQ1" s="1" t="s">
        <v>14972</v>
      </c>
      <c r="SAR1" s="1" t="s">
        <v>14973</v>
      </c>
      <c r="SAS1" s="1" t="s">
        <v>14974</v>
      </c>
      <c r="SAT1" s="1" t="s">
        <v>14975</v>
      </c>
      <c r="SAU1" s="1" t="s">
        <v>14976</v>
      </c>
      <c r="SAV1" s="1" t="s">
        <v>14977</v>
      </c>
      <c r="SAW1" s="1" t="s">
        <v>14978</v>
      </c>
      <c r="SAX1" s="1" t="s">
        <v>14979</v>
      </c>
      <c r="SAY1" s="1" t="s">
        <v>14980</v>
      </c>
      <c r="SAZ1" s="1" t="s">
        <v>14981</v>
      </c>
      <c r="SBA1" s="1" t="s">
        <v>14982</v>
      </c>
      <c r="SBB1" s="1" t="s">
        <v>14983</v>
      </c>
      <c r="SBC1" s="1" t="s">
        <v>14984</v>
      </c>
      <c r="SBD1" s="1" t="s">
        <v>14985</v>
      </c>
      <c r="SBE1" s="1" t="s">
        <v>14986</v>
      </c>
      <c r="SBF1" s="1" t="s">
        <v>14987</v>
      </c>
      <c r="SBG1" s="1" t="s">
        <v>14988</v>
      </c>
      <c r="SBH1" s="1" t="s">
        <v>14989</v>
      </c>
      <c r="SBI1" s="1" t="s">
        <v>14990</v>
      </c>
      <c r="SBJ1" s="1" t="s">
        <v>14991</v>
      </c>
      <c r="SBK1" s="1" t="s">
        <v>14992</v>
      </c>
      <c r="SBL1" s="1" t="s">
        <v>14993</v>
      </c>
      <c r="SBM1" s="1" t="s">
        <v>14994</v>
      </c>
      <c r="SBN1" s="1" t="s">
        <v>14995</v>
      </c>
      <c r="SBO1" s="1" t="s">
        <v>14996</v>
      </c>
      <c r="SBP1" s="1" t="s">
        <v>14997</v>
      </c>
      <c r="SBQ1" s="1" t="s">
        <v>14998</v>
      </c>
      <c r="SBR1" s="1" t="s">
        <v>14999</v>
      </c>
      <c r="SBS1" s="1" t="s">
        <v>15000</v>
      </c>
      <c r="SBT1" s="1" t="s">
        <v>15001</v>
      </c>
      <c r="SBU1" s="1" t="s">
        <v>15002</v>
      </c>
      <c r="SBV1" s="1" t="s">
        <v>15003</v>
      </c>
      <c r="SBW1" s="1" t="s">
        <v>15004</v>
      </c>
      <c r="SBX1" s="1" t="s">
        <v>15005</v>
      </c>
      <c r="SBY1" s="1" t="s">
        <v>15006</v>
      </c>
      <c r="SBZ1" s="1" t="s">
        <v>15007</v>
      </c>
      <c r="SCA1" s="1" t="s">
        <v>15008</v>
      </c>
      <c r="SCB1" s="1" t="s">
        <v>15009</v>
      </c>
      <c r="SCC1" s="1" t="s">
        <v>15010</v>
      </c>
      <c r="SCD1" s="1" t="s">
        <v>15011</v>
      </c>
      <c r="SCE1" s="1" t="s">
        <v>15012</v>
      </c>
      <c r="SCF1" s="1" t="s">
        <v>15013</v>
      </c>
      <c r="SCG1" s="1" t="s">
        <v>15014</v>
      </c>
      <c r="SCH1" s="1" t="s">
        <v>15015</v>
      </c>
      <c r="SCI1" s="1" t="s">
        <v>15016</v>
      </c>
      <c r="SCJ1" s="1" t="s">
        <v>15017</v>
      </c>
      <c r="SCK1" s="1" t="s">
        <v>15018</v>
      </c>
      <c r="SCL1" s="1" t="s">
        <v>15019</v>
      </c>
      <c r="SCM1" s="1" t="s">
        <v>15020</v>
      </c>
      <c r="SCN1" s="1" t="s">
        <v>15021</v>
      </c>
      <c r="SCO1" s="1" t="s">
        <v>15022</v>
      </c>
      <c r="SCP1" s="1" t="s">
        <v>15023</v>
      </c>
      <c r="SCQ1" s="1" t="s">
        <v>15024</v>
      </c>
      <c r="SCR1" s="1" t="s">
        <v>15025</v>
      </c>
      <c r="SCS1" s="1" t="s">
        <v>15026</v>
      </c>
      <c r="SCT1" s="1" t="s">
        <v>15027</v>
      </c>
      <c r="SCU1" s="1" t="s">
        <v>15028</v>
      </c>
      <c r="SCV1" s="1" t="s">
        <v>15029</v>
      </c>
      <c r="SCW1" s="1" t="s">
        <v>15030</v>
      </c>
      <c r="SCX1" s="1" t="s">
        <v>15031</v>
      </c>
      <c r="SCY1" s="1" t="s">
        <v>15032</v>
      </c>
      <c r="SCZ1" s="1" t="s">
        <v>15033</v>
      </c>
      <c r="SDA1" s="1" t="s">
        <v>15034</v>
      </c>
      <c r="SDB1" s="1" t="s">
        <v>15035</v>
      </c>
      <c r="SDC1" s="1" t="s">
        <v>15036</v>
      </c>
      <c r="SDD1" s="1" t="s">
        <v>15037</v>
      </c>
      <c r="SDE1" s="1" t="s">
        <v>15038</v>
      </c>
      <c r="SDF1" s="1" t="s">
        <v>15039</v>
      </c>
      <c r="SDG1" s="1" t="s">
        <v>15040</v>
      </c>
      <c r="SDH1" s="1" t="s">
        <v>15041</v>
      </c>
      <c r="SDI1" s="1" t="s">
        <v>15042</v>
      </c>
      <c r="SDJ1" s="1" t="s">
        <v>15043</v>
      </c>
      <c r="SDK1" s="1" t="s">
        <v>15044</v>
      </c>
      <c r="SDL1" s="1" t="s">
        <v>15045</v>
      </c>
      <c r="SDM1" s="1" t="s">
        <v>15046</v>
      </c>
      <c r="SDN1" s="1" t="s">
        <v>15047</v>
      </c>
      <c r="SDO1" s="1" t="s">
        <v>15048</v>
      </c>
      <c r="SDP1" s="1" t="s">
        <v>15049</v>
      </c>
      <c r="SDQ1" s="1" t="s">
        <v>15050</v>
      </c>
      <c r="SDR1" s="1" t="s">
        <v>15051</v>
      </c>
      <c r="SDS1" s="1" t="s">
        <v>15052</v>
      </c>
      <c r="SDT1" s="1" t="s">
        <v>15053</v>
      </c>
      <c r="SDU1" s="1" t="s">
        <v>15054</v>
      </c>
      <c r="SDV1" s="1" t="s">
        <v>15055</v>
      </c>
      <c r="SDW1" s="1" t="s">
        <v>15056</v>
      </c>
      <c r="SDX1" s="1" t="s">
        <v>15057</v>
      </c>
      <c r="SDY1" s="1" t="s">
        <v>15058</v>
      </c>
      <c r="SDZ1" s="1" t="s">
        <v>15059</v>
      </c>
      <c r="SEA1" s="1" t="s">
        <v>15060</v>
      </c>
      <c r="SEB1" s="1" t="s">
        <v>15061</v>
      </c>
      <c r="SEC1" s="1" t="s">
        <v>15062</v>
      </c>
      <c r="SED1" s="1" t="s">
        <v>15063</v>
      </c>
      <c r="SEE1" s="1" t="s">
        <v>15064</v>
      </c>
      <c r="SEF1" s="1" t="s">
        <v>15065</v>
      </c>
      <c r="SEG1" s="1" t="s">
        <v>15066</v>
      </c>
      <c r="SEH1" s="1" t="s">
        <v>15067</v>
      </c>
      <c r="SEI1" s="1" t="s">
        <v>15068</v>
      </c>
      <c r="SEJ1" s="1" t="s">
        <v>15069</v>
      </c>
      <c r="SEK1" s="1" t="s">
        <v>15070</v>
      </c>
      <c r="SEL1" s="1" t="s">
        <v>15071</v>
      </c>
      <c r="SEM1" s="1" t="s">
        <v>15072</v>
      </c>
      <c r="SEN1" s="1" t="s">
        <v>15073</v>
      </c>
      <c r="SEO1" s="1" t="s">
        <v>15074</v>
      </c>
      <c r="SEP1" s="1" t="s">
        <v>15075</v>
      </c>
      <c r="SEQ1" s="1" t="s">
        <v>15076</v>
      </c>
      <c r="SER1" s="1" t="s">
        <v>15077</v>
      </c>
      <c r="SES1" s="1" t="s">
        <v>15078</v>
      </c>
      <c r="SET1" s="1" t="s">
        <v>15079</v>
      </c>
      <c r="SEU1" s="1" t="s">
        <v>15080</v>
      </c>
      <c r="SEV1" s="1" t="s">
        <v>15081</v>
      </c>
      <c r="SEW1" s="1" t="s">
        <v>15082</v>
      </c>
      <c r="SEX1" s="1" t="s">
        <v>15083</v>
      </c>
      <c r="SEY1" s="1" t="s">
        <v>15084</v>
      </c>
      <c r="SEZ1" s="1" t="s">
        <v>15085</v>
      </c>
      <c r="SFA1" s="1" t="s">
        <v>15086</v>
      </c>
      <c r="SFB1" s="1" t="s">
        <v>15087</v>
      </c>
      <c r="SFC1" s="1" t="s">
        <v>15088</v>
      </c>
      <c r="SFD1" s="1" t="s">
        <v>15089</v>
      </c>
      <c r="SFE1" s="1" t="s">
        <v>15090</v>
      </c>
      <c r="SFF1" s="1" t="s">
        <v>15091</v>
      </c>
      <c r="SFG1" s="1" t="s">
        <v>15092</v>
      </c>
      <c r="SFH1" s="1" t="s">
        <v>15093</v>
      </c>
      <c r="SFI1" s="1" t="s">
        <v>15094</v>
      </c>
      <c r="SFJ1" s="1" t="s">
        <v>15095</v>
      </c>
      <c r="SFK1" s="1" t="s">
        <v>15096</v>
      </c>
      <c r="SFL1" s="1" t="s">
        <v>15097</v>
      </c>
      <c r="SFM1" s="1" t="s">
        <v>15098</v>
      </c>
      <c r="SFN1" s="1" t="s">
        <v>15099</v>
      </c>
      <c r="SFO1" s="1" t="s">
        <v>15100</v>
      </c>
      <c r="SFP1" s="1" t="s">
        <v>15101</v>
      </c>
      <c r="SFQ1" s="1" t="s">
        <v>15102</v>
      </c>
      <c r="SFR1" s="1" t="s">
        <v>15103</v>
      </c>
      <c r="SFS1" s="1" t="s">
        <v>15104</v>
      </c>
      <c r="SFT1" s="1" t="s">
        <v>15105</v>
      </c>
      <c r="SFU1" s="1" t="s">
        <v>15106</v>
      </c>
      <c r="SFV1" s="1" t="s">
        <v>15107</v>
      </c>
      <c r="SFW1" s="1" t="s">
        <v>15108</v>
      </c>
      <c r="SFX1" s="1" t="s">
        <v>15109</v>
      </c>
      <c r="SFY1" s="1" t="s">
        <v>15110</v>
      </c>
      <c r="SFZ1" s="1" t="s">
        <v>15111</v>
      </c>
      <c r="SGA1" s="1" t="s">
        <v>15112</v>
      </c>
      <c r="SGB1" s="1" t="s">
        <v>15113</v>
      </c>
      <c r="SGC1" s="1" t="s">
        <v>15114</v>
      </c>
      <c r="SGD1" s="1" t="s">
        <v>15115</v>
      </c>
      <c r="SGE1" s="1" t="s">
        <v>15116</v>
      </c>
      <c r="SGF1" s="1" t="s">
        <v>15117</v>
      </c>
      <c r="SGG1" s="1" t="s">
        <v>15118</v>
      </c>
      <c r="SGH1" s="1" t="s">
        <v>15119</v>
      </c>
      <c r="SGI1" s="1" t="s">
        <v>15120</v>
      </c>
      <c r="SGJ1" s="1" t="s">
        <v>15121</v>
      </c>
      <c r="SGK1" s="1" t="s">
        <v>15122</v>
      </c>
      <c r="SGL1" s="1" t="s">
        <v>15123</v>
      </c>
      <c r="SGM1" s="1" t="s">
        <v>15124</v>
      </c>
      <c r="SGN1" s="1" t="s">
        <v>15125</v>
      </c>
      <c r="SGO1" s="1" t="s">
        <v>15126</v>
      </c>
      <c r="SGP1" s="1" t="s">
        <v>15127</v>
      </c>
      <c r="SGQ1" s="1" t="s">
        <v>15128</v>
      </c>
      <c r="SGR1" s="1" t="s">
        <v>15129</v>
      </c>
      <c r="SGS1" s="1" t="s">
        <v>15130</v>
      </c>
      <c r="SGT1" s="1" t="s">
        <v>15131</v>
      </c>
      <c r="SGU1" s="1" t="s">
        <v>15132</v>
      </c>
      <c r="SGV1" s="1" t="s">
        <v>15133</v>
      </c>
      <c r="SGW1" s="1" t="s">
        <v>15134</v>
      </c>
      <c r="SGX1" s="1" t="s">
        <v>15135</v>
      </c>
      <c r="SGY1" s="1" t="s">
        <v>15136</v>
      </c>
      <c r="SGZ1" s="1" t="s">
        <v>15137</v>
      </c>
      <c r="SHA1" s="1" t="s">
        <v>15138</v>
      </c>
      <c r="SHB1" s="1" t="s">
        <v>15139</v>
      </c>
      <c r="SHC1" s="1" t="s">
        <v>15140</v>
      </c>
      <c r="SHD1" s="1" t="s">
        <v>15141</v>
      </c>
      <c r="SHE1" s="1" t="s">
        <v>15142</v>
      </c>
      <c r="SHF1" s="1" t="s">
        <v>15143</v>
      </c>
      <c r="SHG1" s="1" t="s">
        <v>15144</v>
      </c>
      <c r="SHH1" s="1" t="s">
        <v>15145</v>
      </c>
      <c r="SHI1" s="1" t="s">
        <v>15146</v>
      </c>
      <c r="SHJ1" s="1" t="s">
        <v>15147</v>
      </c>
      <c r="SHK1" s="1" t="s">
        <v>15148</v>
      </c>
      <c r="SHL1" s="1" t="s">
        <v>15149</v>
      </c>
      <c r="SHM1" s="1" t="s">
        <v>15150</v>
      </c>
      <c r="SHN1" s="1" t="s">
        <v>15151</v>
      </c>
      <c r="SHO1" s="1" t="s">
        <v>15152</v>
      </c>
      <c r="SHP1" s="1" t="s">
        <v>15153</v>
      </c>
      <c r="SHQ1" s="1" t="s">
        <v>15154</v>
      </c>
      <c r="SHR1" s="1" t="s">
        <v>15155</v>
      </c>
      <c r="SHS1" s="1" t="s">
        <v>15156</v>
      </c>
      <c r="SHT1" s="1" t="s">
        <v>15157</v>
      </c>
      <c r="SHU1" s="1" t="s">
        <v>15158</v>
      </c>
      <c r="SHV1" s="1" t="s">
        <v>15159</v>
      </c>
      <c r="SHW1" s="1" t="s">
        <v>15160</v>
      </c>
      <c r="SHX1" s="1" t="s">
        <v>15161</v>
      </c>
      <c r="SHY1" s="1" t="s">
        <v>15162</v>
      </c>
      <c r="SHZ1" s="1" t="s">
        <v>15163</v>
      </c>
      <c r="SIA1" s="1" t="s">
        <v>15164</v>
      </c>
      <c r="SIB1" s="1" t="s">
        <v>15165</v>
      </c>
      <c r="SIC1" s="1" t="s">
        <v>15166</v>
      </c>
      <c r="SID1" s="1" t="s">
        <v>15167</v>
      </c>
      <c r="SIE1" s="1" t="s">
        <v>15168</v>
      </c>
      <c r="SIF1" s="1" t="s">
        <v>15169</v>
      </c>
      <c r="SIG1" s="1" t="s">
        <v>15170</v>
      </c>
      <c r="SIH1" s="1" t="s">
        <v>15171</v>
      </c>
      <c r="SII1" s="1" t="s">
        <v>15172</v>
      </c>
      <c r="SIJ1" s="1" t="s">
        <v>15173</v>
      </c>
      <c r="SIK1" s="1" t="s">
        <v>15174</v>
      </c>
      <c r="SIL1" s="1" t="s">
        <v>15175</v>
      </c>
      <c r="SIM1" s="1" t="s">
        <v>15176</v>
      </c>
      <c r="SIN1" s="1" t="s">
        <v>15177</v>
      </c>
      <c r="SIO1" s="1" t="s">
        <v>15178</v>
      </c>
      <c r="SIP1" s="1" t="s">
        <v>15179</v>
      </c>
      <c r="SIQ1" s="1" t="s">
        <v>15180</v>
      </c>
      <c r="SIR1" s="1" t="s">
        <v>15181</v>
      </c>
      <c r="SIS1" s="1" t="s">
        <v>15182</v>
      </c>
      <c r="SIT1" s="1" t="s">
        <v>15183</v>
      </c>
      <c r="SIU1" s="1" t="s">
        <v>15184</v>
      </c>
      <c r="SIV1" s="1" t="s">
        <v>15185</v>
      </c>
      <c r="SIW1" s="1" t="s">
        <v>15186</v>
      </c>
      <c r="SIX1" s="1" t="s">
        <v>15187</v>
      </c>
      <c r="SIY1" s="1" t="s">
        <v>15188</v>
      </c>
      <c r="SIZ1" s="1" t="s">
        <v>15189</v>
      </c>
      <c r="SJA1" s="1" t="s">
        <v>15190</v>
      </c>
      <c r="SJB1" s="1" t="s">
        <v>15191</v>
      </c>
      <c r="SJC1" s="1" t="s">
        <v>15192</v>
      </c>
      <c r="SJD1" s="1" t="s">
        <v>15193</v>
      </c>
      <c r="SJE1" s="1" t="s">
        <v>15194</v>
      </c>
      <c r="SJF1" s="1" t="s">
        <v>15195</v>
      </c>
      <c r="SJG1" s="1" t="s">
        <v>15196</v>
      </c>
      <c r="SJH1" s="1" t="s">
        <v>15197</v>
      </c>
      <c r="SJI1" s="1" t="s">
        <v>15198</v>
      </c>
      <c r="SJJ1" s="1" t="s">
        <v>15199</v>
      </c>
      <c r="SJK1" s="1" t="s">
        <v>15200</v>
      </c>
      <c r="SJL1" s="1" t="s">
        <v>15201</v>
      </c>
      <c r="SJM1" s="1" t="s">
        <v>15202</v>
      </c>
      <c r="SJN1" s="1" t="s">
        <v>15203</v>
      </c>
      <c r="SJO1" s="1" t="s">
        <v>15204</v>
      </c>
      <c r="SJP1" s="1" t="s">
        <v>15205</v>
      </c>
      <c r="SJQ1" s="1" t="s">
        <v>15206</v>
      </c>
      <c r="SJR1" s="1" t="s">
        <v>15207</v>
      </c>
      <c r="SJS1" s="1" t="s">
        <v>15208</v>
      </c>
      <c r="SJT1" s="1" t="s">
        <v>15209</v>
      </c>
      <c r="SJU1" s="1" t="s">
        <v>15210</v>
      </c>
      <c r="SJV1" s="1" t="s">
        <v>15211</v>
      </c>
      <c r="SJW1" s="1" t="s">
        <v>15212</v>
      </c>
      <c r="SJX1" s="1" t="s">
        <v>15213</v>
      </c>
      <c r="SJY1" s="1" t="s">
        <v>15214</v>
      </c>
      <c r="SJZ1" s="1" t="s">
        <v>15215</v>
      </c>
      <c r="SKA1" s="1" t="s">
        <v>15216</v>
      </c>
      <c r="SKB1" s="1" t="s">
        <v>15217</v>
      </c>
      <c r="SKC1" s="1" t="s">
        <v>15218</v>
      </c>
      <c r="SKD1" s="1" t="s">
        <v>15219</v>
      </c>
      <c r="SKE1" s="1" t="s">
        <v>15220</v>
      </c>
      <c r="SKF1" s="1" t="s">
        <v>15221</v>
      </c>
      <c r="SKG1" s="1" t="s">
        <v>15222</v>
      </c>
      <c r="SKH1" s="1" t="s">
        <v>15223</v>
      </c>
      <c r="SKI1" s="1" t="s">
        <v>15224</v>
      </c>
      <c r="SKJ1" s="1" t="s">
        <v>15225</v>
      </c>
      <c r="SKK1" s="1" t="s">
        <v>15226</v>
      </c>
      <c r="SKL1" s="1" t="s">
        <v>15227</v>
      </c>
      <c r="SKM1" s="1" t="s">
        <v>15228</v>
      </c>
      <c r="SKN1" s="1" t="s">
        <v>15229</v>
      </c>
      <c r="SKO1" s="1" t="s">
        <v>15230</v>
      </c>
      <c r="SKP1" s="1" t="s">
        <v>15231</v>
      </c>
      <c r="SKQ1" s="1" t="s">
        <v>15232</v>
      </c>
      <c r="SKR1" s="1" t="s">
        <v>15233</v>
      </c>
      <c r="SKS1" s="1" t="s">
        <v>15234</v>
      </c>
      <c r="SKT1" s="1" t="s">
        <v>15235</v>
      </c>
      <c r="SKU1" s="1" t="s">
        <v>15236</v>
      </c>
      <c r="SKV1" s="1" t="s">
        <v>15237</v>
      </c>
      <c r="SKW1" s="1" t="s">
        <v>15238</v>
      </c>
      <c r="SKX1" s="1" t="s">
        <v>15239</v>
      </c>
      <c r="SKY1" s="1" t="s">
        <v>15240</v>
      </c>
      <c r="SKZ1" s="1" t="s">
        <v>15241</v>
      </c>
      <c r="SLA1" s="1" t="s">
        <v>15242</v>
      </c>
      <c r="SLB1" s="1" t="s">
        <v>15243</v>
      </c>
      <c r="SLC1" s="1" t="s">
        <v>15244</v>
      </c>
      <c r="SLD1" s="1" t="s">
        <v>15245</v>
      </c>
      <c r="SLE1" s="1" t="s">
        <v>15246</v>
      </c>
      <c r="SLF1" s="1" t="s">
        <v>15247</v>
      </c>
      <c r="SLG1" s="1" t="s">
        <v>15248</v>
      </c>
      <c r="SLH1" s="1" t="s">
        <v>15249</v>
      </c>
      <c r="SLI1" s="1" t="s">
        <v>15250</v>
      </c>
      <c r="SLJ1" s="1" t="s">
        <v>15251</v>
      </c>
      <c r="SLK1" s="1" t="s">
        <v>15252</v>
      </c>
      <c r="SLL1" s="1" t="s">
        <v>15253</v>
      </c>
      <c r="SLM1" s="1" t="s">
        <v>15254</v>
      </c>
      <c r="SLN1" s="1" t="s">
        <v>15255</v>
      </c>
      <c r="SLO1" s="1" t="s">
        <v>15256</v>
      </c>
      <c r="SLP1" s="1" t="s">
        <v>15257</v>
      </c>
      <c r="SLQ1" s="1" t="s">
        <v>15258</v>
      </c>
      <c r="SLR1" s="1" t="s">
        <v>15259</v>
      </c>
      <c r="SLS1" s="1" t="s">
        <v>15260</v>
      </c>
      <c r="SLT1" s="1" t="s">
        <v>15261</v>
      </c>
      <c r="SLU1" s="1" t="s">
        <v>15262</v>
      </c>
      <c r="SLV1" s="1" t="s">
        <v>15263</v>
      </c>
      <c r="SLW1" s="1" t="s">
        <v>15264</v>
      </c>
      <c r="SLX1" s="1" t="s">
        <v>15265</v>
      </c>
      <c r="SLY1" s="1" t="s">
        <v>15266</v>
      </c>
      <c r="SLZ1" s="1" t="s">
        <v>15267</v>
      </c>
      <c r="SMA1" s="1" t="s">
        <v>15268</v>
      </c>
      <c r="SMB1" s="1" t="s">
        <v>15269</v>
      </c>
      <c r="SMC1" s="1" t="s">
        <v>15270</v>
      </c>
      <c r="SMD1" s="1" t="s">
        <v>15271</v>
      </c>
      <c r="SME1" s="1" t="s">
        <v>15272</v>
      </c>
      <c r="SMF1" s="1" t="s">
        <v>15273</v>
      </c>
      <c r="SMG1" s="1" t="s">
        <v>15274</v>
      </c>
      <c r="SMH1" s="1" t="s">
        <v>15275</v>
      </c>
      <c r="SMI1" s="1" t="s">
        <v>15276</v>
      </c>
      <c r="SMJ1" s="1" t="s">
        <v>15277</v>
      </c>
      <c r="SMK1" s="1" t="s">
        <v>15278</v>
      </c>
      <c r="SML1" s="1" t="s">
        <v>15279</v>
      </c>
      <c r="SMM1" s="1" t="s">
        <v>15280</v>
      </c>
      <c r="SMN1" s="1" t="s">
        <v>15281</v>
      </c>
      <c r="SMO1" s="1" t="s">
        <v>15282</v>
      </c>
      <c r="SMP1" s="1" t="s">
        <v>15283</v>
      </c>
      <c r="SMQ1" s="1" t="s">
        <v>15284</v>
      </c>
      <c r="SMR1" s="1" t="s">
        <v>15285</v>
      </c>
      <c r="SMS1" s="1" t="s">
        <v>15286</v>
      </c>
      <c r="SMT1" s="1" t="s">
        <v>15287</v>
      </c>
      <c r="SMU1" s="1" t="s">
        <v>15288</v>
      </c>
      <c r="SMV1" s="1" t="s">
        <v>15289</v>
      </c>
      <c r="SMW1" s="1" t="s">
        <v>15290</v>
      </c>
      <c r="SMX1" s="1" t="s">
        <v>15291</v>
      </c>
      <c r="SMY1" s="1" t="s">
        <v>15292</v>
      </c>
      <c r="SMZ1" s="1" t="s">
        <v>15293</v>
      </c>
      <c r="SNA1" s="1" t="s">
        <v>15294</v>
      </c>
      <c r="SNB1" s="1" t="s">
        <v>15295</v>
      </c>
      <c r="SNC1" s="1" t="s">
        <v>15296</v>
      </c>
      <c r="SND1" s="1" t="s">
        <v>15297</v>
      </c>
      <c r="SNE1" s="1" t="s">
        <v>15298</v>
      </c>
      <c r="SNF1" s="1" t="s">
        <v>15299</v>
      </c>
      <c r="SNG1" s="1" t="s">
        <v>15300</v>
      </c>
      <c r="SNH1" s="1" t="s">
        <v>15301</v>
      </c>
      <c r="SNI1" s="1" t="s">
        <v>15302</v>
      </c>
      <c r="SNJ1" s="1" t="s">
        <v>15303</v>
      </c>
      <c r="SNK1" s="1" t="s">
        <v>15304</v>
      </c>
      <c r="SNL1" s="1" t="s">
        <v>15305</v>
      </c>
      <c r="SNM1" s="1" t="s">
        <v>15306</v>
      </c>
      <c r="SNN1" s="1" t="s">
        <v>15307</v>
      </c>
      <c r="SNO1" s="1" t="s">
        <v>15308</v>
      </c>
      <c r="SNP1" s="1" t="s">
        <v>15309</v>
      </c>
      <c r="SNQ1" s="1" t="s">
        <v>15310</v>
      </c>
      <c r="SNR1" s="1" t="s">
        <v>15311</v>
      </c>
      <c r="SNS1" s="1" t="s">
        <v>15312</v>
      </c>
      <c r="SNT1" s="1" t="s">
        <v>15313</v>
      </c>
      <c r="SNU1" s="1" t="s">
        <v>15314</v>
      </c>
      <c r="SNV1" s="1" t="s">
        <v>15315</v>
      </c>
      <c r="SNW1" s="1" t="s">
        <v>15316</v>
      </c>
      <c r="SNX1" s="1" t="s">
        <v>15317</v>
      </c>
      <c r="SNY1" s="1" t="s">
        <v>15318</v>
      </c>
      <c r="SNZ1" s="1" t="s">
        <v>15319</v>
      </c>
      <c r="SOA1" s="1" t="s">
        <v>15320</v>
      </c>
      <c r="SOB1" s="1" t="s">
        <v>15321</v>
      </c>
      <c r="SOC1" s="1" t="s">
        <v>15322</v>
      </c>
      <c r="SOD1" s="1" t="s">
        <v>15323</v>
      </c>
      <c r="SOE1" s="1" t="s">
        <v>15324</v>
      </c>
      <c r="SOF1" s="1" t="s">
        <v>15325</v>
      </c>
      <c r="SOG1" s="1" t="s">
        <v>15326</v>
      </c>
      <c r="SOH1" s="1" t="s">
        <v>15327</v>
      </c>
      <c r="SOI1" s="1" t="s">
        <v>15328</v>
      </c>
      <c r="SOJ1" s="1" t="s">
        <v>15329</v>
      </c>
      <c r="SOK1" s="1" t="s">
        <v>15330</v>
      </c>
      <c r="SOL1" s="1" t="s">
        <v>15331</v>
      </c>
      <c r="SOM1" s="1" t="s">
        <v>15332</v>
      </c>
      <c r="SON1" s="1" t="s">
        <v>15333</v>
      </c>
      <c r="SOO1" s="1" t="s">
        <v>15334</v>
      </c>
      <c r="SOP1" s="1" t="s">
        <v>15335</v>
      </c>
      <c r="SOQ1" s="1" t="s">
        <v>15336</v>
      </c>
      <c r="SOR1" s="1" t="s">
        <v>15337</v>
      </c>
      <c r="SOS1" s="1" t="s">
        <v>15338</v>
      </c>
      <c r="SOT1" s="1" t="s">
        <v>15339</v>
      </c>
      <c r="SOU1" s="1" t="s">
        <v>15340</v>
      </c>
      <c r="SOV1" s="1" t="s">
        <v>15341</v>
      </c>
      <c r="SOW1" s="1" t="s">
        <v>15342</v>
      </c>
      <c r="SOX1" s="1" t="s">
        <v>15343</v>
      </c>
      <c r="SOY1" s="1" t="s">
        <v>15344</v>
      </c>
      <c r="SOZ1" s="1" t="s">
        <v>15345</v>
      </c>
      <c r="SPA1" s="1" t="s">
        <v>15346</v>
      </c>
      <c r="SPB1" s="1" t="s">
        <v>15347</v>
      </c>
      <c r="SPC1" s="1" t="s">
        <v>15348</v>
      </c>
      <c r="SPD1" s="1" t="s">
        <v>15349</v>
      </c>
      <c r="SPE1" s="1" t="s">
        <v>15350</v>
      </c>
      <c r="SPF1" s="1" t="s">
        <v>15351</v>
      </c>
      <c r="SPG1" s="1" t="s">
        <v>15352</v>
      </c>
      <c r="SPH1" s="1" t="s">
        <v>15353</v>
      </c>
      <c r="SPI1" s="1" t="s">
        <v>15354</v>
      </c>
      <c r="SPJ1" s="1" t="s">
        <v>15355</v>
      </c>
      <c r="SPK1" s="1" t="s">
        <v>15356</v>
      </c>
      <c r="SPL1" s="1" t="s">
        <v>15357</v>
      </c>
      <c r="SPM1" s="1" t="s">
        <v>15358</v>
      </c>
      <c r="SPN1" s="1" t="s">
        <v>15359</v>
      </c>
      <c r="SPO1" s="1" t="s">
        <v>15360</v>
      </c>
      <c r="SPP1" s="1" t="s">
        <v>15361</v>
      </c>
      <c r="SPQ1" s="1" t="s">
        <v>15362</v>
      </c>
      <c r="SPR1" s="1" t="s">
        <v>15363</v>
      </c>
      <c r="SPS1" s="1" t="s">
        <v>15364</v>
      </c>
      <c r="SPT1" s="1" t="s">
        <v>15365</v>
      </c>
      <c r="SPU1" s="1" t="s">
        <v>15366</v>
      </c>
      <c r="SPV1" s="1" t="s">
        <v>15367</v>
      </c>
      <c r="SPW1" s="1" t="s">
        <v>15368</v>
      </c>
      <c r="SPX1" s="1" t="s">
        <v>15369</v>
      </c>
      <c r="SPY1" s="1" t="s">
        <v>15370</v>
      </c>
      <c r="SPZ1" s="1" t="s">
        <v>15371</v>
      </c>
      <c r="SQA1" s="1" t="s">
        <v>15372</v>
      </c>
      <c r="SQB1" s="1" t="s">
        <v>15373</v>
      </c>
      <c r="SQC1" s="1" t="s">
        <v>15374</v>
      </c>
      <c r="SQD1" s="1" t="s">
        <v>15375</v>
      </c>
      <c r="SQE1" s="1" t="s">
        <v>15376</v>
      </c>
      <c r="SQF1" s="1" t="s">
        <v>15377</v>
      </c>
      <c r="SQG1" s="1" t="s">
        <v>15378</v>
      </c>
      <c r="SQH1" s="1" t="s">
        <v>15379</v>
      </c>
      <c r="SQI1" s="1" t="s">
        <v>15380</v>
      </c>
      <c r="SQJ1" s="1" t="s">
        <v>15381</v>
      </c>
      <c r="SQK1" s="1" t="s">
        <v>15382</v>
      </c>
      <c r="SQL1" s="1" t="s">
        <v>15383</v>
      </c>
      <c r="SQM1" s="1" t="s">
        <v>15384</v>
      </c>
      <c r="SQN1" s="1" t="s">
        <v>15385</v>
      </c>
      <c r="SQO1" s="1" t="s">
        <v>15386</v>
      </c>
      <c r="SQP1" s="1" t="s">
        <v>15387</v>
      </c>
      <c r="SQQ1" s="1" t="s">
        <v>15388</v>
      </c>
      <c r="SQR1" s="1" t="s">
        <v>15389</v>
      </c>
      <c r="SQS1" s="1" t="s">
        <v>15390</v>
      </c>
      <c r="SQT1" s="1" t="s">
        <v>15391</v>
      </c>
      <c r="SQU1" s="1" t="s">
        <v>15392</v>
      </c>
      <c r="SQV1" s="1" t="s">
        <v>15393</v>
      </c>
      <c r="SQW1" s="1" t="s">
        <v>15394</v>
      </c>
      <c r="SQX1" s="1" t="s">
        <v>15395</v>
      </c>
      <c r="SQY1" s="1" t="s">
        <v>15396</v>
      </c>
      <c r="SQZ1" s="1" t="s">
        <v>15397</v>
      </c>
      <c r="SRA1" s="1" t="s">
        <v>15398</v>
      </c>
      <c r="SRB1" s="1" t="s">
        <v>15399</v>
      </c>
      <c r="SRC1" s="1" t="s">
        <v>15400</v>
      </c>
      <c r="SRD1" s="1" t="s">
        <v>15401</v>
      </c>
      <c r="SRE1" s="1" t="s">
        <v>15402</v>
      </c>
      <c r="SRF1" s="1" t="s">
        <v>15403</v>
      </c>
      <c r="SRG1" s="1" t="s">
        <v>15404</v>
      </c>
      <c r="SRH1" s="1" t="s">
        <v>15405</v>
      </c>
      <c r="SRI1" s="1" t="s">
        <v>15406</v>
      </c>
      <c r="SRJ1" s="1" t="s">
        <v>15407</v>
      </c>
      <c r="SRK1" s="1" t="s">
        <v>15408</v>
      </c>
      <c r="SRL1" s="1" t="s">
        <v>15409</v>
      </c>
      <c r="SRM1" s="1" t="s">
        <v>15410</v>
      </c>
      <c r="SRN1" s="1" t="s">
        <v>15411</v>
      </c>
      <c r="SRO1" s="1" t="s">
        <v>15412</v>
      </c>
      <c r="SRP1" s="1" t="s">
        <v>15413</v>
      </c>
      <c r="SRQ1" s="1" t="s">
        <v>15414</v>
      </c>
      <c r="SRR1" s="1" t="s">
        <v>15415</v>
      </c>
      <c r="SRS1" s="1" t="s">
        <v>15416</v>
      </c>
      <c r="SRT1" s="1" t="s">
        <v>15417</v>
      </c>
      <c r="SRU1" s="1" t="s">
        <v>15418</v>
      </c>
      <c r="SRV1" s="1" t="s">
        <v>15419</v>
      </c>
      <c r="SRW1" s="1" t="s">
        <v>15420</v>
      </c>
      <c r="SRX1" s="1" t="s">
        <v>15421</v>
      </c>
      <c r="SRY1" s="1" t="s">
        <v>15422</v>
      </c>
      <c r="SRZ1" s="1" t="s">
        <v>15423</v>
      </c>
      <c r="SSA1" s="1" t="s">
        <v>15424</v>
      </c>
      <c r="SSB1" s="1" t="s">
        <v>15425</v>
      </c>
      <c r="SSC1" s="1" t="s">
        <v>15426</v>
      </c>
      <c r="SSD1" s="1" t="s">
        <v>15427</v>
      </c>
      <c r="SSE1" s="1" t="s">
        <v>15428</v>
      </c>
      <c r="SSF1" s="1" t="s">
        <v>15429</v>
      </c>
      <c r="SSG1" s="1" t="s">
        <v>15430</v>
      </c>
      <c r="SSH1" s="1" t="s">
        <v>15431</v>
      </c>
      <c r="SSI1" s="1" t="s">
        <v>15432</v>
      </c>
      <c r="SSJ1" s="1" t="s">
        <v>15433</v>
      </c>
      <c r="SSK1" s="1" t="s">
        <v>15434</v>
      </c>
      <c r="SSL1" s="1" t="s">
        <v>15435</v>
      </c>
      <c r="SSM1" s="1" t="s">
        <v>15436</v>
      </c>
      <c r="SSN1" s="1" t="s">
        <v>15437</v>
      </c>
      <c r="SSO1" s="1" t="s">
        <v>15438</v>
      </c>
      <c r="SSP1" s="1" t="s">
        <v>15439</v>
      </c>
      <c r="SSQ1" s="1" t="s">
        <v>15440</v>
      </c>
      <c r="SSR1" s="1" t="s">
        <v>15441</v>
      </c>
      <c r="SSS1" s="1" t="s">
        <v>15442</v>
      </c>
      <c r="SST1" s="1" t="s">
        <v>15443</v>
      </c>
      <c r="SSU1" s="1" t="s">
        <v>15444</v>
      </c>
      <c r="SSV1" s="1" t="s">
        <v>15445</v>
      </c>
      <c r="SSW1" s="1" t="s">
        <v>15446</v>
      </c>
      <c r="SSX1" s="1" t="s">
        <v>15447</v>
      </c>
      <c r="SSY1" s="1" t="s">
        <v>15448</v>
      </c>
      <c r="SSZ1" s="1" t="s">
        <v>15449</v>
      </c>
      <c r="STA1" s="1" t="s">
        <v>15450</v>
      </c>
      <c r="STB1" s="1" t="s">
        <v>15451</v>
      </c>
      <c r="STC1" s="1" t="s">
        <v>15452</v>
      </c>
      <c r="STD1" s="1" t="s">
        <v>15453</v>
      </c>
      <c r="STE1" s="1" t="s">
        <v>15454</v>
      </c>
      <c r="STF1" s="1" t="s">
        <v>15455</v>
      </c>
      <c r="STG1" s="1" t="s">
        <v>15456</v>
      </c>
      <c r="STH1" s="1" t="s">
        <v>15457</v>
      </c>
      <c r="STI1" s="1" t="s">
        <v>15458</v>
      </c>
      <c r="STJ1" s="1" t="s">
        <v>15459</v>
      </c>
      <c r="STK1" s="1" t="s">
        <v>15460</v>
      </c>
      <c r="STL1" s="1" t="s">
        <v>15461</v>
      </c>
      <c r="STM1" s="1" t="s">
        <v>15462</v>
      </c>
      <c r="STN1" s="1" t="s">
        <v>15463</v>
      </c>
      <c r="STO1" s="1" t="s">
        <v>15464</v>
      </c>
      <c r="STP1" s="1" t="s">
        <v>15465</v>
      </c>
      <c r="STQ1" s="1" t="s">
        <v>15466</v>
      </c>
      <c r="STR1" s="1" t="s">
        <v>15467</v>
      </c>
      <c r="STS1" s="1" t="s">
        <v>15468</v>
      </c>
      <c r="STT1" s="1" t="s">
        <v>15469</v>
      </c>
      <c r="STU1" s="1" t="s">
        <v>15470</v>
      </c>
      <c r="STV1" s="1" t="s">
        <v>15471</v>
      </c>
      <c r="STW1" s="1" t="s">
        <v>15472</v>
      </c>
      <c r="STX1" s="1" t="s">
        <v>15473</v>
      </c>
      <c r="STY1" s="1" t="s">
        <v>15474</v>
      </c>
      <c r="STZ1" s="1" t="s">
        <v>15475</v>
      </c>
      <c r="SUA1" s="1" t="s">
        <v>15476</v>
      </c>
      <c r="SUB1" s="1" t="s">
        <v>15477</v>
      </c>
      <c r="SUC1" s="1" t="s">
        <v>15478</v>
      </c>
      <c r="SUD1" s="1" t="s">
        <v>15479</v>
      </c>
      <c r="SUE1" s="1" t="s">
        <v>15480</v>
      </c>
      <c r="SUF1" s="1" t="s">
        <v>15481</v>
      </c>
      <c r="SUG1" s="1" t="s">
        <v>15482</v>
      </c>
      <c r="SUH1" s="1" t="s">
        <v>15483</v>
      </c>
      <c r="SUI1" s="1" t="s">
        <v>15484</v>
      </c>
      <c r="SUJ1" s="1" t="s">
        <v>15485</v>
      </c>
      <c r="SUK1" s="1" t="s">
        <v>15486</v>
      </c>
      <c r="SUL1" s="1" t="s">
        <v>15487</v>
      </c>
      <c r="SUM1" s="1" t="s">
        <v>15488</v>
      </c>
      <c r="SUN1" s="1" t="s">
        <v>15489</v>
      </c>
      <c r="SUO1" s="1" t="s">
        <v>15490</v>
      </c>
      <c r="SUP1" s="1" t="s">
        <v>15491</v>
      </c>
      <c r="SUQ1" s="1" t="s">
        <v>15492</v>
      </c>
      <c r="SUR1" s="1" t="s">
        <v>15493</v>
      </c>
      <c r="SUS1" s="1" t="s">
        <v>15494</v>
      </c>
      <c r="SUT1" s="1" t="s">
        <v>15495</v>
      </c>
      <c r="SUU1" s="1" t="s">
        <v>15496</v>
      </c>
      <c r="SUV1" s="1" t="s">
        <v>15497</v>
      </c>
      <c r="SUW1" s="1" t="s">
        <v>15498</v>
      </c>
      <c r="SUX1" s="1" t="s">
        <v>15499</v>
      </c>
      <c r="SUY1" s="1" t="s">
        <v>15500</v>
      </c>
      <c r="SUZ1" s="1" t="s">
        <v>15501</v>
      </c>
      <c r="SVA1" s="1" t="s">
        <v>15502</v>
      </c>
      <c r="SVB1" s="1" t="s">
        <v>15503</v>
      </c>
      <c r="SVC1" s="1" t="s">
        <v>15504</v>
      </c>
      <c r="SVD1" s="1" t="s">
        <v>15505</v>
      </c>
      <c r="SVE1" s="1" t="s">
        <v>15506</v>
      </c>
      <c r="SVF1" s="1" t="s">
        <v>15507</v>
      </c>
      <c r="SVG1" s="1" t="s">
        <v>15508</v>
      </c>
      <c r="SVH1" s="1" t="s">
        <v>15509</v>
      </c>
      <c r="SVI1" s="1" t="s">
        <v>15510</v>
      </c>
      <c r="SVJ1" s="1" t="s">
        <v>15511</v>
      </c>
      <c r="SVK1" s="1" t="s">
        <v>15512</v>
      </c>
      <c r="SVL1" s="1" t="s">
        <v>15513</v>
      </c>
      <c r="SVM1" s="1" t="s">
        <v>15514</v>
      </c>
      <c r="SVN1" s="1" t="s">
        <v>15515</v>
      </c>
      <c r="SVO1" s="1" t="s">
        <v>15516</v>
      </c>
      <c r="SVP1" s="1" t="s">
        <v>15517</v>
      </c>
      <c r="SVQ1" s="1" t="s">
        <v>15518</v>
      </c>
      <c r="SVR1" s="1" t="s">
        <v>15519</v>
      </c>
      <c r="SVS1" s="1" t="s">
        <v>15520</v>
      </c>
      <c r="SVT1" s="1" t="s">
        <v>15521</v>
      </c>
      <c r="SVU1" s="1" t="s">
        <v>15522</v>
      </c>
      <c r="SVV1" s="1" t="s">
        <v>15523</v>
      </c>
      <c r="SVW1" s="1" t="s">
        <v>15524</v>
      </c>
      <c r="SVX1" s="1" t="s">
        <v>15525</v>
      </c>
      <c r="SVY1" s="1" t="s">
        <v>15526</v>
      </c>
      <c r="SVZ1" s="1" t="s">
        <v>15527</v>
      </c>
      <c r="SWA1" s="1" t="s">
        <v>15528</v>
      </c>
      <c r="SWB1" s="1" t="s">
        <v>15529</v>
      </c>
      <c r="SWC1" s="1" t="s">
        <v>15530</v>
      </c>
      <c r="SWD1" s="1" t="s">
        <v>15531</v>
      </c>
      <c r="SWE1" s="1" t="s">
        <v>15532</v>
      </c>
      <c r="SWF1" s="1" t="s">
        <v>15533</v>
      </c>
      <c r="SWG1" s="1" t="s">
        <v>15534</v>
      </c>
      <c r="SWH1" s="1" t="s">
        <v>15535</v>
      </c>
      <c r="SWI1" s="1" t="s">
        <v>15536</v>
      </c>
      <c r="SWJ1" s="1" t="s">
        <v>15537</v>
      </c>
      <c r="SWK1" s="1" t="s">
        <v>15538</v>
      </c>
      <c r="SWL1" s="1" t="s">
        <v>15539</v>
      </c>
      <c r="SWM1" s="1" t="s">
        <v>15540</v>
      </c>
      <c r="SWN1" s="1" t="s">
        <v>15541</v>
      </c>
      <c r="SWO1" s="1" t="s">
        <v>15542</v>
      </c>
      <c r="SWP1" s="1" t="s">
        <v>15543</v>
      </c>
      <c r="SWQ1" s="1" t="s">
        <v>15544</v>
      </c>
      <c r="SWR1" s="1" t="s">
        <v>15545</v>
      </c>
      <c r="SWS1" s="1" t="s">
        <v>15546</v>
      </c>
      <c r="SWT1" s="1" t="s">
        <v>15547</v>
      </c>
      <c r="SWU1" s="1" t="s">
        <v>15548</v>
      </c>
      <c r="SWV1" s="1" t="s">
        <v>15549</v>
      </c>
      <c r="SWW1" s="1" t="s">
        <v>15550</v>
      </c>
      <c r="SWX1" s="1" t="s">
        <v>15551</v>
      </c>
      <c r="SWY1" s="1" t="s">
        <v>15552</v>
      </c>
      <c r="SWZ1" s="1" t="s">
        <v>15553</v>
      </c>
      <c r="SXA1" s="1" t="s">
        <v>15554</v>
      </c>
      <c r="SXB1" s="1" t="s">
        <v>15555</v>
      </c>
      <c r="SXC1" s="1" t="s">
        <v>15556</v>
      </c>
      <c r="SXD1" s="1" t="s">
        <v>15557</v>
      </c>
      <c r="SXE1" s="1" t="s">
        <v>15558</v>
      </c>
      <c r="SXF1" s="1" t="s">
        <v>15559</v>
      </c>
      <c r="SXG1" s="1" t="s">
        <v>15560</v>
      </c>
      <c r="SXH1" s="1" t="s">
        <v>15561</v>
      </c>
      <c r="SXI1" s="1" t="s">
        <v>15562</v>
      </c>
      <c r="SXJ1" s="1" t="s">
        <v>15563</v>
      </c>
      <c r="SXK1" s="1" t="s">
        <v>15564</v>
      </c>
      <c r="SXL1" s="1" t="s">
        <v>15565</v>
      </c>
      <c r="SXM1" s="1" t="s">
        <v>15566</v>
      </c>
      <c r="SXN1" s="1" t="s">
        <v>15567</v>
      </c>
      <c r="SXO1" s="1" t="s">
        <v>15568</v>
      </c>
      <c r="SXP1" s="1" t="s">
        <v>15569</v>
      </c>
      <c r="SXQ1" s="1" t="s">
        <v>15570</v>
      </c>
      <c r="SXR1" s="1" t="s">
        <v>15571</v>
      </c>
      <c r="SXS1" s="1" t="s">
        <v>15572</v>
      </c>
      <c r="SXT1" s="1" t="s">
        <v>15573</v>
      </c>
      <c r="SXU1" s="1" t="s">
        <v>15574</v>
      </c>
      <c r="SXV1" s="1" t="s">
        <v>15575</v>
      </c>
      <c r="SXW1" s="1" t="s">
        <v>15576</v>
      </c>
      <c r="SXX1" s="1" t="s">
        <v>15577</v>
      </c>
      <c r="SXY1" s="1" t="s">
        <v>15578</v>
      </c>
      <c r="SXZ1" s="1" t="s">
        <v>15579</v>
      </c>
      <c r="SYA1" s="1" t="s">
        <v>15580</v>
      </c>
      <c r="SYB1" s="1" t="s">
        <v>15581</v>
      </c>
      <c r="SYC1" s="1" t="s">
        <v>15582</v>
      </c>
      <c r="SYD1" s="1" t="s">
        <v>15583</v>
      </c>
      <c r="SYE1" s="1" t="s">
        <v>15584</v>
      </c>
      <c r="SYF1" s="1" t="s">
        <v>15585</v>
      </c>
      <c r="SYG1" s="1" t="s">
        <v>15586</v>
      </c>
      <c r="SYH1" s="1" t="s">
        <v>15587</v>
      </c>
      <c r="SYI1" s="1" t="s">
        <v>15588</v>
      </c>
      <c r="SYJ1" s="1" t="s">
        <v>15589</v>
      </c>
      <c r="SYK1" s="1" t="s">
        <v>15590</v>
      </c>
      <c r="SYL1" s="1" t="s">
        <v>15591</v>
      </c>
      <c r="SYM1" s="1" t="s">
        <v>15592</v>
      </c>
      <c r="SYN1" s="1" t="s">
        <v>15593</v>
      </c>
      <c r="SYO1" s="1" t="s">
        <v>15594</v>
      </c>
      <c r="SYP1" s="1" t="s">
        <v>15595</v>
      </c>
      <c r="SYQ1" s="1" t="s">
        <v>15596</v>
      </c>
      <c r="SYR1" s="1" t="s">
        <v>15597</v>
      </c>
      <c r="SYS1" s="1" t="s">
        <v>15598</v>
      </c>
      <c r="SYT1" s="1" t="s">
        <v>15599</v>
      </c>
      <c r="SYU1" s="1" t="s">
        <v>15600</v>
      </c>
      <c r="SYV1" s="1" t="s">
        <v>15601</v>
      </c>
      <c r="SYW1" s="1" t="s">
        <v>15602</v>
      </c>
      <c r="SYX1" s="1" t="s">
        <v>15603</v>
      </c>
      <c r="SYY1" s="1" t="s">
        <v>15604</v>
      </c>
      <c r="SYZ1" s="1" t="s">
        <v>15605</v>
      </c>
      <c r="SZA1" s="1" t="s">
        <v>15606</v>
      </c>
      <c r="SZB1" s="1" t="s">
        <v>15607</v>
      </c>
      <c r="SZC1" s="1" t="s">
        <v>15608</v>
      </c>
      <c r="SZD1" s="1" t="s">
        <v>15609</v>
      </c>
      <c r="SZE1" s="1" t="s">
        <v>15610</v>
      </c>
      <c r="SZF1" s="1" t="s">
        <v>15611</v>
      </c>
      <c r="SZG1" s="1" t="s">
        <v>15612</v>
      </c>
      <c r="SZH1" s="1" t="s">
        <v>15613</v>
      </c>
      <c r="SZI1" s="1" t="s">
        <v>15614</v>
      </c>
      <c r="SZJ1" s="1" t="s">
        <v>15615</v>
      </c>
      <c r="SZK1" s="1" t="s">
        <v>15616</v>
      </c>
      <c r="SZL1" s="1" t="s">
        <v>15617</v>
      </c>
      <c r="SZM1" s="1" t="s">
        <v>15618</v>
      </c>
      <c r="SZN1" s="1" t="s">
        <v>15619</v>
      </c>
      <c r="SZO1" s="1" t="s">
        <v>15620</v>
      </c>
      <c r="SZP1" s="1" t="s">
        <v>15621</v>
      </c>
      <c r="SZQ1" s="1" t="s">
        <v>15622</v>
      </c>
      <c r="SZR1" s="1" t="s">
        <v>15623</v>
      </c>
      <c r="SZS1" s="1" t="s">
        <v>15624</v>
      </c>
      <c r="SZT1" s="1" t="s">
        <v>15625</v>
      </c>
      <c r="SZU1" s="1" t="s">
        <v>15626</v>
      </c>
      <c r="SZV1" s="1" t="s">
        <v>15627</v>
      </c>
      <c r="SZW1" s="1" t="s">
        <v>15628</v>
      </c>
      <c r="SZX1" s="1" t="s">
        <v>15629</v>
      </c>
      <c r="SZY1" s="1" t="s">
        <v>15630</v>
      </c>
      <c r="SZZ1" s="1" t="s">
        <v>15631</v>
      </c>
      <c r="TAA1" s="1" t="s">
        <v>15632</v>
      </c>
      <c r="TAB1" s="1" t="s">
        <v>15633</v>
      </c>
      <c r="TAC1" s="1" t="s">
        <v>15634</v>
      </c>
      <c r="TAD1" s="1" t="s">
        <v>15635</v>
      </c>
      <c r="TAE1" s="1" t="s">
        <v>15636</v>
      </c>
      <c r="TAF1" s="1" t="s">
        <v>15637</v>
      </c>
      <c r="TAG1" s="1" t="s">
        <v>15638</v>
      </c>
      <c r="TAH1" s="1" t="s">
        <v>15639</v>
      </c>
      <c r="TAI1" s="1" t="s">
        <v>15640</v>
      </c>
      <c r="TAJ1" s="1" t="s">
        <v>15641</v>
      </c>
      <c r="TAK1" s="1" t="s">
        <v>15642</v>
      </c>
      <c r="TAL1" s="1" t="s">
        <v>15643</v>
      </c>
      <c r="TAM1" s="1" t="s">
        <v>15644</v>
      </c>
      <c r="TAN1" s="1" t="s">
        <v>15645</v>
      </c>
      <c r="TAO1" s="1" t="s">
        <v>15646</v>
      </c>
      <c r="TAP1" s="1" t="s">
        <v>15647</v>
      </c>
      <c r="TAQ1" s="1" t="s">
        <v>15648</v>
      </c>
      <c r="TAR1" s="1" t="s">
        <v>15649</v>
      </c>
      <c r="TAS1" s="1" t="s">
        <v>15650</v>
      </c>
      <c r="TAT1" s="1" t="s">
        <v>15651</v>
      </c>
      <c r="TAU1" s="1" t="s">
        <v>15652</v>
      </c>
      <c r="TAV1" s="1" t="s">
        <v>15653</v>
      </c>
      <c r="TAW1" s="1" t="s">
        <v>15654</v>
      </c>
      <c r="TAX1" s="1" t="s">
        <v>15655</v>
      </c>
      <c r="TAY1" s="1" t="s">
        <v>15656</v>
      </c>
      <c r="TAZ1" s="1" t="s">
        <v>15657</v>
      </c>
      <c r="TBA1" s="1" t="s">
        <v>15658</v>
      </c>
      <c r="TBB1" s="1" t="s">
        <v>15659</v>
      </c>
      <c r="TBC1" s="1" t="s">
        <v>15660</v>
      </c>
      <c r="TBD1" s="1" t="s">
        <v>15661</v>
      </c>
      <c r="TBE1" s="1" t="s">
        <v>15662</v>
      </c>
      <c r="TBF1" s="1" t="s">
        <v>15663</v>
      </c>
      <c r="TBG1" s="1" t="s">
        <v>15664</v>
      </c>
      <c r="TBH1" s="1" t="s">
        <v>15665</v>
      </c>
      <c r="TBI1" s="1" t="s">
        <v>15666</v>
      </c>
      <c r="TBJ1" s="1" t="s">
        <v>15667</v>
      </c>
      <c r="TBK1" s="1" t="s">
        <v>15668</v>
      </c>
      <c r="TBL1" s="1" t="s">
        <v>15669</v>
      </c>
      <c r="TBM1" s="1" t="s">
        <v>15670</v>
      </c>
      <c r="TBN1" s="1" t="s">
        <v>15671</v>
      </c>
      <c r="TBO1" s="1" t="s">
        <v>15672</v>
      </c>
      <c r="TBP1" s="1" t="s">
        <v>15673</v>
      </c>
      <c r="TBQ1" s="1" t="s">
        <v>15674</v>
      </c>
      <c r="TBR1" s="1" t="s">
        <v>15675</v>
      </c>
      <c r="TBS1" s="1" t="s">
        <v>15676</v>
      </c>
      <c r="TBT1" s="1" t="s">
        <v>15677</v>
      </c>
      <c r="TBU1" s="1" t="s">
        <v>15678</v>
      </c>
      <c r="TBV1" s="1" t="s">
        <v>15679</v>
      </c>
      <c r="TBW1" s="1" t="s">
        <v>15680</v>
      </c>
      <c r="TBX1" s="1" t="s">
        <v>15681</v>
      </c>
      <c r="TBY1" s="1" t="s">
        <v>15682</v>
      </c>
      <c r="TBZ1" s="1" t="s">
        <v>15683</v>
      </c>
      <c r="TCA1" s="1" t="s">
        <v>15684</v>
      </c>
      <c r="TCB1" s="1" t="s">
        <v>15685</v>
      </c>
      <c r="TCC1" s="1" t="s">
        <v>15686</v>
      </c>
      <c r="TCD1" s="1" t="s">
        <v>15687</v>
      </c>
      <c r="TCE1" s="1" t="s">
        <v>15688</v>
      </c>
      <c r="TCF1" s="1" t="s">
        <v>15689</v>
      </c>
      <c r="TCG1" s="1" t="s">
        <v>15690</v>
      </c>
      <c r="TCH1" s="1" t="s">
        <v>15691</v>
      </c>
      <c r="TCI1" s="1" t="s">
        <v>15692</v>
      </c>
      <c r="TCJ1" s="1" t="s">
        <v>15693</v>
      </c>
      <c r="TCK1" s="1" t="s">
        <v>15694</v>
      </c>
      <c r="TCL1" s="1" t="s">
        <v>15695</v>
      </c>
      <c r="TCM1" s="1" t="s">
        <v>15696</v>
      </c>
      <c r="TCN1" s="1" t="s">
        <v>15697</v>
      </c>
      <c r="TCO1" s="1" t="s">
        <v>15698</v>
      </c>
      <c r="TCP1" s="1" t="s">
        <v>15699</v>
      </c>
      <c r="TCQ1" s="1" t="s">
        <v>15700</v>
      </c>
      <c r="TCR1" s="1" t="s">
        <v>15701</v>
      </c>
      <c r="TCS1" s="1" t="s">
        <v>15702</v>
      </c>
      <c r="TCT1" s="1" t="s">
        <v>15703</v>
      </c>
      <c r="TCU1" s="1" t="s">
        <v>15704</v>
      </c>
      <c r="TCV1" s="1" t="s">
        <v>15705</v>
      </c>
      <c r="TCW1" s="1" t="s">
        <v>15706</v>
      </c>
      <c r="TCX1" s="1" t="s">
        <v>15707</v>
      </c>
      <c r="TCY1" s="1" t="s">
        <v>15708</v>
      </c>
      <c r="TCZ1" s="1" t="s">
        <v>15709</v>
      </c>
      <c r="TDA1" s="1" t="s">
        <v>15710</v>
      </c>
      <c r="TDB1" s="1" t="s">
        <v>15711</v>
      </c>
      <c r="TDC1" s="1" t="s">
        <v>15712</v>
      </c>
      <c r="TDD1" s="1" t="s">
        <v>15713</v>
      </c>
      <c r="TDE1" s="1" t="s">
        <v>15714</v>
      </c>
      <c r="TDF1" s="1" t="s">
        <v>15715</v>
      </c>
      <c r="TDG1" s="1" t="s">
        <v>15716</v>
      </c>
      <c r="TDH1" s="1" t="s">
        <v>15717</v>
      </c>
      <c r="TDI1" s="1" t="s">
        <v>15718</v>
      </c>
      <c r="TDJ1" s="1" t="s">
        <v>15719</v>
      </c>
      <c r="TDK1" s="1" t="s">
        <v>15720</v>
      </c>
      <c r="TDL1" s="1" t="s">
        <v>15721</v>
      </c>
      <c r="TDM1" s="1" t="s">
        <v>15722</v>
      </c>
      <c r="TDN1" s="1" t="s">
        <v>15723</v>
      </c>
      <c r="TDO1" s="1" t="s">
        <v>15724</v>
      </c>
      <c r="TDP1" s="1" t="s">
        <v>15725</v>
      </c>
      <c r="TDQ1" s="1" t="s">
        <v>15726</v>
      </c>
      <c r="TDR1" s="1" t="s">
        <v>15727</v>
      </c>
      <c r="TDS1" s="1" t="s">
        <v>15728</v>
      </c>
      <c r="TDT1" s="1" t="s">
        <v>15729</v>
      </c>
      <c r="TDU1" s="1" t="s">
        <v>15730</v>
      </c>
      <c r="TDV1" s="1" t="s">
        <v>15731</v>
      </c>
      <c r="TDW1" s="1" t="s">
        <v>15732</v>
      </c>
      <c r="TDX1" s="1" t="s">
        <v>15733</v>
      </c>
      <c r="TDY1" s="1" t="s">
        <v>15734</v>
      </c>
      <c r="TDZ1" s="1" t="s">
        <v>15735</v>
      </c>
      <c r="TEA1" s="1" t="s">
        <v>15736</v>
      </c>
      <c r="TEB1" s="1" t="s">
        <v>15737</v>
      </c>
      <c r="TEC1" s="1" t="s">
        <v>15738</v>
      </c>
      <c r="TED1" s="1" t="s">
        <v>15739</v>
      </c>
      <c r="TEE1" s="1" t="s">
        <v>15740</v>
      </c>
      <c r="TEF1" s="1" t="s">
        <v>15741</v>
      </c>
      <c r="TEG1" s="1" t="s">
        <v>15742</v>
      </c>
      <c r="TEH1" s="1" t="s">
        <v>15743</v>
      </c>
      <c r="TEI1" s="1" t="s">
        <v>15744</v>
      </c>
      <c r="TEJ1" s="1" t="s">
        <v>15745</v>
      </c>
      <c r="TEK1" s="1" t="s">
        <v>15746</v>
      </c>
      <c r="TEL1" s="1" t="s">
        <v>15747</v>
      </c>
      <c r="TEM1" s="1" t="s">
        <v>15748</v>
      </c>
      <c r="TEN1" s="1" t="s">
        <v>15749</v>
      </c>
      <c r="TEO1" s="1" t="s">
        <v>15750</v>
      </c>
      <c r="TEP1" s="1" t="s">
        <v>15751</v>
      </c>
      <c r="TEQ1" s="1" t="s">
        <v>15752</v>
      </c>
      <c r="TER1" s="1" t="s">
        <v>15753</v>
      </c>
      <c r="TES1" s="1" t="s">
        <v>15754</v>
      </c>
      <c r="TET1" s="1" t="s">
        <v>15755</v>
      </c>
      <c r="TEU1" s="1" t="s">
        <v>15756</v>
      </c>
      <c r="TEV1" s="1" t="s">
        <v>15757</v>
      </c>
      <c r="TEW1" s="1" t="s">
        <v>15758</v>
      </c>
      <c r="TEX1" s="1" t="s">
        <v>15759</v>
      </c>
      <c r="TEY1" s="1" t="s">
        <v>15760</v>
      </c>
      <c r="TEZ1" s="1" t="s">
        <v>15761</v>
      </c>
      <c r="TFA1" s="1" t="s">
        <v>15762</v>
      </c>
      <c r="TFB1" s="1" t="s">
        <v>15763</v>
      </c>
      <c r="TFC1" s="1" t="s">
        <v>15764</v>
      </c>
      <c r="TFD1" s="1" t="s">
        <v>15765</v>
      </c>
      <c r="TFE1" s="1" t="s">
        <v>15766</v>
      </c>
      <c r="TFF1" s="1" t="s">
        <v>15767</v>
      </c>
      <c r="TFG1" s="1" t="s">
        <v>15768</v>
      </c>
      <c r="TFH1" s="1" t="s">
        <v>15769</v>
      </c>
      <c r="TFI1" s="1" t="s">
        <v>15770</v>
      </c>
      <c r="TFJ1" s="1" t="s">
        <v>15771</v>
      </c>
      <c r="TFK1" s="1" t="s">
        <v>15772</v>
      </c>
      <c r="TFL1" s="1" t="s">
        <v>15773</v>
      </c>
      <c r="TFM1" s="1" t="s">
        <v>15774</v>
      </c>
      <c r="TFN1" s="1" t="s">
        <v>15775</v>
      </c>
      <c r="TFO1" s="1" t="s">
        <v>15776</v>
      </c>
      <c r="TFP1" s="1" t="s">
        <v>15777</v>
      </c>
      <c r="TFQ1" s="1" t="s">
        <v>15778</v>
      </c>
      <c r="TFR1" s="1" t="s">
        <v>15779</v>
      </c>
      <c r="TFS1" s="1" t="s">
        <v>15780</v>
      </c>
      <c r="TFT1" s="1" t="s">
        <v>15781</v>
      </c>
      <c r="TFU1" s="1" t="s">
        <v>15782</v>
      </c>
      <c r="TFV1" s="1" t="s">
        <v>15783</v>
      </c>
      <c r="TFW1" s="1" t="s">
        <v>15784</v>
      </c>
      <c r="TFX1" s="1" t="s">
        <v>15785</v>
      </c>
      <c r="TFY1" s="1" t="s">
        <v>15786</v>
      </c>
      <c r="TFZ1" s="1" t="s">
        <v>15787</v>
      </c>
      <c r="TGA1" s="1" t="s">
        <v>15788</v>
      </c>
      <c r="TGB1" s="1" t="s">
        <v>15789</v>
      </c>
      <c r="TGC1" s="1" t="s">
        <v>15790</v>
      </c>
      <c r="TGD1" s="1" t="s">
        <v>15791</v>
      </c>
      <c r="TGE1" s="1" t="s">
        <v>15792</v>
      </c>
      <c r="TGF1" s="1" t="s">
        <v>15793</v>
      </c>
      <c r="TGG1" s="1" t="s">
        <v>15794</v>
      </c>
      <c r="TGH1" s="1" t="s">
        <v>15795</v>
      </c>
      <c r="TGI1" s="1" t="s">
        <v>15796</v>
      </c>
      <c r="TGJ1" s="1" t="s">
        <v>15797</v>
      </c>
      <c r="TGK1" s="1" t="s">
        <v>15798</v>
      </c>
      <c r="TGL1" s="1" t="s">
        <v>15799</v>
      </c>
      <c r="TGM1" s="1" t="s">
        <v>15800</v>
      </c>
      <c r="TGN1" s="1" t="s">
        <v>15801</v>
      </c>
      <c r="TGO1" s="1" t="s">
        <v>15802</v>
      </c>
      <c r="TGP1" s="1" t="s">
        <v>15803</v>
      </c>
      <c r="TGQ1" s="1" t="s">
        <v>15804</v>
      </c>
      <c r="TGR1" s="1" t="s">
        <v>15805</v>
      </c>
      <c r="TGS1" s="1" t="s">
        <v>15806</v>
      </c>
      <c r="TGT1" s="1" t="s">
        <v>15807</v>
      </c>
      <c r="TGU1" s="1" t="s">
        <v>15808</v>
      </c>
      <c r="TGV1" s="1" t="s">
        <v>15809</v>
      </c>
      <c r="TGW1" s="1" t="s">
        <v>15810</v>
      </c>
      <c r="TGX1" s="1" t="s">
        <v>15811</v>
      </c>
      <c r="TGY1" s="1" t="s">
        <v>15812</v>
      </c>
      <c r="TGZ1" s="1" t="s">
        <v>15813</v>
      </c>
      <c r="THA1" s="1" t="s">
        <v>15814</v>
      </c>
      <c r="THB1" s="1" t="s">
        <v>15815</v>
      </c>
      <c r="THC1" s="1" t="s">
        <v>15816</v>
      </c>
      <c r="THD1" s="1" t="s">
        <v>15817</v>
      </c>
      <c r="THE1" s="1" t="s">
        <v>15818</v>
      </c>
      <c r="THF1" s="1" t="s">
        <v>15819</v>
      </c>
      <c r="THG1" s="1" t="s">
        <v>15820</v>
      </c>
      <c r="THH1" s="1" t="s">
        <v>15821</v>
      </c>
      <c r="THI1" s="1" t="s">
        <v>15822</v>
      </c>
      <c r="THJ1" s="1" t="s">
        <v>15823</v>
      </c>
      <c r="THK1" s="1" t="s">
        <v>15824</v>
      </c>
      <c r="THL1" s="1" t="s">
        <v>15825</v>
      </c>
      <c r="THM1" s="1" t="s">
        <v>15826</v>
      </c>
      <c r="THN1" s="1" t="s">
        <v>15827</v>
      </c>
      <c r="THO1" s="1" t="s">
        <v>15828</v>
      </c>
      <c r="THP1" s="1" t="s">
        <v>15829</v>
      </c>
      <c r="THQ1" s="1" t="s">
        <v>15830</v>
      </c>
      <c r="THR1" s="1" t="s">
        <v>15831</v>
      </c>
      <c r="THS1" s="1" t="s">
        <v>15832</v>
      </c>
      <c r="THT1" s="1" t="s">
        <v>15833</v>
      </c>
      <c r="THU1" s="1" t="s">
        <v>15834</v>
      </c>
      <c r="THV1" s="1" t="s">
        <v>15835</v>
      </c>
      <c r="THW1" s="1" t="s">
        <v>15836</v>
      </c>
      <c r="THX1" s="1" t="s">
        <v>15837</v>
      </c>
      <c r="THY1" s="1" t="s">
        <v>15838</v>
      </c>
      <c r="THZ1" s="1" t="s">
        <v>15839</v>
      </c>
      <c r="TIA1" s="1" t="s">
        <v>15840</v>
      </c>
      <c r="TIB1" s="1" t="s">
        <v>15841</v>
      </c>
      <c r="TIC1" s="1" t="s">
        <v>15842</v>
      </c>
      <c r="TID1" s="1" t="s">
        <v>15843</v>
      </c>
      <c r="TIE1" s="1" t="s">
        <v>15844</v>
      </c>
      <c r="TIF1" s="1" t="s">
        <v>15845</v>
      </c>
      <c r="TIG1" s="1" t="s">
        <v>15846</v>
      </c>
      <c r="TIH1" s="1" t="s">
        <v>15847</v>
      </c>
      <c r="TII1" s="1" t="s">
        <v>15848</v>
      </c>
      <c r="TIJ1" s="1" t="s">
        <v>15849</v>
      </c>
      <c r="TIK1" s="1" t="s">
        <v>15850</v>
      </c>
      <c r="TIL1" s="1" t="s">
        <v>15851</v>
      </c>
      <c r="TIM1" s="1" t="s">
        <v>15852</v>
      </c>
      <c r="TIN1" s="1" t="s">
        <v>15853</v>
      </c>
      <c r="TIO1" s="1" t="s">
        <v>15854</v>
      </c>
      <c r="TIP1" s="1" t="s">
        <v>15855</v>
      </c>
      <c r="TIQ1" s="1" t="s">
        <v>15856</v>
      </c>
      <c r="TIR1" s="1" t="s">
        <v>15857</v>
      </c>
      <c r="TIS1" s="1" t="s">
        <v>15858</v>
      </c>
      <c r="TIT1" s="1" t="s">
        <v>15859</v>
      </c>
      <c r="TIU1" s="1" t="s">
        <v>15860</v>
      </c>
      <c r="TIV1" s="1" t="s">
        <v>15861</v>
      </c>
      <c r="TIW1" s="1" t="s">
        <v>15862</v>
      </c>
      <c r="TIX1" s="1" t="s">
        <v>15863</v>
      </c>
      <c r="TIY1" s="1" t="s">
        <v>15864</v>
      </c>
      <c r="TIZ1" s="1" t="s">
        <v>15865</v>
      </c>
      <c r="TJA1" s="1" t="s">
        <v>15866</v>
      </c>
      <c r="TJB1" s="1" t="s">
        <v>15867</v>
      </c>
      <c r="TJC1" s="1" t="s">
        <v>15868</v>
      </c>
      <c r="TJD1" s="1" t="s">
        <v>15869</v>
      </c>
      <c r="TJE1" s="1" t="s">
        <v>15870</v>
      </c>
      <c r="TJF1" s="1" t="s">
        <v>15871</v>
      </c>
      <c r="TJG1" s="1" t="s">
        <v>15872</v>
      </c>
      <c r="TJH1" s="1" t="s">
        <v>15873</v>
      </c>
      <c r="TJI1" s="1" t="s">
        <v>15874</v>
      </c>
      <c r="TJJ1" s="1" t="s">
        <v>15875</v>
      </c>
      <c r="TJK1" s="1" t="s">
        <v>15876</v>
      </c>
      <c r="TJL1" s="1" t="s">
        <v>15877</v>
      </c>
      <c r="TJM1" s="1" t="s">
        <v>15878</v>
      </c>
      <c r="TJN1" s="1" t="s">
        <v>15879</v>
      </c>
      <c r="TJO1" s="1" t="s">
        <v>15880</v>
      </c>
      <c r="TJP1" s="1" t="s">
        <v>15881</v>
      </c>
      <c r="TJQ1" s="1" t="s">
        <v>15882</v>
      </c>
      <c r="TJR1" s="1" t="s">
        <v>15883</v>
      </c>
      <c r="TJS1" s="1" t="s">
        <v>15884</v>
      </c>
      <c r="TJT1" s="1" t="s">
        <v>15885</v>
      </c>
      <c r="TJU1" s="1" t="s">
        <v>15886</v>
      </c>
      <c r="TJV1" s="1" t="s">
        <v>15887</v>
      </c>
      <c r="TJW1" s="1" t="s">
        <v>15888</v>
      </c>
      <c r="TJX1" s="1" t="s">
        <v>15889</v>
      </c>
      <c r="TJY1" s="1" t="s">
        <v>15890</v>
      </c>
      <c r="TJZ1" s="1" t="s">
        <v>15891</v>
      </c>
      <c r="TKA1" s="1" t="s">
        <v>15892</v>
      </c>
      <c r="TKB1" s="1" t="s">
        <v>15893</v>
      </c>
      <c r="TKC1" s="1" t="s">
        <v>15894</v>
      </c>
      <c r="TKD1" s="1" t="s">
        <v>15895</v>
      </c>
      <c r="TKE1" s="1" t="s">
        <v>15896</v>
      </c>
      <c r="TKF1" s="1" t="s">
        <v>15897</v>
      </c>
      <c r="TKG1" s="1" t="s">
        <v>15898</v>
      </c>
      <c r="TKH1" s="1" t="s">
        <v>15899</v>
      </c>
      <c r="TKI1" s="1" t="s">
        <v>15900</v>
      </c>
      <c r="TKJ1" s="1" t="s">
        <v>15901</v>
      </c>
      <c r="TKK1" s="1" t="s">
        <v>15902</v>
      </c>
      <c r="TKL1" s="1" t="s">
        <v>15903</v>
      </c>
      <c r="TKM1" s="1" t="s">
        <v>15904</v>
      </c>
      <c r="TKN1" s="1" t="s">
        <v>15905</v>
      </c>
      <c r="TKO1" s="1" t="s">
        <v>15906</v>
      </c>
      <c r="TKP1" s="1" t="s">
        <v>15907</v>
      </c>
      <c r="TKQ1" s="1" t="s">
        <v>15908</v>
      </c>
      <c r="TKR1" s="1" t="s">
        <v>15909</v>
      </c>
      <c r="TKS1" s="1" t="s">
        <v>15910</v>
      </c>
      <c r="TKT1" s="1" t="s">
        <v>15911</v>
      </c>
      <c r="TKU1" s="1" t="s">
        <v>15912</v>
      </c>
      <c r="TKV1" s="1" t="s">
        <v>15913</v>
      </c>
      <c r="TKW1" s="1" t="s">
        <v>15914</v>
      </c>
      <c r="TKX1" s="1" t="s">
        <v>15915</v>
      </c>
      <c r="TKY1" s="1" t="s">
        <v>15916</v>
      </c>
      <c r="TKZ1" s="1" t="s">
        <v>15917</v>
      </c>
      <c r="TLA1" s="1" t="s">
        <v>15918</v>
      </c>
      <c r="TLB1" s="1" t="s">
        <v>15919</v>
      </c>
      <c r="TLC1" s="1" t="s">
        <v>15920</v>
      </c>
      <c r="TLD1" s="1" t="s">
        <v>15921</v>
      </c>
      <c r="TLE1" s="1" t="s">
        <v>15922</v>
      </c>
      <c r="TLF1" s="1" t="s">
        <v>15923</v>
      </c>
      <c r="TLG1" s="1" t="s">
        <v>15924</v>
      </c>
      <c r="TLH1" s="1" t="s">
        <v>15925</v>
      </c>
      <c r="TLI1" s="1" t="s">
        <v>15926</v>
      </c>
      <c r="TLJ1" s="1" t="s">
        <v>15927</v>
      </c>
      <c r="TLK1" s="1" t="s">
        <v>15928</v>
      </c>
      <c r="TLL1" s="1" t="s">
        <v>15929</v>
      </c>
      <c r="TLM1" s="1" t="s">
        <v>15930</v>
      </c>
      <c r="TLN1" s="1" t="s">
        <v>15931</v>
      </c>
      <c r="TLO1" s="1" t="s">
        <v>15932</v>
      </c>
      <c r="TLP1" s="1" t="s">
        <v>15933</v>
      </c>
      <c r="TLQ1" s="1" t="s">
        <v>15934</v>
      </c>
      <c r="TLR1" s="1" t="s">
        <v>15935</v>
      </c>
      <c r="TLS1" s="1" t="s">
        <v>15936</v>
      </c>
      <c r="TLT1" s="1" t="s">
        <v>15937</v>
      </c>
      <c r="TLU1" s="1" t="s">
        <v>15938</v>
      </c>
      <c r="TLV1" s="1" t="s">
        <v>15939</v>
      </c>
      <c r="TLW1" s="1" t="s">
        <v>15940</v>
      </c>
      <c r="TLX1" s="1" t="s">
        <v>15941</v>
      </c>
      <c r="TLY1" s="1" t="s">
        <v>15942</v>
      </c>
      <c r="TLZ1" s="1" t="s">
        <v>15943</v>
      </c>
      <c r="TMA1" s="1" t="s">
        <v>15944</v>
      </c>
      <c r="TMB1" s="1" t="s">
        <v>15945</v>
      </c>
      <c r="TMC1" s="1" t="s">
        <v>15946</v>
      </c>
      <c r="TMD1" s="1" t="s">
        <v>15947</v>
      </c>
      <c r="TME1" s="1" t="s">
        <v>15948</v>
      </c>
      <c r="TMF1" s="1" t="s">
        <v>15949</v>
      </c>
      <c r="TMG1" s="1" t="s">
        <v>15950</v>
      </c>
      <c r="TMH1" s="1" t="s">
        <v>15951</v>
      </c>
      <c r="TMI1" s="1" t="s">
        <v>15952</v>
      </c>
      <c r="TMJ1" s="1" t="s">
        <v>15953</v>
      </c>
      <c r="TMK1" s="1" t="s">
        <v>15954</v>
      </c>
      <c r="TML1" s="1" t="s">
        <v>15955</v>
      </c>
      <c r="TMM1" s="1" t="s">
        <v>15956</v>
      </c>
      <c r="TMN1" s="1" t="s">
        <v>15957</v>
      </c>
      <c r="TMO1" s="1" t="s">
        <v>15958</v>
      </c>
      <c r="TMP1" s="1" t="s">
        <v>15959</v>
      </c>
      <c r="TMQ1" s="1" t="s">
        <v>15960</v>
      </c>
      <c r="TMR1" s="1" t="s">
        <v>15961</v>
      </c>
      <c r="TMS1" s="1" t="s">
        <v>15962</v>
      </c>
      <c r="TMT1" s="1" t="s">
        <v>15963</v>
      </c>
      <c r="TMU1" s="1" t="s">
        <v>15964</v>
      </c>
      <c r="TMV1" s="1" t="s">
        <v>15965</v>
      </c>
      <c r="TMW1" s="1" t="s">
        <v>15966</v>
      </c>
      <c r="TMX1" s="1" t="s">
        <v>15967</v>
      </c>
      <c r="TMY1" s="1" t="s">
        <v>15968</v>
      </c>
      <c r="TMZ1" s="1" t="s">
        <v>15969</v>
      </c>
      <c r="TNA1" s="1" t="s">
        <v>15970</v>
      </c>
      <c r="TNB1" s="1" t="s">
        <v>15971</v>
      </c>
      <c r="TNC1" s="1" t="s">
        <v>15972</v>
      </c>
      <c r="TND1" s="1" t="s">
        <v>15973</v>
      </c>
      <c r="TNE1" s="1" t="s">
        <v>15974</v>
      </c>
      <c r="TNF1" s="1" t="s">
        <v>15975</v>
      </c>
      <c r="TNG1" s="1" t="s">
        <v>15976</v>
      </c>
      <c r="TNH1" s="1" t="s">
        <v>15977</v>
      </c>
      <c r="TNI1" s="1" t="s">
        <v>15978</v>
      </c>
      <c r="TNJ1" s="1" t="s">
        <v>15979</v>
      </c>
      <c r="TNK1" s="1" t="s">
        <v>15980</v>
      </c>
      <c r="TNL1" s="1" t="s">
        <v>15981</v>
      </c>
      <c r="TNM1" s="1" t="s">
        <v>15982</v>
      </c>
      <c r="TNN1" s="1" t="s">
        <v>15983</v>
      </c>
      <c r="TNO1" s="1" t="s">
        <v>15984</v>
      </c>
      <c r="TNP1" s="1" t="s">
        <v>15985</v>
      </c>
      <c r="TNQ1" s="1" t="s">
        <v>15986</v>
      </c>
      <c r="TNR1" s="1" t="s">
        <v>15987</v>
      </c>
      <c r="TNS1" s="1" t="s">
        <v>15988</v>
      </c>
      <c r="TNT1" s="1" t="s">
        <v>15989</v>
      </c>
      <c r="TNU1" s="1" t="s">
        <v>15990</v>
      </c>
      <c r="TNV1" s="1" t="s">
        <v>15991</v>
      </c>
      <c r="TNW1" s="1" t="s">
        <v>15992</v>
      </c>
      <c r="TNX1" s="1" t="s">
        <v>15993</v>
      </c>
      <c r="TNY1" s="1" t="s">
        <v>15994</v>
      </c>
      <c r="TNZ1" s="1" t="s">
        <v>15995</v>
      </c>
      <c r="TOA1" s="1" t="s">
        <v>15996</v>
      </c>
      <c r="TOB1" s="1" t="s">
        <v>15997</v>
      </c>
      <c r="TOC1" s="1" t="s">
        <v>15998</v>
      </c>
      <c r="TOD1" s="1" t="s">
        <v>15999</v>
      </c>
      <c r="TOE1" s="1" t="s">
        <v>16000</v>
      </c>
      <c r="TOF1" s="1" t="s">
        <v>16001</v>
      </c>
      <c r="TOG1" s="1" t="s">
        <v>16002</v>
      </c>
      <c r="TOH1" s="1" t="s">
        <v>16003</v>
      </c>
      <c r="TOI1" s="1" t="s">
        <v>16004</v>
      </c>
      <c r="TOJ1" s="1" t="s">
        <v>16005</v>
      </c>
      <c r="TOK1" s="1" t="s">
        <v>16006</v>
      </c>
      <c r="TOL1" s="1" t="s">
        <v>16007</v>
      </c>
      <c r="TOM1" s="1" t="s">
        <v>16008</v>
      </c>
      <c r="TON1" s="1" t="s">
        <v>16009</v>
      </c>
      <c r="TOO1" s="1" t="s">
        <v>16010</v>
      </c>
      <c r="TOP1" s="1" t="s">
        <v>16011</v>
      </c>
      <c r="TOQ1" s="1" t="s">
        <v>16012</v>
      </c>
      <c r="TOR1" s="1" t="s">
        <v>16013</v>
      </c>
      <c r="TOS1" s="1" t="s">
        <v>16014</v>
      </c>
      <c r="TOT1" s="1" t="s">
        <v>16015</v>
      </c>
      <c r="TOU1" s="1" t="s">
        <v>16016</v>
      </c>
      <c r="TOV1" s="1" t="s">
        <v>16017</v>
      </c>
      <c r="TOW1" s="1" t="s">
        <v>16018</v>
      </c>
      <c r="TOX1" s="1" t="s">
        <v>16019</v>
      </c>
      <c r="TOY1" s="1" t="s">
        <v>16020</v>
      </c>
      <c r="TOZ1" s="1" t="s">
        <v>16021</v>
      </c>
      <c r="TPA1" s="1" t="s">
        <v>16022</v>
      </c>
      <c r="TPB1" s="1" t="s">
        <v>16023</v>
      </c>
      <c r="TPC1" s="1" t="s">
        <v>16024</v>
      </c>
      <c r="TPD1" s="1" t="s">
        <v>16025</v>
      </c>
      <c r="TPE1" s="1" t="s">
        <v>16026</v>
      </c>
      <c r="TPF1" s="1" t="s">
        <v>16027</v>
      </c>
      <c r="TPG1" s="1" t="s">
        <v>16028</v>
      </c>
      <c r="TPH1" s="1" t="s">
        <v>16029</v>
      </c>
      <c r="TPI1" s="1" t="s">
        <v>16030</v>
      </c>
      <c r="TPJ1" s="1" t="s">
        <v>16031</v>
      </c>
      <c r="TPK1" s="1" t="s">
        <v>16032</v>
      </c>
      <c r="TPL1" s="1" t="s">
        <v>16033</v>
      </c>
      <c r="TPM1" s="1" t="s">
        <v>16034</v>
      </c>
      <c r="TPN1" s="1" t="s">
        <v>16035</v>
      </c>
      <c r="TPO1" s="1" t="s">
        <v>16036</v>
      </c>
      <c r="TPP1" s="1" t="s">
        <v>16037</v>
      </c>
      <c r="TPQ1" s="1" t="s">
        <v>16038</v>
      </c>
      <c r="TPR1" s="1" t="s">
        <v>16039</v>
      </c>
      <c r="TPS1" s="1" t="s">
        <v>16040</v>
      </c>
      <c r="TPT1" s="1" t="s">
        <v>16041</v>
      </c>
      <c r="TPU1" s="1" t="s">
        <v>16042</v>
      </c>
      <c r="TPV1" s="1" t="s">
        <v>16043</v>
      </c>
      <c r="TPW1" s="1" t="s">
        <v>16044</v>
      </c>
      <c r="TPX1" s="1" t="s">
        <v>16045</v>
      </c>
      <c r="TPY1" s="1" t="s">
        <v>16046</v>
      </c>
      <c r="TPZ1" s="1" t="s">
        <v>16047</v>
      </c>
      <c r="TQA1" s="1" t="s">
        <v>16048</v>
      </c>
      <c r="TQB1" s="1" t="s">
        <v>16049</v>
      </c>
      <c r="TQC1" s="1" t="s">
        <v>16050</v>
      </c>
      <c r="TQD1" s="1" t="s">
        <v>16051</v>
      </c>
      <c r="TQE1" s="1" t="s">
        <v>16052</v>
      </c>
      <c r="TQF1" s="1" t="s">
        <v>16053</v>
      </c>
      <c r="TQG1" s="1" t="s">
        <v>16054</v>
      </c>
      <c r="TQH1" s="1" t="s">
        <v>16055</v>
      </c>
      <c r="TQI1" s="1" t="s">
        <v>16056</v>
      </c>
      <c r="TQJ1" s="1" t="s">
        <v>16057</v>
      </c>
      <c r="TQK1" s="1" t="s">
        <v>16058</v>
      </c>
      <c r="TQL1" s="1" t="s">
        <v>16059</v>
      </c>
      <c r="TQM1" s="1" t="s">
        <v>16060</v>
      </c>
      <c r="TQN1" s="1" t="s">
        <v>16061</v>
      </c>
      <c r="TQO1" s="1" t="s">
        <v>16062</v>
      </c>
      <c r="TQP1" s="1" t="s">
        <v>16063</v>
      </c>
      <c r="TQQ1" s="1" t="s">
        <v>16064</v>
      </c>
      <c r="TQR1" s="1" t="s">
        <v>16065</v>
      </c>
      <c r="TQS1" s="1" t="s">
        <v>16066</v>
      </c>
      <c r="TQT1" s="1" t="s">
        <v>16067</v>
      </c>
      <c r="TQU1" s="1" t="s">
        <v>16068</v>
      </c>
      <c r="TQV1" s="1" t="s">
        <v>16069</v>
      </c>
      <c r="TQW1" s="1" t="s">
        <v>16070</v>
      </c>
      <c r="TQX1" s="1" t="s">
        <v>16071</v>
      </c>
      <c r="TQY1" s="1" t="s">
        <v>16072</v>
      </c>
      <c r="TQZ1" s="1" t="s">
        <v>16073</v>
      </c>
      <c r="TRA1" s="1" t="s">
        <v>16074</v>
      </c>
      <c r="TRB1" s="1" t="s">
        <v>16075</v>
      </c>
      <c r="TRC1" s="1" t="s">
        <v>16076</v>
      </c>
      <c r="TRD1" s="1" t="s">
        <v>16077</v>
      </c>
      <c r="TRE1" s="1" t="s">
        <v>16078</v>
      </c>
      <c r="TRF1" s="1" t="s">
        <v>16079</v>
      </c>
      <c r="TRG1" s="1" t="s">
        <v>16080</v>
      </c>
      <c r="TRH1" s="1" t="s">
        <v>16081</v>
      </c>
      <c r="TRI1" s="1" t="s">
        <v>16082</v>
      </c>
      <c r="TRJ1" s="1" t="s">
        <v>16083</v>
      </c>
      <c r="TRK1" s="1" t="s">
        <v>16084</v>
      </c>
      <c r="TRL1" s="1" t="s">
        <v>16085</v>
      </c>
      <c r="TRM1" s="1" t="s">
        <v>16086</v>
      </c>
      <c r="TRN1" s="1" t="s">
        <v>16087</v>
      </c>
      <c r="TRO1" s="1" t="s">
        <v>16088</v>
      </c>
      <c r="TRP1" s="1" t="s">
        <v>16089</v>
      </c>
      <c r="TRQ1" s="1" t="s">
        <v>16090</v>
      </c>
      <c r="TRR1" s="1" t="s">
        <v>16091</v>
      </c>
      <c r="TRS1" s="1" t="s">
        <v>16092</v>
      </c>
      <c r="TRT1" s="1" t="s">
        <v>16093</v>
      </c>
      <c r="TRU1" s="1" t="s">
        <v>16094</v>
      </c>
      <c r="TRV1" s="1" t="s">
        <v>16095</v>
      </c>
      <c r="TRW1" s="1" t="s">
        <v>16096</v>
      </c>
      <c r="TRX1" s="1" t="s">
        <v>16097</v>
      </c>
      <c r="TRY1" s="1" t="s">
        <v>16098</v>
      </c>
      <c r="TRZ1" s="1" t="s">
        <v>16099</v>
      </c>
      <c r="TSA1" s="1" t="s">
        <v>16100</v>
      </c>
      <c r="TSB1" s="1" t="s">
        <v>16101</v>
      </c>
      <c r="TSC1" s="1" t="s">
        <v>16102</v>
      </c>
      <c r="TSD1" s="1" t="s">
        <v>16103</v>
      </c>
      <c r="TSE1" s="1" t="s">
        <v>16104</v>
      </c>
      <c r="TSF1" s="1" t="s">
        <v>16105</v>
      </c>
      <c r="TSG1" s="1" t="s">
        <v>16106</v>
      </c>
      <c r="TSH1" s="1" t="s">
        <v>16107</v>
      </c>
      <c r="TSI1" s="1" t="s">
        <v>16108</v>
      </c>
      <c r="TSJ1" s="1" t="s">
        <v>16109</v>
      </c>
      <c r="TSK1" s="1" t="s">
        <v>16110</v>
      </c>
      <c r="TSL1" s="1" t="s">
        <v>16111</v>
      </c>
      <c r="TSM1" s="1" t="s">
        <v>16112</v>
      </c>
      <c r="TSN1" s="1" t="s">
        <v>16113</v>
      </c>
      <c r="TSO1" s="1" t="s">
        <v>16114</v>
      </c>
      <c r="TSP1" s="1" t="s">
        <v>16115</v>
      </c>
      <c r="TSQ1" s="1" t="s">
        <v>16116</v>
      </c>
      <c r="TSR1" s="1" t="s">
        <v>16117</v>
      </c>
      <c r="TSS1" s="1" t="s">
        <v>16118</v>
      </c>
      <c r="TST1" s="1" t="s">
        <v>16119</v>
      </c>
      <c r="TSU1" s="1" t="s">
        <v>16120</v>
      </c>
      <c r="TSV1" s="1" t="s">
        <v>16121</v>
      </c>
      <c r="TSW1" s="1" t="s">
        <v>16122</v>
      </c>
      <c r="TSX1" s="1" t="s">
        <v>16123</v>
      </c>
      <c r="TSY1" s="1" t="s">
        <v>16124</v>
      </c>
      <c r="TSZ1" s="1" t="s">
        <v>16125</v>
      </c>
      <c r="TTA1" s="1" t="s">
        <v>16126</v>
      </c>
      <c r="TTB1" s="1" t="s">
        <v>16127</v>
      </c>
      <c r="TTC1" s="1" t="s">
        <v>16128</v>
      </c>
      <c r="TTD1" s="1" t="s">
        <v>16129</v>
      </c>
      <c r="TTE1" s="1" t="s">
        <v>16130</v>
      </c>
      <c r="TTF1" s="1" t="s">
        <v>16131</v>
      </c>
      <c r="TTG1" s="1" t="s">
        <v>16132</v>
      </c>
      <c r="TTH1" s="1" t="s">
        <v>16133</v>
      </c>
      <c r="TTI1" s="1" t="s">
        <v>16134</v>
      </c>
      <c r="TTJ1" s="1" t="s">
        <v>16135</v>
      </c>
      <c r="TTK1" s="1" t="s">
        <v>16136</v>
      </c>
      <c r="TTL1" s="1" t="s">
        <v>16137</v>
      </c>
      <c r="TTM1" s="1" t="s">
        <v>16138</v>
      </c>
      <c r="TTN1" s="1" t="s">
        <v>16139</v>
      </c>
      <c r="TTO1" s="1" t="s">
        <v>16140</v>
      </c>
      <c r="TTP1" s="1" t="s">
        <v>16141</v>
      </c>
      <c r="TTQ1" s="1" t="s">
        <v>16142</v>
      </c>
      <c r="TTR1" s="1" t="s">
        <v>16143</v>
      </c>
      <c r="TTS1" s="1" t="s">
        <v>16144</v>
      </c>
      <c r="TTT1" s="1" t="s">
        <v>16145</v>
      </c>
      <c r="TTU1" s="1" t="s">
        <v>16146</v>
      </c>
      <c r="TTV1" s="1" t="s">
        <v>16147</v>
      </c>
      <c r="TTW1" s="1" t="s">
        <v>16148</v>
      </c>
      <c r="TTX1" s="1" t="s">
        <v>16149</v>
      </c>
      <c r="TTY1" s="1" t="s">
        <v>16150</v>
      </c>
      <c r="TTZ1" s="1" t="s">
        <v>16151</v>
      </c>
      <c r="TUA1" s="1" t="s">
        <v>16152</v>
      </c>
      <c r="TUB1" s="1" t="s">
        <v>16153</v>
      </c>
      <c r="TUC1" s="1" t="s">
        <v>16154</v>
      </c>
      <c r="TUD1" s="1" t="s">
        <v>16155</v>
      </c>
      <c r="TUE1" s="1" t="s">
        <v>16156</v>
      </c>
      <c r="TUF1" s="1" t="s">
        <v>16157</v>
      </c>
      <c r="TUG1" s="1" t="s">
        <v>16158</v>
      </c>
      <c r="TUH1" s="1" t="s">
        <v>16159</v>
      </c>
      <c r="TUI1" s="1" t="s">
        <v>16160</v>
      </c>
      <c r="TUJ1" s="1" t="s">
        <v>16161</v>
      </c>
      <c r="TUK1" s="1" t="s">
        <v>16162</v>
      </c>
      <c r="TUL1" s="1" t="s">
        <v>16163</v>
      </c>
      <c r="TUM1" s="1" t="s">
        <v>16164</v>
      </c>
      <c r="TUN1" s="1" t="s">
        <v>16165</v>
      </c>
      <c r="TUO1" s="1" t="s">
        <v>16166</v>
      </c>
      <c r="TUP1" s="1" t="s">
        <v>16167</v>
      </c>
      <c r="TUQ1" s="1" t="s">
        <v>16168</v>
      </c>
      <c r="TUR1" s="1" t="s">
        <v>16169</v>
      </c>
      <c r="TUS1" s="1" t="s">
        <v>16170</v>
      </c>
      <c r="TUT1" s="1" t="s">
        <v>16171</v>
      </c>
      <c r="TUU1" s="1" t="s">
        <v>16172</v>
      </c>
      <c r="TUV1" s="1" t="s">
        <v>16173</v>
      </c>
      <c r="TUW1" s="1" t="s">
        <v>16174</v>
      </c>
      <c r="TUX1" s="1" t="s">
        <v>16175</v>
      </c>
      <c r="TUY1" s="1" t="s">
        <v>16176</v>
      </c>
      <c r="TUZ1" s="1" t="s">
        <v>16177</v>
      </c>
      <c r="TVA1" s="1" t="s">
        <v>16178</v>
      </c>
      <c r="TVB1" s="1" t="s">
        <v>16179</v>
      </c>
      <c r="TVC1" s="1" t="s">
        <v>16180</v>
      </c>
      <c r="TVD1" s="1" t="s">
        <v>16181</v>
      </c>
      <c r="TVE1" s="1" t="s">
        <v>16182</v>
      </c>
      <c r="TVF1" s="1" t="s">
        <v>16183</v>
      </c>
      <c r="TVG1" s="1" t="s">
        <v>16184</v>
      </c>
      <c r="TVH1" s="1" t="s">
        <v>16185</v>
      </c>
      <c r="TVI1" s="1" t="s">
        <v>16186</v>
      </c>
      <c r="TVJ1" s="1" t="s">
        <v>16187</v>
      </c>
      <c r="TVK1" s="1" t="s">
        <v>16188</v>
      </c>
      <c r="TVL1" s="1" t="s">
        <v>16189</v>
      </c>
      <c r="TVM1" s="1" t="s">
        <v>16190</v>
      </c>
      <c r="TVN1" s="1" t="s">
        <v>16191</v>
      </c>
      <c r="TVO1" s="1" t="s">
        <v>16192</v>
      </c>
      <c r="TVP1" s="1" t="s">
        <v>16193</v>
      </c>
      <c r="TVQ1" s="1" t="s">
        <v>16194</v>
      </c>
      <c r="TVR1" s="1" t="s">
        <v>16195</v>
      </c>
      <c r="TVS1" s="1" t="s">
        <v>16196</v>
      </c>
      <c r="TVT1" s="1" t="s">
        <v>16197</v>
      </c>
      <c r="TVU1" s="1" t="s">
        <v>16198</v>
      </c>
      <c r="TVV1" s="1" t="s">
        <v>16199</v>
      </c>
      <c r="TVW1" s="1" t="s">
        <v>16200</v>
      </c>
      <c r="TVX1" s="1" t="s">
        <v>16201</v>
      </c>
      <c r="TVY1" s="1" t="s">
        <v>16202</v>
      </c>
      <c r="TVZ1" s="1" t="s">
        <v>16203</v>
      </c>
      <c r="TWA1" s="1" t="s">
        <v>16204</v>
      </c>
      <c r="TWB1" s="1" t="s">
        <v>16205</v>
      </c>
      <c r="TWC1" s="1" t="s">
        <v>16206</v>
      </c>
      <c r="TWD1" s="1" t="s">
        <v>16207</v>
      </c>
      <c r="TWE1" s="1" t="s">
        <v>16208</v>
      </c>
      <c r="TWF1" s="1" t="s">
        <v>16209</v>
      </c>
      <c r="TWG1" s="1" t="s">
        <v>16210</v>
      </c>
      <c r="TWH1" s="1" t="s">
        <v>16211</v>
      </c>
      <c r="TWI1" s="1" t="s">
        <v>16212</v>
      </c>
      <c r="TWJ1" s="1" t="s">
        <v>16213</v>
      </c>
      <c r="TWK1" s="1" t="s">
        <v>16214</v>
      </c>
      <c r="TWL1" s="1" t="s">
        <v>16215</v>
      </c>
      <c r="TWM1" s="1" t="s">
        <v>16216</v>
      </c>
      <c r="TWN1" s="1" t="s">
        <v>16217</v>
      </c>
      <c r="TWO1" s="1" t="s">
        <v>16218</v>
      </c>
      <c r="TWP1" s="1" t="s">
        <v>16219</v>
      </c>
      <c r="TWQ1" s="1" t="s">
        <v>16220</v>
      </c>
      <c r="TWR1" s="1" t="s">
        <v>16221</v>
      </c>
      <c r="TWS1" s="1" t="s">
        <v>16222</v>
      </c>
      <c r="TWT1" s="1" t="s">
        <v>16223</v>
      </c>
      <c r="TWU1" s="1" t="s">
        <v>16224</v>
      </c>
      <c r="TWV1" s="1" t="s">
        <v>16225</v>
      </c>
      <c r="TWW1" s="1" t="s">
        <v>16226</v>
      </c>
      <c r="TWX1" s="1" t="s">
        <v>16227</v>
      </c>
      <c r="TWY1" s="1" t="s">
        <v>16228</v>
      </c>
      <c r="TWZ1" s="1" t="s">
        <v>16229</v>
      </c>
      <c r="TXA1" s="1" t="s">
        <v>16230</v>
      </c>
      <c r="TXB1" s="1" t="s">
        <v>16231</v>
      </c>
      <c r="TXC1" s="1" t="s">
        <v>16232</v>
      </c>
      <c r="TXD1" s="1" t="s">
        <v>16233</v>
      </c>
      <c r="TXE1" s="1" t="s">
        <v>16234</v>
      </c>
      <c r="TXF1" s="1" t="s">
        <v>16235</v>
      </c>
      <c r="TXG1" s="1" t="s">
        <v>16236</v>
      </c>
      <c r="TXH1" s="1" t="s">
        <v>16237</v>
      </c>
      <c r="TXI1" s="1" t="s">
        <v>16238</v>
      </c>
      <c r="TXJ1" s="1" t="s">
        <v>16239</v>
      </c>
      <c r="TXK1" s="1" t="s">
        <v>16240</v>
      </c>
      <c r="TXL1" s="1" t="s">
        <v>16241</v>
      </c>
      <c r="TXM1" s="1" t="s">
        <v>16242</v>
      </c>
      <c r="TXN1" s="1" t="s">
        <v>16243</v>
      </c>
      <c r="TXO1" s="1" t="s">
        <v>16244</v>
      </c>
      <c r="TXP1" s="1" t="s">
        <v>16245</v>
      </c>
      <c r="TXQ1" s="1" t="s">
        <v>16246</v>
      </c>
      <c r="TXR1" s="1" t="s">
        <v>16247</v>
      </c>
      <c r="TXS1" s="1" t="s">
        <v>16248</v>
      </c>
      <c r="TXT1" s="1" t="s">
        <v>16249</v>
      </c>
      <c r="TXU1" s="1" t="s">
        <v>16250</v>
      </c>
      <c r="TXV1" s="1" t="s">
        <v>16251</v>
      </c>
      <c r="TXW1" s="1" t="s">
        <v>16252</v>
      </c>
      <c r="TXX1" s="1" t="s">
        <v>16253</v>
      </c>
      <c r="TXY1" s="1" t="s">
        <v>16254</v>
      </c>
      <c r="TXZ1" s="1" t="s">
        <v>16255</v>
      </c>
      <c r="TYA1" s="1" t="s">
        <v>16256</v>
      </c>
      <c r="TYB1" s="1" t="s">
        <v>16257</v>
      </c>
      <c r="TYC1" s="1" t="s">
        <v>16258</v>
      </c>
      <c r="TYD1" s="1" t="s">
        <v>16259</v>
      </c>
      <c r="TYE1" s="1" t="s">
        <v>16260</v>
      </c>
      <c r="TYF1" s="1" t="s">
        <v>16261</v>
      </c>
      <c r="TYG1" s="1" t="s">
        <v>16262</v>
      </c>
      <c r="TYH1" s="1" t="s">
        <v>16263</v>
      </c>
      <c r="TYI1" s="1" t="s">
        <v>16264</v>
      </c>
      <c r="TYJ1" s="1" t="s">
        <v>16265</v>
      </c>
      <c r="TYK1" s="1" t="s">
        <v>16266</v>
      </c>
      <c r="TYL1" s="1" t="s">
        <v>16267</v>
      </c>
      <c r="TYM1" s="1" t="s">
        <v>16268</v>
      </c>
      <c r="TYN1" s="1" t="s">
        <v>16269</v>
      </c>
      <c r="TYO1" s="1" t="s">
        <v>16270</v>
      </c>
      <c r="TYP1" s="1" t="s">
        <v>16271</v>
      </c>
      <c r="TYQ1" s="1" t="s">
        <v>16272</v>
      </c>
      <c r="TYR1" s="1" t="s">
        <v>16273</v>
      </c>
      <c r="TYS1" s="1" t="s">
        <v>16274</v>
      </c>
      <c r="TYT1" s="1" t="s">
        <v>16275</v>
      </c>
      <c r="TYU1" s="1" t="s">
        <v>16276</v>
      </c>
      <c r="TYV1" s="1" t="s">
        <v>16277</v>
      </c>
      <c r="TYW1" s="1" t="s">
        <v>16278</v>
      </c>
      <c r="TYX1" s="1" t="s">
        <v>16279</v>
      </c>
      <c r="TYY1" s="1" t="s">
        <v>16280</v>
      </c>
      <c r="TYZ1" s="1" t="s">
        <v>16281</v>
      </c>
      <c r="TZA1" s="1" t="s">
        <v>16282</v>
      </c>
      <c r="TZB1" s="1" t="s">
        <v>16283</v>
      </c>
      <c r="TZC1" s="1" t="s">
        <v>16284</v>
      </c>
      <c r="TZD1" s="1" t="s">
        <v>16285</v>
      </c>
      <c r="TZE1" s="1" t="s">
        <v>16286</v>
      </c>
      <c r="TZF1" s="1" t="s">
        <v>16287</v>
      </c>
      <c r="TZG1" s="1" t="s">
        <v>16288</v>
      </c>
      <c r="TZH1" s="1" t="s">
        <v>16289</v>
      </c>
      <c r="TZI1" s="1" t="s">
        <v>16290</v>
      </c>
      <c r="TZJ1" s="1" t="s">
        <v>16291</v>
      </c>
      <c r="TZK1" s="1" t="s">
        <v>16292</v>
      </c>
      <c r="TZL1" s="1" t="s">
        <v>16293</v>
      </c>
      <c r="TZM1" s="1" t="s">
        <v>16294</v>
      </c>
      <c r="TZN1" s="1" t="s">
        <v>16295</v>
      </c>
      <c r="TZO1" s="1" t="s">
        <v>16296</v>
      </c>
      <c r="TZP1" s="1" t="s">
        <v>16297</v>
      </c>
      <c r="TZQ1" s="1" t="s">
        <v>16298</v>
      </c>
      <c r="TZR1" s="1" t="s">
        <v>16299</v>
      </c>
      <c r="TZS1" s="1" t="s">
        <v>16300</v>
      </c>
      <c r="TZT1" s="1" t="s">
        <v>16301</v>
      </c>
      <c r="TZU1" s="1" t="s">
        <v>16302</v>
      </c>
      <c r="TZV1" s="1" t="s">
        <v>16303</v>
      </c>
      <c r="TZW1" s="1" t="s">
        <v>16304</v>
      </c>
      <c r="TZX1" s="1" t="s">
        <v>16305</v>
      </c>
      <c r="TZY1" s="1" t="s">
        <v>16306</v>
      </c>
      <c r="TZZ1" s="1" t="s">
        <v>16307</v>
      </c>
      <c r="UAA1" s="1" t="s">
        <v>16308</v>
      </c>
      <c r="UAB1" s="1" t="s">
        <v>16309</v>
      </c>
      <c r="UAC1" s="1" t="s">
        <v>16310</v>
      </c>
      <c r="UAD1" s="1" t="s">
        <v>16311</v>
      </c>
      <c r="UAE1" s="1" t="s">
        <v>16312</v>
      </c>
      <c r="UAF1" s="1" t="s">
        <v>16313</v>
      </c>
      <c r="UAG1" s="1" t="s">
        <v>16314</v>
      </c>
      <c r="UAH1" s="1" t="s">
        <v>16315</v>
      </c>
      <c r="UAI1" s="1" t="s">
        <v>16316</v>
      </c>
      <c r="UAJ1" s="1" t="s">
        <v>16317</v>
      </c>
      <c r="UAK1" s="1" t="s">
        <v>16318</v>
      </c>
      <c r="UAL1" s="1" t="s">
        <v>16319</v>
      </c>
      <c r="UAM1" s="1" t="s">
        <v>16320</v>
      </c>
      <c r="UAN1" s="1" t="s">
        <v>16321</v>
      </c>
      <c r="UAO1" s="1" t="s">
        <v>16322</v>
      </c>
      <c r="UAP1" s="1" t="s">
        <v>16323</v>
      </c>
      <c r="UAQ1" s="1" t="s">
        <v>16324</v>
      </c>
      <c r="UAR1" s="1" t="s">
        <v>16325</v>
      </c>
      <c r="UAS1" s="1" t="s">
        <v>16326</v>
      </c>
      <c r="UAT1" s="1" t="s">
        <v>16327</v>
      </c>
      <c r="UAU1" s="1" t="s">
        <v>16328</v>
      </c>
      <c r="UAV1" s="1" t="s">
        <v>16329</v>
      </c>
      <c r="UAW1" s="1" t="s">
        <v>16330</v>
      </c>
      <c r="UAX1" s="1" t="s">
        <v>16331</v>
      </c>
      <c r="UAY1" s="1" t="s">
        <v>16332</v>
      </c>
      <c r="UAZ1" s="1" t="s">
        <v>16333</v>
      </c>
      <c r="UBA1" s="1" t="s">
        <v>16334</v>
      </c>
      <c r="UBB1" s="1" t="s">
        <v>16335</v>
      </c>
      <c r="UBC1" s="1" t="s">
        <v>16336</v>
      </c>
      <c r="UBD1" s="1" t="s">
        <v>16337</v>
      </c>
      <c r="UBE1" s="1" t="s">
        <v>16338</v>
      </c>
      <c r="UBF1" s="1" t="s">
        <v>16339</v>
      </c>
      <c r="UBG1" s="1" t="s">
        <v>16340</v>
      </c>
      <c r="UBH1" s="1" t="s">
        <v>16341</v>
      </c>
      <c r="UBI1" s="1" t="s">
        <v>16342</v>
      </c>
      <c r="UBJ1" s="1" t="s">
        <v>16343</v>
      </c>
      <c r="UBK1" s="1" t="s">
        <v>16344</v>
      </c>
      <c r="UBL1" s="1" t="s">
        <v>16345</v>
      </c>
      <c r="UBM1" s="1" t="s">
        <v>16346</v>
      </c>
      <c r="UBN1" s="1" t="s">
        <v>16347</v>
      </c>
      <c r="UBO1" s="1" t="s">
        <v>16348</v>
      </c>
      <c r="UBP1" s="1" t="s">
        <v>16349</v>
      </c>
      <c r="UBQ1" s="1" t="s">
        <v>16350</v>
      </c>
      <c r="UBR1" s="1" t="s">
        <v>16351</v>
      </c>
      <c r="UBS1" s="1" t="s">
        <v>16352</v>
      </c>
      <c r="UBT1" s="1" t="s">
        <v>16353</v>
      </c>
      <c r="UBU1" s="1" t="s">
        <v>16354</v>
      </c>
      <c r="UBV1" s="1" t="s">
        <v>16355</v>
      </c>
      <c r="UBW1" s="1" t="s">
        <v>16356</v>
      </c>
      <c r="UBX1" s="1" t="s">
        <v>16357</v>
      </c>
      <c r="UBY1" s="1" t="s">
        <v>16358</v>
      </c>
      <c r="UBZ1" s="1" t="s">
        <v>16359</v>
      </c>
      <c r="UCA1" s="1" t="s">
        <v>16360</v>
      </c>
      <c r="UCB1" s="1" t="s">
        <v>16361</v>
      </c>
      <c r="UCC1" s="1" t="s">
        <v>16362</v>
      </c>
      <c r="UCD1" s="1" t="s">
        <v>16363</v>
      </c>
      <c r="UCE1" s="1" t="s">
        <v>16364</v>
      </c>
      <c r="UCF1" s="1" t="s">
        <v>16365</v>
      </c>
      <c r="UCG1" s="1" t="s">
        <v>16366</v>
      </c>
      <c r="UCH1" s="1" t="s">
        <v>16367</v>
      </c>
      <c r="UCI1" s="1" t="s">
        <v>16368</v>
      </c>
      <c r="UCJ1" s="1" t="s">
        <v>16369</v>
      </c>
      <c r="UCK1" s="1" t="s">
        <v>16370</v>
      </c>
      <c r="UCL1" s="1" t="s">
        <v>16371</v>
      </c>
      <c r="UCM1" s="1" t="s">
        <v>16372</v>
      </c>
      <c r="UCN1" s="1" t="s">
        <v>16373</v>
      </c>
      <c r="UCO1" s="1" t="s">
        <v>16374</v>
      </c>
      <c r="UCP1" s="1" t="s">
        <v>16375</v>
      </c>
      <c r="UCQ1" s="1" t="s">
        <v>16376</v>
      </c>
      <c r="UCR1" s="1" t="s">
        <v>16377</v>
      </c>
      <c r="UCS1" s="1" t="s">
        <v>16378</v>
      </c>
      <c r="UCT1" s="1" t="s">
        <v>16379</v>
      </c>
      <c r="UCU1" s="1" t="s">
        <v>16380</v>
      </c>
      <c r="UCV1" s="1" t="s">
        <v>16381</v>
      </c>
      <c r="UCW1" s="1" t="s">
        <v>16382</v>
      </c>
      <c r="UCX1" s="1" t="s">
        <v>16383</v>
      </c>
      <c r="UCY1" s="1" t="s">
        <v>16384</v>
      </c>
      <c r="UCZ1" s="1" t="s">
        <v>16385</v>
      </c>
      <c r="UDA1" s="1" t="s">
        <v>16386</v>
      </c>
      <c r="UDB1" s="1" t="s">
        <v>16387</v>
      </c>
      <c r="UDC1" s="1" t="s">
        <v>16388</v>
      </c>
      <c r="UDD1" s="1" t="s">
        <v>16389</v>
      </c>
      <c r="UDE1" s="1" t="s">
        <v>16390</v>
      </c>
      <c r="UDF1" s="1" t="s">
        <v>16391</v>
      </c>
      <c r="UDG1" s="1" t="s">
        <v>16392</v>
      </c>
      <c r="UDH1" s="1" t="s">
        <v>16393</v>
      </c>
      <c r="UDI1" s="1" t="s">
        <v>16394</v>
      </c>
      <c r="UDJ1" s="1" t="s">
        <v>16395</v>
      </c>
      <c r="UDK1" s="1" t="s">
        <v>16396</v>
      </c>
      <c r="UDL1" s="1" t="s">
        <v>16397</v>
      </c>
      <c r="UDM1" s="1" t="s">
        <v>16398</v>
      </c>
      <c r="UDN1" s="1" t="s">
        <v>16399</v>
      </c>
      <c r="UDO1" s="1" t="s">
        <v>16400</v>
      </c>
      <c r="UDP1" s="1" t="s">
        <v>16401</v>
      </c>
      <c r="UDQ1" s="1" t="s">
        <v>16402</v>
      </c>
      <c r="UDR1" s="1" t="s">
        <v>16403</v>
      </c>
      <c r="UDS1" s="1" t="s">
        <v>16404</v>
      </c>
      <c r="UDT1" s="1" t="s">
        <v>16405</v>
      </c>
      <c r="UDU1" s="1" t="s">
        <v>16406</v>
      </c>
      <c r="UDV1" s="1" t="s">
        <v>16407</v>
      </c>
      <c r="UDW1" s="1" t="s">
        <v>16408</v>
      </c>
      <c r="UDX1" s="1" t="s">
        <v>16409</v>
      </c>
      <c r="UDY1" s="1" t="s">
        <v>16410</v>
      </c>
      <c r="UDZ1" s="1" t="s">
        <v>16411</v>
      </c>
      <c r="UEA1" s="1" t="s">
        <v>16412</v>
      </c>
      <c r="UEB1" s="1" t="s">
        <v>16413</v>
      </c>
      <c r="UEC1" s="1" t="s">
        <v>16414</v>
      </c>
      <c r="UED1" s="1" t="s">
        <v>16415</v>
      </c>
      <c r="UEE1" s="1" t="s">
        <v>16416</v>
      </c>
      <c r="UEF1" s="1" t="s">
        <v>16417</v>
      </c>
      <c r="UEG1" s="1" t="s">
        <v>16418</v>
      </c>
      <c r="UEH1" s="1" t="s">
        <v>16419</v>
      </c>
      <c r="UEI1" s="1" t="s">
        <v>16420</v>
      </c>
      <c r="UEJ1" s="1" t="s">
        <v>16421</v>
      </c>
      <c r="UEK1" s="1" t="s">
        <v>16422</v>
      </c>
      <c r="UEL1" s="1" t="s">
        <v>16423</v>
      </c>
      <c r="UEM1" s="1" t="s">
        <v>16424</v>
      </c>
      <c r="UEN1" s="1" t="s">
        <v>16425</v>
      </c>
      <c r="UEO1" s="1" t="s">
        <v>16426</v>
      </c>
      <c r="UEP1" s="1" t="s">
        <v>16427</v>
      </c>
      <c r="UEQ1" s="1" t="s">
        <v>16428</v>
      </c>
      <c r="UER1" s="1" t="s">
        <v>16429</v>
      </c>
      <c r="UES1" s="1" t="s">
        <v>16430</v>
      </c>
      <c r="UET1" s="1" t="s">
        <v>16431</v>
      </c>
      <c r="UEU1" s="1" t="s">
        <v>16432</v>
      </c>
      <c r="UEV1" s="1" t="s">
        <v>16433</v>
      </c>
      <c r="UEW1" s="1" t="s">
        <v>16434</v>
      </c>
      <c r="UEX1" s="1" t="s">
        <v>16435</v>
      </c>
      <c r="UEY1" s="1" t="s">
        <v>16436</v>
      </c>
      <c r="UEZ1" s="1" t="s">
        <v>16437</v>
      </c>
      <c r="UFA1" s="1" t="s">
        <v>16438</v>
      </c>
      <c r="UFB1" s="1" t="s">
        <v>16439</v>
      </c>
      <c r="UFC1" s="1" t="s">
        <v>16440</v>
      </c>
      <c r="UFD1" s="1" t="s">
        <v>16441</v>
      </c>
      <c r="UFE1" s="1" t="s">
        <v>16442</v>
      </c>
      <c r="UFF1" s="1" t="s">
        <v>16443</v>
      </c>
      <c r="UFG1" s="1" t="s">
        <v>16444</v>
      </c>
      <c r="UFH1" s="1" t="s">
        <v>16445</v>
      </c>
      <c r="UFI1" s="1" t="s">
        <v>16446</v>
      </c>
      <c r="UFJ1" s="1" t="s">
        <v>16447</v>
      </c>
      <c r="UFK1" s="1" t="s">
        <v>16448</v>
      </c>
      <c r="UFL1" s="1" t="s">
        <v>16449</v>
      </c>
      <c r="UFM1" s="1" t="s">
        <v>16450</v>
      </c>
      <c r="UFN1" s="1" t="s">
        <v>16451</v>
      </c>
      <c r="UFO1" s="1" t="s">
        <v>16452</v>
      </c>
      <c r="UFP1" s="1" t="s">
        <v>16453</v>
      </c>
      <c r="UFQ1" s="1" t="s">
        <v>16454</v>
      </c>
      <c r="UFR1" s="1" t="s">
        <v>16455</v>
      </c>
      <c r="UFS1" s="1" t="s">
        <v>16456</v>
      </c>
      <c r="UFT1" s="1" t="s">
        <v>16457</v>
      </c>
      <c r="UFU1" s="1" t="s">
        <v>16458</v>
      </c>
      <c r="UFV1" s="1" t="s">
        <v>16459</v>
      </c>
      <c r="UFW1" s="1" t="s">
        <v>16460</v>
      </c>
      <c r="UFX1" s="1" t="s">
        <v>16461</v>
      </c>
      <c r="UFY1" s="1" t="s">
        <v>16462</v>
      </c>
      <c r="UFZ1" s="1" t="s">
        <v>16463</v>
      </c>
      <c r="UGA1" s="1" t="s">
        <v>16464</v>
      </c>
      <c r="UGB1" s="1" t="s">
        <v>16465</v>
      </c>
      <c r="UGC1" s="1" t="s">
        <v>16466</v>
      </c>
      <c r="UGD1" s="1" t="s">
        <v>16467</v>
      </c>
      <c r="UGE1" s="1" t="s">
        <v>16468</v>
      </c>
      <c r="UGF1" s="1" t="s">
        <v>16469</v>
      </c>
      <c r="UGG1" s="1" t="s">
        <v>16470</v>
      </c>
      <c r="UGH1" s="1" t="s">
        <v>16471</v>
      </c>
      <c r="UGI1" s="1" t="s">
        <v>16472</v>
      </c>
      <c r="UGJ1" s="1" t="s">
        <v>16473</v>
      </c>
      <c r="UGK1" s="1" t="s">
        <v>16474</v>
      </c>
      <c r="UGL1" s="1" t="s">
        <v>16475</v>
      </c>
      <c r="UGM1" s="1" t="s">
        <v>16476</v>
      </c>
      <c r="UGN1" s="1" t="s">
        <v>16477</v>
      </c>
      <c r="UGO1" s="1" t="s">
        <v>16478</v>
      </c>
      <c r="UGP1" s="1" t="s">
        <v>16479</v>
      </c>
      <c r="UGQ1" s="1" t="s">
        <v>16480</v>
      </c>
      <c r="UGR1" s="1" t="s">
        <v>16481</v>
      </c>
      <c r="UGS1" s="1" t="s">
        <v>16482</v>
      </c>
      <c r="UGT1" s="1" t="s">
        <v>16483</v>
      </c>
      <c r="UGU1" s="1" t="s">
        <v>16484</v>
      </c>
      <c r="UGV1" s="1" t="s">
        <v>16485</v>
      </c>
      <c r="UGW1" s="1" t="s">
        <v>16486</v>
      </c>
      <c r="UGX1" s="1" t="s">
        <v>16487</v>
      </c>
      <c r="UGY1" s="1" t="s">
        <v>16488</v>
      </c>
      <c r="UGZ1" s="1" t="s">
        <v>16489</v>
      </c>
      <c r="UHA1" s="1" t="s">
        <v>16490</v>
      </c>
      <c r="UHB1" s="1" t="s">
        <v>16491</v>
      </c>
      <c r="UHC1" s="1" t="s">
        <v>16492</v>
      </c>
      <c r="UHD1" s="1" t="s">
        <v>16493</v>
      </c>
      <c r="UHE1" s="1" t="s">
        <v>16494</v>
      </c>
      <c r="UHF1" s="1" t="s">
        <v>16495</v>
      </c>
      <c r="UHG1" s="1" t="s">
        <v>16496</v>
      </c>
      <c r="UHH1" s="1" t="s">
        <v>16497</v>
      </c>
      <c r="UHI1" s="1" t="s">
        <v>16498</v>
      </c>
      <c r="UHJ1" s="1" t="s">
        <v>16499</v>
      </c>
      <c r="UHK1" s="1" t="s">
        <v>16500</v>
      </c>
      <c r="UHL1" s="1" t="s">
        <v>16501</v>
      </c>
      <c r="UHM1" s="1" t="s">
        <v>16502</v>
      </c>
      <c r="UHN1" s="1" t="s">
        <v>16503</v>
      </c>
      <c r="UHO1" s="1" t="s">
        <v>16504</v>
      </c>
      <c r="UHP1" s="1" t="s">
        <v>16505</v>
      </c>
      <c r="UHQ1" s="1" t="s">
        <v>16506</v>
      </c>
      <c r="UHR1" s="1" t="s">
        <v>16507</v>
      </c>
      <c r="UHS1" s="1" t="s">
        <v>16508</v>
      </c>
      <c r="UHT1" s="1" t="s">
        <v>16509</v>
      </c>
      <c r="UHU1" s="1" t="s">
        <v>16510</v>
      </c>
      <c r="UHV1" s="1" t="s">
        <v>16511</v>
      </c>
      <c r="UHW1" s="1" t="s">
        <v>16512</v>
      </c>
      <c r="UHX1" s="1" t="s">
        <v>16513</v>
      </c>
      <c r="UHY1" s="1" t="s">
        <v>16514</v>
      </c>
      <c r="UHZ1" s="1" t="s">
        <v>16515</v>
      </c>
      <c r="UIA1" s="1" t="s">
        <v>16516</v>
      </c>
      <c r="UIB1" s="1" t="s">
        <v>16517</v>
      </c>
      <c r="UIC1" s="1" t="s">
        <v>16518</v>
      </c>
      <c r="UID1" s="1" t="s">
        <v>16519</v>
      </c>
      <c r="UIE1" s="1" t="s">
        <v>16520</v>
      </c>
      <c r="UIF1" s="1" t="s">
        <v>16521</v>
      </c>
      <c r="UIG1" s="1" t="s">
        <v>16522</v>
      </c>
      <c r="UIH1" s="1" t="s">
        <v>16523</v>
      </c>
      <c r="UII1" s="1" t="s">
        <v>16524</v>
      </c>
      <c r="UIJ1" s="1" t="s">
        <v>16525</v>
      </c>
      <c r="UIK1" s="1" t="s">
        <v>16526</v>
      </c>
      <c r="UIL1" s="1" t="s">
        <v>16527</v>
      </c>
      <c r="UIM1" s="1" t="s">
        <v>16528</v>
      </c>
      <c r="UIN1" s="1" t="s">
        <v>16529</v>
      </c>
      <c r="UIO1" s="1" t="s">
        <v>16530</v>
      </c>
      <c r="UIP1" s="1" t="s">
        <v>16531</v>
      </c>
      <c r="UIQ1" s="1" t="s">
        <v>16532</v>
      </c>
      <c r="UIR1" s="1" t="s">
        <v>16533</v>
      </c>
      <c r="UIS1" s="1" t="s">
        <v>16534</v>
      </c>
      <c r="UIT1" s="1" t="s">
        <v>16535</v>
      </c>
      <c r="UIU1" s="1" t="s">
        <v>16536</v>
      </c>
      <c r="UIV1" s="1" t="s">
        <v>16537</v>
      </c>
      <c r="UIW1" s="1" t="s">
        <v>16538</v>
      </c>
      <c r="UIX1" s="1" t="s">
        <v>16539</v>
      </c>
      <c r="UIY1" s="1" t="s">
        <v>16540</v>
      </c>
      <c r="UIZ1" s="1" t="s">
        <v>16541</v>
      </c>
      <c r="UJA1" s="1" t="s">
        <v>16542</v>
      </c>
      <c r="UJB1" s="1" t="s">
        <v>16543</v>
      </c>
      <c r="UJC1" s="1" t="s">
        <v>16544</v>
      </c>
      <c r="UJD1" s="1" t="s">
        <v>16545</v>
      </c>
      <c r="UJE1" s="1" t="s">
        <v>16546</v>
      </c>
      <c r="UJF1" s="1" t="s">
        <v>16547</v>
      </c>
      <c r="UJG1" s="1" t="s">
        <v>16548</v>
      </c>
      <c r="UJH1" s="1" t="s">
        <v>16549</v>
      </c>
      <c r="UJI1" s="1" t="s">
        <v>16550</v>
      </c>
      <c r="UJJ1" s="1" t="s">
        <v>16551</v>
      </c>
      <c r="UJK1" s="1" t="s">
        <v>16552</v>
      </c>
      <c r="UJL1" s="1" t="s">
        <v>16553</v>
      </c>
      <c r="UJM1" s="1" t="s">
        <v>16554</v>
      </c>
      <c r="UJN1" s="1" t="s">
        <v>16555</v>
      </c>
      <c r="UJO1" s="1" t="s">
        <v>16556</v>
      </c>
      <c r="UJP1" s="1" t="s">
        <v>16557</v>
      </c>
      <c r="UJQ1" s="1" t="s">
        <v>16558</v>
      </c>
      <c r="UJR1" s="1" t="s">
        <v>16559</v>
      </c>
      <c r="UJS1" s="1" t="s">
        <v>16560</v>
      </c>
      <c r="UJT1" s="1" t="s">
        <v>16561</v>
      </c>
      <c r="UJU1" s="1" t="s">
        <v>16562</v>
      </c>
      <c r="UJV1" s="1" t="s">
        <v>16563</v>
      </c>
      <c r="UJW1" s="1" t="s">
        <v>16564</v>
      </c>
      <c r="UJX1" s="1" t="s">
        <v>16565</v>
      </c>
      <c r="UJY1" s="1" t="s">
        <v>16566</v>
      </c>
      <c r="UJZ1" s="1" t="s">
        <v>16567</v>
      </c>
      <c r="UKA1" s="1" t="s">
        <v>16568</v>
      </c>
      <c r="UKB1" s="1" t="s">
        <v>16569</v>
      </c>
      <c r="UKC1" s="1" t="s">
        <v>16570</v>
      </c>
      <c r="UKD1" s="1" t="s">
        <v>16571</v>
      </c>
      <c r="UKE1" s="1" t="s">
        <v>16572</v>
      </c>
      <c r="UKF1" s="1" t="s">
        <v>16573</v>
      </c>
      <c r="UKG1" s="1" t="s">
        <v>16574</v>
      </c>
      <c r="UKH1" s="1" t="s">
        <v>16575</v>
      </c>
      <c r="UKI1" s="1" t="s">
        <v>16576</v>
      </c>
      <c r="UKJ1" s="1" t="s">
        <v>16577</v>
      </c>
      <c r="UKK1" s="1" t="s">
        <v>16578</v>
      </c>
      <c r="UKL1" s="1" t="s">
        <v>16579</v>
      </c>
      <c r="UKM1" s="1" t="s">
        <v>16580</v>
      </c>
      <c r="UKN1" s="1" t="s">
        <v>16581</v>
      </c>
      <c r="UKO1" s="1" t="s">
        <v>16582</v>
      </c>
      <c r="UKP1" s="1" t="s">
        <v>16583</v>
      </c>
      <c r="UKQ1" s="1" t="s">
        <v>16584</v>
      </c>
      <c r="UKR1" s="1" t="s">
        <v>16585</v>
      </c>
      <c r="UKS1" s="1" t="s">
        <v>16586</v>
      </c>
      <c r="UKT1" s="1" t="s">
        <v>16587</v>
      </c>
      <c r="UKU1" s="1" t="s">
        <v>16588</v>
      </c>
      <c r="UKV1" s="1" t="s">
        <v>16589</v>
      </c>
      <c r="UKW1" s="1" t="s">
        <v>16590</v>
      </c>
      <c r="UKX1" s="1" t="s">
        <v>16591</v>
      </c>
      <c r="UKY1" s="1" t="s">
        <v>16592</v>
      </c>
      <c r="UKZ1" s="1" t="s">
        <v>16593</v>
      </c>
      <c r="ULA1" s="1" t="s">
        <v>16594</v>
      </c>
      <c r="ULB1" s="1" t="s">
        <v>16595</v>
      </c>
      <c r="ULC1" s="1" t="s">
        <v>16596</v>
      </c>
      <c r="ULD1" s="1" t="s">
        <v>16597</v>
      </c>
      <c r="ULE1" s="1" t="s">
        <v>16598</v>
      </c>
      <c r="ULF1" s="1" t="s">
        <v>16599</v>
      </c>
      <c r="ULG1" s="1" t="s">
        <v>16600</v>
      </c>
      <c r="ULH1" s="1" t="s">
        <v>16601</v>
      </c>
      <c r="ULI1" s="1" t="s">
        <v>16602</v>
      </c>
      <c r="ULJ1" s="1" t="s">
        <v>16603</v>
      </c>
      <c r="ULK1" s="1" t="s">
        <v>16604</v>
      </c>
      <c r="ULL1" s="1" t="s">
        <v>16605</v>
      </c>
      <c r="ULM1" s="1" t="s">
        <v>16606</v>
      </c>
      <c r="ULN1" s="1" t="s">
        <v>16607</v>
      </c>
      <c r="ULO1" s="1" t="s">
        <v>16608</v>
      </c>
      <c r="ULP1" s="1" t="s">
        <v>16609</v>
      </c>
      <c r="ULQ1" s="1" t="s">
        <v>16610</v>
      </c>
      <c r="ULR1" s="1" t="s">
        <v>16611</v>
      </c>
      <c r="ULS1" s="1" t="s">
        <v>16612</v>
      </c>
      <c r="ULT1" s="1" t="s">
        <v>16613</v>
      </c>
      <c r="ULU1" s="1" t="s">
        <v>16614</v>
      </c>
      <c r="ULV1" s="1" t="s">
        <v>16615</v>
      </c>
      <c r="ULW1" s="1" t="s">
        <v>16616</v>
      </c>
      <c r="ULX1" s="1" t="s">
        <v>16617</v>
      </c>
      <c r="ULY1" s="1" t="s">
        <v>16618</v>
      </c>
      <c r="ULZ1" s="1" t="s">
        <v>16619</v>
      </c>
      <c r="UMA1" s="1" t="s">
        <v>16620</v>
      </c>
      <c r="UMB1" s="1" t="s">
        <v>16621</v>
      </c>
      <c r="UMC1" s="1" t="s">
        <v>16622</v>
      </c>
      <c r="UMD1" s="1" t="s">
        <v>16623</v>
      </c>
      <c r="UME1" s="1" t="s">
        <v>16624</v>
      </c>
      <c r="UMF1" s="1" t="s">
        <v>16625</v>
      </c>
      <c r="UMG1" s="1" t="s">
        <v>16626</v>
      </c>
      <c r="UMH1" s="1" t="s">
        <v>16627</v>
      </c>
      <c r="UMI1" s="1" t="s">
        <v>16628</v>
      </c>
      <c r="UMJ1" s="1" t="s">
        <v>16629</v>
      </c>
      <c r="UMK1" s="1" t="s">
        <v>16630</v>
      </c>
      <c r="UML1" s="1" t="s">
        <v>16631</v>
      </c>
      <c r="UMM1" s="1" t="s">
        <v>16632</v>
      </c>
      <c r="UMN1" s="1" t="s">
        <v>16633</v>
      </c>
      <c r="UMO1" s="1" t="s">
        <v>16634</v>
      </c>
      <c r="UMP1" s="1" t="s">
        <v>16635</v>
      </c>
      <c r="UMQ1" s="1" t="s">
        <v>16636</v>
      </c>
      <c r="UMR1" s="1" t="s">
        <v>16637</v>
      </c>
      <c r="UMS1" s="1" t="s">
        <v>16638</v>
      </c>
      <c r="UMT1" s="1" t="s">
        <v>16639</v>
      </c>
      <c r="UMU1" s="1" t="s">
        <v>16640</v>
      </c>
      <c r="UMV1" s="1" t="s">
        <v>16641</v>
      </c>
      <c r="UMW1" s="1" t="s">
        <v>16642</v>
      </c>
      <c r="UMX1" s="1" t="s">
        <v>16643</v>
      </c>
      <c r="UMY1" s="1" t="s">
        <v>16644</v>
      </c>
      <c r="UMZ1" s="1" t="s">
        <v>16645</v>
      </c>
      <c r="UNA1" s="1" t="s">
        <v>16646</v>
      </c>
      <c r="UNB1" s="1" t="s">
        <v>16647</v>
      </c>
      <c r="UNC1" s="1" t="s">
        <v>16648</v>
      </c>
      <c r="UND1" s="1" t="s">
        <v>16649</v>
      </c>
      <c r="UNE1" s="1" t="s">
        <v>16650</v>
      </c>
      <c r="UNF1" s="1" t="s">
        <v>16651</v>
      </c>
      <c r="UNG1" s="1" t="s">
        <v>16652</v>
      </c>
      <c r="UNH1" s="1" t="s">
        <v>16653</v>
      </c>
      <c r="UNI1" s="1" t="s">
        <v>16654</v>
      </c>
      <c r="UNJ1" s="1" t="s">
        <v>16655</v>
      </c>
      <c r="UNK1" s="1" t="s">
        <v>16656</v>
      </c>
      <c r="UNL1" s="1" t="s">
        <v>16657</v>
      </c>
      <c r="UNM1" s="1" t="s">
        <v>16658</v>
      </c>
      <c r="UNN1" s="1" t="s">
        <v>16659</v>
      </c>
      <c r="UNO1" s="1" t="s">
        <v>16660</v>
      </c>
      <c r="UNP1" s="1" t="s">
        <v>16661</v>
      </c>
      <c r="UNQ1" s="1" t="s">
        <v>16662</v>
      </c>
      <c r="UNR1" s="1" t="s">
        <v>16663</v>
      </c>
      <c r="UNS1" s="1" t="s">
        <v>16664</v>
      </c>
      <c r="UNT1" s="1" t="s">
        <v>16665</v>
      </c>
      <c r="UNU1" s="1" t="s">
        <v>16666</v>
      </c>
      <c r="UNV1" s="1" t="s">
        <v>16667</v>
      </c>
      <c r="UNW1" s="1" t="s">
        <v>16668</v>
      </c>
      <c r="UNX1" s="1" t="s">
        <v>16669</v>
      </c>
      <c r="UNY1" s="1" t="s">
        <v>16670</v>
      </c>
      <c r="UNZ1" s="1" t="s">
        <v>16671</v>
      </c>
      <c r="UOA1" s="1" t="s">
        <v>16672</v>
      </c>
      <c r="UOB1" s="1" t="s">
        <v>16673</v>
      </c>
      <c r="UOC1" s="1" t="s">
        <v>16674</v>
      </c>
      <c r="UOD1" s="1" t="s">
        <v>16675</v>
      </c>
      <c r="UOE1" s="1" t="s">
        <v>16676</v>
      </c>
      <c r="UOF1" s="1" t="s">
        <v>16677</v>
      </c>
      <c r="UOG1" s="1" t="s">
        <v>16678</v>
      </c>
      <c r="UOH1" s="1" t="s">
        <v>16679</v>
      </c>
      <c r="UOI1" s="1" t="s">
        <v>16680</v>
      </c>
      <c r="UOJ1" s="1" t="s">
        <v>16681</v>
      </c>
      <c r="UOK1" s="1" t="s">
        <v>16682</v>
      </c>
      <c r="UOL1" s="1" t="s">
        <v>16683</v>
      </c>
      <c r="UOM1" s="1" t="s">
        <v>16684</v>
      </c>
      <c r="UON1" s="1" t="s">
        <v>16685</v>
      </c>
      <c r="UOO1" s="1" t="s">
        <v>16686</v>
      </c>
      <c r="UOP1" s="1" t="s">
        <v>16687</v>
      </c>
      <c r="UOQ1" s="1" t="s">
        <v>16688</v>
      </c>
      <c r="UOR1" s="1" t="s">
        <v>16689</v>
      </c>
      <c r="UOS1" s="1" t="s">
        <v>16690</v>
      </c>
      <c r="UOT1" s="1" t="s">
        <v>16691</v>
      </c>
      <c r="UOU1" s="1" t="s">
        <v>16692</v>
      </c>
      <c r="UOV1" s="1" t="s">
        <v>16693</v>
      </c>
      <c r="UOW1" s="1" t="s">
        <v>16694</v>
      </c>
      <c r="UOX1" s="1" t="s">
        <v>16695</v>
      </c>
      <c r="UOY1" s="1" t="s">
        <v>16696</v>
      </c>
      <c r="UOZ1" s="1" t="s">
        <v>16697</v>
      </c>
      <c r="UPA1" s="1" t="s">
        <v>16698</v>
      </c>
      <c r="UPB1" s="1" t="s">
        <v>16699</v>
      </c>
      <c r="UPC1" s="1" t="s">
        <v>16700</v>
      </c>
      <c r="UPD1" s="1" t="s">
        <v>16701</v>
      </c>
      <c r="UPE1" s="1" t="s">
        <v>16702</v>
      </c>
      <c r="UPF1" s="1" t="s">
        <v>16703</v>
      </c>
      <c r="UPG1" s="1" t="s">
        <v>16704</v>
      </c>
      <c r="UPH1" s="1" t="s">
        <v>16705</v>
      </c>
      <c r="UPI1" s="1" t="s">
        <v>16706</v>
      </c>
      <c r="UPJ1" s="1" t="s">
        <v>16707</v>
      </c>
      <c r="UPK1" s="1" t="s">
        <v>16708</v>
      </c>
      <c r="UPL1" s="1" t="s">
        <v>16709</v>
      </c>
      <c r="UPM1" s="1" t="s">
        <v>16710</v>
      </c>
      <c r="UPN1" s="1" t="s">
        <v>16711</v>
      </c>
      <c r="UPO1" s="1" t="s">
        <v>16712</v>
      </c>
      <c r="UPP1" s="1" t="s">
        <v>16713</v>
      </c>
      <c r="UPQ1" s="1" t="s">
        <v>16714</v>
      </c>
      <c r="UPR1" s="1" t="s">
        <v>16715</v>
      </c>
      <c r="UPS1" s="1" t="s">
        <v>16716</v>
      </c>
      <c r="UPT1" s="1" t="s">
        <v>16717</v>
      </c>
      <c r="UPU1" s="1" t="s">
        <v>16718</v>
      </c>
      <c r="UPV1" s="1" t="s">
        <v>16719</v>
      </c>
      <c r="UPW1" s="1" t="s">
        <v>16720</v>
      </c>
      <c r="UPX1" s="1" t="s">
        <v>16721</v>
      </c>
      <c r="UPY1" s="1" t="s">
        <v>16722</v>
      </c>
      <c r="UPZ1" s="1" t="s">
        <v>16723</v>
      </c>
      <c r="UQA1" s="1" t="s">
        <v>16724</v>
      </c>
      <c r="UQB1" s="1" t="s">
        <v>16725</v>
      </c>
      <c r="UQC1" s="1" t="s">
        <v>16726</v>
      </c>
      <c r="UQD1" s="1" t="s">
        <v>16727</v>
      </c>
      <c r="UQE1" s="1" t="s">
        <v>16728</v>
      </c>
      <c r="UQF1" s="1" t="s">
        <v>16729</v>
      </c>
      <c r="UQG1" s="1" t="s">
        <v>16730</v>
      </c>
      <c r="UQH1" s="1" t="s">
        <v>16731</v>
      </c>
      <c r="UQI1" s="1" t="s">
        <v>16732</v>
      </c>
      <c r="UQJ1" s="1" t="s">
        <v>16733</v>
      </c>
      <c r="UQK1" s="1" t="s">
        <v>16734</v>
      </c>
      <c r="UQL1" s="1" t="s">
        <v>16735</v>
      </c>
      <c r="UQM1" s="1" t="s">
        <v>16736</v>
      </c>
      <c r="UQN1" s="1" t="s">
        <v>16737</v>
      </c>
      <c r="UQO1" s="1" t="s">
        <v>16738</v>
      </c>
      <c r="UQP1" s="1" t="s">
        <v>16739</v>
      </c>
      <c r="UQQ1" s="1" t="s">
        <v>16740</v>
      </c>
      <c r="UQR1" s="1" t="s">
        <v>16741</v>
      </c>
      <c r="UQS1" s="1" t="s">
        <v>16742</v>
      </c>
      <c r="UQT1" s="1" t="s">
        <v>16743</v>
      </c>
      <c r="UQU1" s="1" t="s">
        <v>16744</v>
      </c>
      <c r="UQV1" s="1" t="s">
        <v>16745</v>
      </c>
      <c r="UQW1" s="1" t="s">
        <v>16746</v>
      </c>
      <c r="UQX1" s="1" t="s">
        <v>16747</v>
      </c>
      <c r="UQY1" s="1" t="s">
        <v>16748</v>
      </c>
      <c r="UQZ1" s="1" t="s">
        <v>16749</v>
      </c>
      <c r="URA1" s="1" t="s">
        <v>16750</v>
      </c>
      <c r="URB1" s="1" t="s">
        <v>16751</v>
      </c>
      <c r="URC1" s="1" t="s">
        <v>16752</v>
      </c>
      <c r="URD1" s="1" t="s">
        <v>16753</v>
      </c>
      <c r="URE1" s="1" t="s">
        <v>16754</v>
      </c>
      <c r="URF1" s="1" t="s">
        <v>16755</v>
      </c>
      <c r="URG1" s="1" t="s">
        <v>16756</v>
      </c>
      <c r="URH1" s="1" t="s">
        <v>16757</v>
      </c>
      <c r="URI1" s="1" t="s">
        <v>16758</v>
      </c>
      <c r="URJ1" s="1" t="s">
        <v>16759</v>
      </c>
      <c r="URK1" s="1" t="s">
        <v>16760</v>
      </c>
      <c r="URL1" s="1" t="s">
        <v>16761</v>
      </c>
      <c r="URM1" s="1" t="s">
        <v>16762</v>
      </c>
      <c r="URN1" s="1" t="s">
        <v>16763</v>
      </c>
      <c r="URO1" s="1" t="s">
        <v>16764</v>
      </c>
      <c r="URP1" s="1" t="s">
        <v>16765</v>
      </c>
      <c r="URQ1" s="1" t="s">
        <v>16766</v>
      </c>
      <c r="URR1" s="1" t="s">
        <v>16767</v>
      </c>
      <c r="URS1" s="1" t="s">
        <v>16768</v>
      </c>
      <c r="URT1" s="1" t="s">
        <v>16769</v>
      </c>
      <c r="URU1" s="1" t="s">
        <v>16770</v>
      </c>
      <c r="URV1" s="1" t="s">
        <v>16771</v>
      </c>
      <c r="URW1" s="1" t="s">
        <v>16772</v>
      </c>
      <c r="URX1" s="1" t="s">
        <v>16773</v>
      </c>
      <c r="URY1" s="1" t="s">
        <v>16774</v>
      </c>
      <c r="URZ1" s="1" t="s">
        <v>16775</v>
      </c>
      <c r="USA1" s="1" t="s">
        <v>16776</v>
      </c>
      <c r="USB1" s="1" t="s">
        <v>16777</v>
      </c>
      <c r="USC1" s="1" t="s">
        <v>16778</v>
      </c>
      <c r="USD1" s="1" t="s">
        <v>16779</v>
      </c>
      <c r="USE1" s="1" t="s">
        <v>16780</v>
      </c>
      <c r="USF1" s="1" t="s">
        <v>16781</v>
      </c>
      <c r="USG1" s="1" t="s">
        <v>16782</v>
      </c>
      <c r="USH1" s="1" t="s">
        <v>16783</v>
      </c>
      <c r="USI1" s="1" t="s">
        <v>16784</v>
      </c>
      <c r="USJ1" s="1" t="s">
        <v>16785</v>
      </c>
      <c r="USK1" s="1" t="s">
        <v>16786</v>
      </c>
      <c r="USL1" s="1" t="s">
        <v>16787</v>
      </c>
      <c r="USM1" s="1" t="s">
        <v>16788</v>
      </c>
      <c r="USN1" s="1" t="s">
        <v>16789</v>
      </c>
      <c r="USO1" s="1" t="s">
        <v>16790</v>
      </c>
      <c r="USP1" s="1" t="s">
        <v>16791</v>
      </c>
      <c r="USQ1" s="1" t="s">
        <v>16792</v>
      </c>
      <c r="USR1" s="1" t="s">
        <v>16793</v>
      </c>
      <c r="USS1" s="1" t="s">
        <v>16794</v>
      </c>
      <c r="UST1" s="1" t="s">
        <v>16795</v>
      </c>
      <c r="USU1" s="1" t="s">
        <v>16796</v>
      </c>
      <c r="USV1" s="1" t="s">
        <v>16797</v>
      </c>
      <c r="USW1" s="1" t="s">
        <v>16798</v>
      </c>
      <c r="USX1" s="1" t="s">
        <v>16799</v>
      </c>
      <c r="USY1" s="1" t="s">
        <v>16800</v>
      </c>
      <c r="USZ1" s="1" t="s">
        <v>16801</v>
      </c>
      <c r="UTA1" s="1" t="s">
        <v>16802</v>
      </c>
      <c r="UTB1" s="1" t="s">
        <v>16803</v>
      </c>
      <c r="UTC1" s="1" t="s">
        <v>16804</v>
      </c>
      <c r="UTD1" s="1" t="s">
        <v>16805</v>
      </c>
      <c r="UTE1" s="1" t="s">
        <v>16806</v>
      </c>
      <c r="UTF1" s="1" t="s">
        <v>16807</v>
      </c>
      <c r="UTG1" s="1" t="s">
        <v>16808</v>
      </c>
      <c r="UTH1" s="1" t="s">
        <v>16809</v>
      </c>
      <c r="UTI1" s="1" t="s">
        <v>16810</v>
      </c>
      <c r="UTJ1" s="1" t="s">
        <v>16811</v>
      </c>
      <c r="UTK1" s="1" t="s">
        <v>16812</v>
      </c>
      <c r="UTL1" s="1" t="s">
        <v>16813</v>
      </c>
      <c r="UTM1" s="1" t="s">
        <v>16814</v>
      </c>
      <c r="UTN1" s="1" t="s">
        <v>16815</v>
      </c>
      <c r="UTO1" s="1" t="s">
        <v>16816</v>
      </c>
      <c r="UTP1" s="1" t="s">
        <v>16817</v>
      </c>
      <c r="UTQ1" s="1" t="s">
        <v>16818</v>
      </c>
      <c r="UTR1" s="1" t="s">
        <v>16819</v>
      </c>
      <c r="UTS1" s="1" t="s">
        <v>16820</v>
      </c>
      <c r="UTT1" s="1" t="s">
        <v>16821</v>
      </c>
      <c r="UTU1" s="1" t="s">
        <v>16822</v>
      </c>
      <c r="UTV1" s="1" t="s">
        <v>16823</v>
      </c>
      <c r="UTW1" s="1" t="s">
        <v>16824</v>
      </c>
      <c r="UTX1" s="1" t="s">
        <v>16825</v>
      </c>
      <c r="UTY1" s="1" t="s">
        <v>16826</v>
      </c>
      <c r="UTZ1" s="1" t="s">
        <v>16827</v>
      </c>
      <c r="UUA1" s="1" t="s">
        <v>16828</v>
      </c>
      <c r="UUB1" s="1" t="s">
        <v>16829</v>
      </c>
      <c r="UUC1" s="1" t="s">
        <v>16830</v>
      </c>
      <c r="UUD1" s="1" t="s">
        <v>16831</v>
      </c>
      <c r="UUE1" s="1" t="s">
        <v>16832</v>
      </c>
      <c r="UUF1" s="1" t="s">
        <v>16833</v>
      </c>
      <c r="UUG1" s="1" t="s">
        <v>16834</v>
      </c>
      <c r="UUH1" s="1" t="s">
        <v>16835</v>
      </c>
      <c r="UUI1" s="1" t="s">
        <v>16836</v>
      </c>
      <c r="UUJ1" s="1" t="s">
        <v>16837</v>
      </c>
      <c r="UUK1" s="1" t="s">
        <v>16838</v>
      </c>
      <c r="UUL1" s="1" t="s">
        <v>16839</v>
      </c>
      <c r="UUM1" s="1" t="s">
        <v>16840</v>
      </c>
      <c r="UUN1" s="1" t="s">
        <v>16841</v>
      </c>
      <c r="UUO1" s="1" t="s">
        <v>16842</v>
      </c>
      <c r="UUP1" s="1" t="s">
        <v>16843</v>
      </c>
      <c r="UUQ1" s="1" t="s">
        <v>16844</v>
      </c>
      <c r="UUR1" s="1" t="s">
        <v>16845</v>
      </c>
      <c r="UUS1" s="1" t="s">
        <v>16846</v>
      </c>
      <c r="UUT1" s="1" t="s">
        <v>16847</v>
      </c>
      <c r="UUU1" s="1" t="s">
        <v>16848</v>
      </c>
      <c r="UUV1" s="1" t="s">
        <v>16849</v>
      </c>
      <c r="UUW1" s="1" t="s">
        <v>16850</v>
      </c>
      <c r="UUX1" s="1" t="s">
        <v>16851</v>
      </c>
      <c r="UUY1" s="1" t="s">
        <v>16852</v>
      </c>
      <c r="UUZ1" s="1" t="s">
        <v>16853</v>
      </c>
      <c r="UVA1" s="1" t="s">
        <v>16854</v>
      </c>
      <c r="UVB1" s="1" t="s">
        <v>16855</v>
      </c>
      <c r="UVC1" s="1" t="s">
        <v>16856</v>
      </c>
      <c r="UVD1" s="1" t="s">
        <v>16857</v>
      </c>
      <c r="UVE1" s="1" t="s">
        <v>16858</v>
      </c>
      <c r="UVF1" s="1" t="s">
        <v>16859</v>
      </c>
      <c r="UVG1" s="1" t="s">
        <v>16860</v>
      </c>
      <c r="UVH1" s="1" t="s">
        <v>16861</v>
      </c>
      <c r="UVI1" s="1" t="s">
        <v>16862</v>
      </c>
      <c r="UVJ1" s="1" t="s">
        <v>16863</v>
      </c>
      <c r="UVK1" s="1" t="s">
        <v>16864</v>
      </c>
      <c r="UVL1" s="1" t="s">
        <v>16865</v>
      </c>
      <c r="UVM1" s="1" t="s">
        <v>16866</v>
      </c>
      <c r="UVN1" s="1" t="s">
        <v>16867</v>
      </c>
      <c r="UVO1" s="1" t="s">
        <v>16868</v>
      </c>
      <c r="UVP1" s="1" t="s">
        <v>16869</v>
      </c>
      <c r="UVQ1" s="1" t="s">
        <v>16870</v>
      </c>
      <c r="UVR1" s="1" t="s">
        <v>16871</v>
      </c>
      <c r="UVS1" s="1" t="s">
        <v>16872</v>
      </c>
      <c r="UVT1" s="1" t="s">
        <v>16873</v>
      </c>
      <c r="UVU1" s="1" t="s">
        <v>16874</v>
      </c>
      <c r="UVV1" s="1" t="s">
        <v>16875</v>
      </c>
      <c r="UVW1" s="1" t="s">
        <v>16876</v>
      </c>
      <c r="UVX1" s="1" t="s">
        <v>16877</v>
      </c>
      <c r="UVY1" s="1" t="s">
        <v>16878</v>
      </c>
      <c r="UVZ1" s="1" t="s">
        <v>16879</v>
      </c>
      <c r="UWA1" s="1" t="s">
        <v>16880</v>
      </c>
      <c r="UWB1" s="1" t="s">
        <v>16881</v>
      </c>
      <c r="UWC1" s="1" t="s">
        <v>16882</v>
      </c>
      <c r="UWD1" s="1" t="s">
        <v>16883</v>
      </c>
      <c r="UWE1" s="1" t="s">
        <v>16884</v>
      </c>
      <c r="UWF1" s="1" t="s">
        <v>16885</v>
      </c>
      <c r="UWG1" s="1" t="s">
        <v>16886</v>
      </c>
      <c r="UWH1" s="1" t="s">
        <v>16887</v>
      </c>
      <c r="UWI1" s="1" t="s">
        <v>16888</v>
      </c>
      <c r="UWJ1" s="1" t="s">
        <v>16889</v>
      </c>
      <c r="UWK1" s="1" t="s">
        <v>16890</v>
      </c>
      <c r="UWL1" s="1" t="s">
        <v>16891</v>
      </c>
      <c r="UWM1" s="1" t="s">
        <v>16892</v>
      </c>
      <c r="UWN1" s="1" t="s">
        <v>16893</v>
      </c>
      <c r="UWO1" s="1" t="s">
        <v>16894</v>
      </c>
      <c r="UWP1" s="1" t="s">
        <v>16895</v>
      </c>
      <c r="UWQ1" s="1" t="s">
        <v>16896</v>
      </c>
      <c r="UWR1" s="1" t="s">
        <v>16897</v>
      </c>
      <c r="UWS1" s="1" t="s">
        <v>16898</v>
      </c>
      <c r="UWT1" s="1" t="s">
        <v>16899</v>
      </c>
      <c r="UWU1" s="1" t="s">
        <v>16900</v>
      </c>
      <c r="UWV1" s="1" t="s">
        <v>16901</v>
      </c>
      <c r="UWW1" s="1" t="s">
        <v>16902</v>
      </c>
      <c r="UWX1" s="1" t="s">
        <v>16903</v>
      </c>
      <c r="UWY1" s="1" t="s">
        <v>16904</v>
      </c>
      <c r="UWZ1" s="1" t="s">
        <v>16905</v>
      </c>
      <c r="UXA1" s="1" t="s">
        <v>16906</v>
      </c>
      <c r="UXB1" s="1" t="s">
        <v>16907</v>
      </c>
      <c r="UXC1" s="1" t="s">
        <v>16908</v>
      </c>
      <c r="UXD1" s="1" t="s">
        <v>16909</v>
      </c>
      <c r="UXE1" s="1" t="s">
        <v>16910</v>
      </c>
      <c r="UXF1" s="1" t="s">
        <v>16911</v>
      </c>
      <c r="UXG1" s="1" t="s">
        <v>16912</v>
      </c>
      <c r="UXH1" s="1" t="s">
        <v>16913</v>
      </c>
      <c r="UXI1" s="1" t="s">
        <v>16914</v>
      </c>
      <c r="UXJ1" s="1" t="s">
        <v>16915</v>
      </c>
      <c r="UXK1" s="1" t="s">
        <v>16916</v>
      </c>
      <c r="UXL1" s="1" t="s">
        <v>16917</v>
      </c>
      <c r="UXM1" s="1" t="s">
        <v>16918</v>
      </c>
      <c r="UXN1" s="1" t="s">
        <v>16919</v>
      </c>
      <c r="UXO1" s="1" t="s">
        <v>16920</v>
      </c>
      <c r="UXP1" s="1" t="s">
        <v>16921</v>
      </c>
      <c r="UXQ1" s="1" t="s">
        <v>16922</v>
      </c>
      <c r="UXR1" s="1" t="s">
        <v>16923</v>
      </c>
      <c r="UXS1" s="1" t="s">
        <v>16924</v>
      </c>
      <c r="UXT1" s="1" t="s">
        <v>16925</v>
      </c>
      <c r="UXU1" s="1" t="s">
        <v>16926</v>
      </c>
      <c r="UXV1" s="1" t="s">
        <v>16927</v>
      </c>
      <c r="UXW1" s="1" t="s">
        <v>16928</v>
      </c>
      <c r="UXX1" s="1" t="s">
        <v>16929</v>
      </c>
      <c r="UXY1" s="1" t="s">
        <v>16930</v>
      </c>
      <c r="UXZ1" s="1" t="s">
        <v>16931</v>
      </c>
      <c r="UYA1" s="1" t="s">
        <v>16932</v>
      </c>
      <c r="UYB1" s="1" t="s">
        <v>16933</v>
      </c>
      <c r="UYC1" s="1" t="s">
        <v>16934</v>
      </c>
      <c r="UYD1" s="1" t="s">
        <v>16935</v>
      </c>
      <c r="UYE1" s="1" t="s">
        <v>16936</v>
      </c>
      <c r="UYF1" s="1" t="s">
        <v>16937</v>
      </c>
      <c r="UYG1" s="1" t="s">
        <v>16938</v>
      </c>
      <c r="UYH1" s="1" t="s">
        <v>16939</v>
      </c>
      <c r="UYI1" s="1" t="s">
        <v>16940</v>
      </c>
      <c r="UYJ1" s="1" t="s">
        <v>16941</v>
      </c>
      <c r="UYK1" s="1" t="s">
        <v>16942</v>
      </c>
      <c r="UYL1" s="1" t="s">
        <v>16943</v>
      </c>
      <c r="UYM1" s="1" t="s">
        <v>16944</v>
      </c>
      <c r="UYN1" s="1" t="s">
        <v>16945</v>
      </c>
      <c r="UYO1" s="1" t="s">
        <v>16946</v>
      </c>
      <c r="UYP1" s="1" t="s">
        <v>16947</v>
      </c>
      <c r="UYQ1" s="1" t="s">
        <v>16948</v>
      </c>
      <c r="UYR1" s="1" t="s">
        <v>16949</v>
      </c>
      <c r="UYS1" s="1" t="s">
        <v>16950</v>
      </c>
      <c r="UYT1" s="1" t="s">
        <v>16951</v>
      </c>
      <c r="UYU1" s="1" t="s">
        <v>16952</v>
      </c>
      <c r="UYV1" s="1" t="s">
        <v>16953</v>
      </c>
      <c r="UYW1" s="1" t="s">
        <v>16954</v>
      </c>
      <c r="UYX1" s="1" t="s">
        <v>16955</v>
      </c>
      <c r="UYY1" s="1" t="s">
        <v>16956</v>
      </c>
      <c r="UYZ1" s="1" t="s">
        <v>16957</v>
      </c>
      <c r="UZA1" s="1" t="s">
        <v>16958</v>
      </c>
      <c r="UZB1" s="1" t="s">
        <v>16959</v>
      </c>
      <c r="UZC1" s="1" t="s">
        <v>16960</v>
      </c>
      <c r="UZD1" s="1" t="s">
        <v>16961</v>
      </c>
      <c r="UZE1" s="1" t="s">
        <v>16962</v>
      </c>
      <c r="UZF1" s="1" t="s">
        <v>16963</v>
      </c>
      <c r="UZG1" s="1" t="s">
        <v>16964</v>
      </c>
      <c r="UZH1" s="1" t="s">
        <v>16965</v>
      </c>
      <c r="UZI1" s="1" t="s">
        <v>16966</v>
      </c>
      <c r="UZJ1" s="1" t="s">
        <v>16967</v>
      </c>
      <c r="UZK1" s="1" t="s">
        <v>16968</v>
      </c>
      <c r="UZL1" s="1" t="s">
        <v>16969</v>
      </c>
      <c r="UZM1" s="1" t="s">
        <v>16970</v>
      </c>
      <c r="UZN1" s="1" t="s">
        <v>16971</v>
      </c>
      <c r="UZO1" s="1" t="s">
        <v>16972</v>
      </c>
      <c r="UZP1" s="1" t="s">
        <v>16973</v>
      </c>
      <c r="UZQ1" s="1" t="s">
        <v>16974</v>
      </c>
      <c r="UZR1" s="1" t="s">
        <v>16975</v>
      </c>
      <c r="UZS1" s="1" t="s">
        <v>16976</v>
      </c>
      <c r="UZT1" s="1" t="s">
        <v>16977</v>
      </c>
      <c r="UZU1" s="1" t="s">
        <v>16978</v>
      </c>
      <c r="UZV1" s="1" t="s">
        <v>16979</v>
      </c>
      <c r="UZW1" s="1" t="s">
        <v>16980</v>
      </c>
      <c r="UZX1" s="1" t="s">
        <v>16981</v>
      </c>
      <c r="UZY1" s="1" t="s">
        <v>16982</v>
      </c>
      <c r="UZZ1" s="1" t="s">
        <v>16983</v>
      </c>
      <c r="VAA1" s="1" t="s">
        <v>16984</v>
      </c>
      <c r="VAB1" s="1" t="s">
        <v>16985</v>
      </c>
      <c r="VAC1" s="1" t="s">
        <v>16986</v>
      </c>
      <c r="VAD1" s="1" t="s">
        <v>16987</v>
      </c>
      <c r="VAE1" s="1" t="s">
        <v>16988</v>
      </c>
      <c r="VAF1" s="1" t="s">
        <v>16989</v>
      </c>
      <c r="VAG1" s="1" t="s">
        <v>16990</v>
      </c>
      <c r="VAH1" s="1" t="s">
        <v>16991</v>
      </c>
      <c r="VAI1" s="1" t="s">
        <v>16992</v>
      </c>
      <c r="VAJ1" s="1" t="s">
        <v>16993</v>
      </c>
      <c r="VAK1" s="1" t="s">
        <v>16994</v>
      </c>
      <c r="VAL1" s="1" t="s">
        <v>16995</v>
      </c>
      <c r="VAM1" s="1" t="s">
        <v>16996</v>
      </c>
      <c r="VAN1" s="1" t="s">
        <v>16997</v>
      </c>
      <c r="VAO1" s="1" t="s">
        <v>16998</v>
      </c>
      <c r="VAP1" s="1" t="s">
        <v>16999</v>
      </c>
      <c r="VAQ1" s="1" t="s">
        <v>17000</v>
      </c>
      <c r="VAR1" s="1" t="s">
        <v>17001</v>
      </c>
      <c r="VAS1" s="1" t="s">
        <v>17002</v>
      </c>
      <c r="VAT1" s="1" t="s">
        <v>17003</v>
      </c>
      <c r="VAU1" s="1" t="s">
        <v>17004</v>
      </c>
      <c r="VAV1" s="1" t="s">
        <v>17005</v>
      </c>
      <c r="VAW1" s="1" t="s">
        <v>17006</v>
      </c>
      <c r="VAX1" s="1" t="s">
        <v>17007</v>
      </c>
      <c r="VAY1" s="1" t="s">
        <v>17008</v>
      </c>
      <c r="VAZ1" s="1" t="s">
        <v>17009</v>
      </c>
      <c r="VBA1" s="1" t="s">
        <v>17010</v>
      </c>
      <c r="VBB1" s="1" t="s">
        <v>17011</v>
      </c>
      <c r="VBC1" s="1" t="s">
        <v>17012</v>
      </c>
      <c r="VBD1" s="1" t="s">
        <v>17013</v>
      </c>
      <c r="VBE1" s="1" t="s">
        <v>17014</v>
      </c>
      <c r="VBF1" s="1" t="s">
        <v>17015</v>
      </c>
      <c r="VBG1" s="1" t="s">
        <v>17016</v>
      </c>
      <c r="VBH1" s="1" t="s">
        <v>17017</v>
      </c>
      <c r="VBI1" s="1" t="s">
        <v>17018</v>
      </c>
      <c r="VBJ1" s="1" t="s">
        <v>17019</v>
      </c>
      <c r="VBK1" s="1" t="s">
        <v>17020</v>
      </c>
      <c r="VBL1" s="1" t="s">
        <v>17021</v>
      </c>
      <c r="VBM1" s="1" t="s">
        <v>17022</v>
      </c>
      <c r="VBN1" s="1" t="s">
        <v>17023</v>
      </c>
      <c r="VBO1" s="1" t="s">
        <v>17024</v>
      </c>
      <c r="VBP1" s="1" t="s">
        <v>17025</v>
      </c>
      <c r="VBQ1" s="1" t="s">
        <v>17026</v>
      </c>
      <c r="VBR1" s="1" t="s">
        <v>17027</v>
      </c>
      <c r="VBS1" s="1" t="s">
        <v>17028</v>
      </c>
      <c r="VBT1" s="1" t="s">
        <v>17029</v>
      </c>
      <c r="VBU1" s="1" t="s">
        <v>17030</v>
      </c>
      <c r="VBV1" s="1" t="s">
        <v>17031</v>
      </c>
      <c r="VBW1" s="1" t="s">
        <v>17032</v>
      </c>
      <c r="VBX1" s="1" t="s">
        <v>17033</v>
      </c>
      <c r="VBY1" s="1" t="s">
        <v>17034</v>
      </c>
      <c r="VBZ1" s="1" t="s">
        <v>17035</v>
      </c>
      <c r="VCA1" s="1" t="s">
        <v>17036</v>
      </c>
      <c r="VCB1" s="1" t="s">
        <v>17037</v>
      </c>
      <c r="VCC1" s="1" t="s">
        <v>17038</v>
      </c>
      <c r="VCD1" s="1" t="s">
        <v>17039</v>
      </c>
      <c r="VCE1" s="1" t="s">
        <v>17040</v>
      </c>
      <c r="VCF1" s="1" t="s">
        <v>17041</v>
      </c>
      <c r="VCG1" s="1" t="s">
        <v>17042</v>
      </c>
      <c r="VCH1" s="1" t="s">
        <v>17043</v>
      </c>
      <c r="VCI1" s="1" t="s">
        <v>17044</v>
      </c>
      <c r="VCJ1" s="1" t="s">
        <v>17045</v>
      </c>
      <c r="VCK1" s="1" t="s">
        <v>17046</v>
      </c>
      <c r="VCL1" s="1" t="s">
        <v>17047</v>
      </c>
      <c r="VCM1" s="1" t="s">
        <v>17048</v>
      </c>
      <c r="VCN1" s="1" t="s">
        <v>17049</v>
      </c>
      <c r="VCO1" s="1" t="s">
        <v>17050</v>
      </c>
      <c r="VCP1" s="1" t="s">
        <v>17051</v>
      </c>
      <c r="VCQ1" s="1" t="s">
        <v>17052</v>
      </c>
      <c r="VCR1" s="1" t="s">
        <v>17053</v>
      </c>
      <c r="VCS1" s="1" t="s">
        <v>17054</v>
      </c>
      <c r="VCT1" s="1" t="s">
        <v>17055</v>
      </c>
      <c r="VCU1" s="1" t="s">
        <v>17056</v>
      </c>
      <c r="VCV1" s="1" t="s">
        <v>17057</v>
      </c>
      <c r="VCW1" s="1" t="s">
        <v>17058</v>
      </c>
      <c r="VCX1" s="1" t="s">
        <v>17059</v>
      </c>
      <c r="VCY1" s="1" t="s">
        <v>17060</v>
      </c>
      <c r="VCZ1" s="1" t="s">
        <v>17061</v>
      </c>
      <c r="VDA1" s="1" t="s">
        <v>17062</v>
      </c>
      <c r="VDB1" s="1" t="s">
        <v>17063</v>
      </c>
      <c r="VDC1" s="1" t="s">
        <v>17064</v>
      </c>
      <c r="VDD1" s="1" t="s">
        <v>17065</v>
      </c>
      <c r="VDE1" s="1" t="s">
        <v>17066</v>
      </c>
      <c r="VDF1" s="1" t="s">
        <v>17067</v>
      </c>
      <c r="VDG1" s="1" t="s">
        <v>17068</v>
      </c>
      <c r="VDH1" s="1" t="s">
        <v>17069</v>
      </c>
      <c r="VDI1" s="1" t="s">
        <v>17070</v>
      </c>
      <c r="VDJ1" s="1" t="s">
        <v>17071</v>
      </c>
      <c r="VDK1" s="1" t="s">
        <v>17072</v>
      </c>
      <c r="VDL1" s="1" t="s">
        <v>17073</v>
      </c>
      <c r="VDM1" s="1" t="s">
        <v>17074</v>
      </c>
      <c r="VDN1" s="1" t="s">
        <v>17075</v>
      </c>
      <c r="VDO1" s="1" t="s">
        <v>17076</v>
      </c>
      <c r="VDP1" s="1" t="s">
        <v>17077</v>
      </c>
      <c r="VDQ1" s="1" t="s">
        <v>17078</v>
      </c>
      <c r="VDR1" s="1" t="s">
        <v>17079</v>
      </c>
      <c r="VDS1" s="1" t="s">
        <v>17080</v>
      </c>
      <c r="VDT1" s="1" t="s">
        <v>17081</v>
      </c>
      <c r="VDU1" s="1" t="s">
        <v>17082</v>
      </c>
      <c r="VDV1" s="1" t="s">
        <v>17083</v>
      </c>
      <c r="VDW1" s="1" t="s">
        <v>17084</v>
      </c>
      <c r="VDX1" s="1" t="s">
        <v>17085</v>
      </c>
      <c r="VDY1" s="1" t="s">
        <v>17086</v>
      </c>
      <c r="VDZ1" s="1" t="s">
        <v>17087</v>
      </c>
      <c r="VEA1" s="1" t="s">
        <v>17088</v>
      </c>
      <c r="VEB1" s="1" t="s">
        <v>17089</v>
      </c>
      <c r="VEC1" s="1" t="s">
        <v>17090</v>
      </c>
      <c r="VED1" s="1" t="s">
        <v>17091</v>
      </c>
      <c r="VEE1" s="1" t="s">
        <v>17092</v>
      </c>
      <c r="VEF1" s="1" t="s">
        <v>17093</v>
      </c>
      <c r="VEG1" s="1" t="s">
        <v>17094</v>
      </c>
      <c r="VEH1" s="1" t="s">
        <v>17095</v>
      </c>
      <c r="VEI1" s="1" t="s">
        <v>17096</v>
      </c>
      <c r="VEJ1" s="1" t="s">
        <v>17097</v>
      </c>
      <c r="VEK1" s="1" t="s">
        <v>17098</v>
      </c>
      <c r="VEL1" s="1" t="s">
        <v>17099</v>
      </c>
      <c r="VEM1" s="1" t="s">
        <v>17100</v>
      </c>
      <c r="VEN1" s="1" t="s">
        <v>17101</v>
      </c>
      <c r="VEO1" s="1" t="s">
        <v>17102</v>
      </c>
      <c r="VEP1" s="1" t="s">
        <v>17103</v>
      </c>
      <c r="VEQ1" s="1" t="s">
        <v>17104</v>
      </c>
      <c r="VER1" s="1" t="s">
        <v>17105</v>
      </c>
      <c r="VES1" s="1" t="s">
        <v>17106</v>
      </c>
      <c r="VET1" s="1" t="s">
        <v>17107</v>
      </c>
      <c r="VEU1" s="1" t="s">
        <v>17108</v>
      </c>
      <c r="VEV1" s="1" t="s">
        <v>17109</v>
      </c>
      <c r="VEW1" s="1" t="s">
        <v>17110</v>
      </c>
      <c r="VEX1" s="1" t="s">
        <v>17111</v>
      </c>
      <c r="VEY1" s="1" t="s">
        <v>17112</v>
      </c>
      <c r="VEZ1" s="1" t="s">
        <v>17113</v>
      </c>
      <c r="VFA1" s="1" t="s">
        <v>17114</v>
      </c>
      <c r="VFB1" s="1" t="s">
        <v>17115</v>
      </c>
      <c r="VFC1" s="1" t="s">
        <v>17116</v>
      </c>
      <c r="VFD1" s="1" t="s">
        <v>17117</v>
      </c>
      <c r="VFE1" s="1" t="s">
        <v>17118</v>
      </c>
      <c r="VFF1" s="1" t="s">
        <v>17119</v>
      </c>
      <c r="VFG1" s="1" t="s">
        <v>17120</v>
      </c>
      <c r="VFH1" s="1" t="s">
        <v>17121</v>
      </c>
      <c r="VFI1" s="1" t="s">
        <v>17122</v>
      </c>
      <c r="VFJ1" s="1" t="s">
        <v>17123</v>
      </c>
      <c r="VFK1" s="1" t="s">
        <v>17124</v>
      </c>
      <c r="VFL1" s="1" t="s">
        <v>17125</v>
      </c>
      <c r="VFM1" s="1" t="s">
        <v>17126</v>
      </c>
      <c r="VFN1" s="1" t="s">
        <v>17127</v>
      </c>
      <c r="VFO1" s="1" t="s">
        <v>17128</v>
      </c>
      <c r="VFP1" s="1" t="s">
        <v>17129</v>
      </c>
      <c r="VFQ1" s="1" t="s">
        <v>17130</v>
      </c>
      <c r="VFR1" s="1" t="s">
        <v>17131</v>
      </c>
      <c r="VFS1" s="1" t="s">
        <v>17132</v>
      </c>
      <c r="VFT1" s="1" t="s">
        <v>17133</v>
      </c>
      <c r="VFU1" s="1" t="s">
        <v>17134</v>
      </c>
      <c r="VFV1" s="1" t="s">
        <v>17135</v>
      </c>
      <c r="VFW1" s="1" t="s">
        <v>17136</v>
      </c>
      <c r="VFX1" s="1" t="s">
        <v>17137</v>
      </c>
      <c r="VFY1" s="1" t="s">
        <v>17138</v>
      </c>
      <c r="VFZ1" s="1" t="s">
        <v>17139</v>
      </c>
      <c r="VGA1" s="1" t="s">
        <v>17140</v>
      </c>
      <c r="VGB1" s="1" t="s">
        <v>17141</v>
      </c>
      <c r="VGC1" s="1" t="s">
        <v>17142</v>
      </c>
      <c r="VGD1" s="1" t="s">
        <v>17143</v>
      </c>
      <c r="VGE1" s="1" t="s">
        <v>17144</v>
      </c>
      <c r="VGF1" s="1" t="s">
        <v>17145</v>
      </c>
      <c r="VGG1" s="1" t="s">
        <v>17146</v>
      </c>
      <c r="VGH1" s="1" t="s">
        <v>17147</v>
      </c>
      <c r="VGI1" s="1" t="s">
        <v>17148</v>
      </c>
      <c r="VGJ1" s="1" t="s">
        <v>17149</v>
      </c>
      <c r="VGK1" s="1" t="s">
        <v>17150</v>
      </c>
      <c r="VGL1" s="1" t="s">
        <v>17151</v>
      </c>
      <c r="VGM1" s="1" t="s">
        <v>17152</v>
      </c>
      <c r="VGN1" s="1" t="s">
        <v>17153</v>
      </c>
      <c r="VGO1" s="1" t="s">
        <v>17154</v>
      </c>
      <c r="VGP1" s="1" t="s">
        <v>17155</v>
      </c>
      <c r="VGQ1" s="1" t="s">
        <v>17156</v>
      </c>
      <c r="VGR1" s="1" t="s">
        <v>17157</v>
      </c>
      <c r="VGS1" s="1" t="s">
        <v>17158</v>
      </c>
      <c r="VGT1" s="1" t="s">
        <v>17159</v>
      </c>
      <c r="VGU1" s="1" t="s">
        <v>17160</v>
      </c>
      <c r="VGV1" s="1" t="s">
        <v>17161</v>
      </c>
      <c r="VGW1" s="1" t="s">
        <v>17162</v>
      </c>
      <c r="VGX1" s="1" t="s">
        <v>17163</v>
      </c>
      <c r="VGY1" s="1" t="s">
        <v>17164</v>
      </c>
      <c r="VGZ1" s="1" t="s">
        <v>17165</v>
      </c>
      <c r="VHA1" s="1" t="s">
        <v>17166</v>
      </c>
      <c r="VHB1" s="1" t="s">
        <v>17167</v>
      </c>
      <c r="VHC1" s="1" t="s">
        <v>17168</v>
      </c>
      <c r="VHD1" s="1" t="s">
        <v>17169</v>
      </c>
      <c r="VHE1" s="1" t="s">
        <v>17170</v>
      </c>
      <c r="VHF1" s="1" t="s">
        <v>17171</v>
      </c>
      <c r="VHG1" s="1" t="s">
        <v>17172</v>
      </c>
      <c r="VHH1" s="1" t="s">
        <v>17173</v>
      </c>
      <c r="VHI1" s="1" t="s">
        <v>17174</v>
      </c>
      <c r="VHJ1" s="1" t="s">
        <v>17175</v>
      </c>
      <c r="VHK1" s="1" t="s">
        <v>17176</v>
      </c>
      <c r="VHL1" s="1" t="s">
        <v>17177</v>
      </c>
      <c r="VHM1" s="1" t="s">
        <v>17178</v>
      </c>
      <c r="VHN1" s="1" t="s">
        <v>17179</v>
      </c>
      <c r="VHO1" s="1" t="s">
        <v>17180</v>
      </c>
      <c r="VHP1" s="1" t="s">
        <v>17181</v>
      </c>
      <c r="VHQ1" s="1" t="s">
        <v>17182</v>
      </c>
      <c r="VHR1" s="1" t="s">
        <v>17183</v>
      </c>
      <c r="VHS1" s="1" t="s">
        <v>17184</v>
      </c>
      <c r="VHT1" s="1" t="s">
        <v>17185</v>
      </c>
      <c r="VHU1" s="1" t="s">
        <v>17186</v>
      </c>
      <c r="VHV1" s="1" t="s">
        <v>17187</v>
      </c>
      <c r="VHW1" s="1" t="s">
        <v>17188</v>
      </c>
      <c r="VHX1" s="1" t="s">
        <v>17189</v>
      </c>
      <c r="VHY1" s="1" t="s">
        <v>17190</v>
      </c>
      <c r="VHZ1" s="1" t="s">
        <v>17191</v>
      </c>
      <c r="VIA1" s="1" t="s">
        <v>17192</v>
      </c>
      <c r="VIB1" s="1" t="s">
        <v>17193</v>
      </c>
      <c r="VIC1" s="1" t="s">
        <v>17194</v>
      </c>
      <c r="VID1" s="1" t="s">
        <v>17195</v>
      </c>
      <c r="VIE1" s="1" t="s">
        <v>17196</v>
      </c>
      <c r="VIF1" s="1" t="s">
        <v>17197</v>
      </c>
      <c r="VIG1" s="1" t="s">
        <v>17198</v>
      </c>
      <c r="VIH1" s="1" t="s">
        <v>17199</v>
      </c>
      <c r="VII1" s="1" t="s">
        <v>17200</v>
      </c>
      <c r="VIJ1" s="1" t="s">
        <v>17201</v>
      </c>
      <c r="VIK1" s="1" t="s">
        <v>17202</v>
      </c>
      <c r="VIL1" s="1" t="s">
        <v>17203</v>
      </c>
      <c r="VIM1" s="1" t="s">
        <v>17204</v>
      </c>
      <c r="VIN1" s="1" t="s">
        <v>17205</v>
      </c>
      <c r="VIO1" s="1" t="s">
        <v>17206</v>
      </c>
      <c r="VIP1" s="1" t="s">
        <v>17207</v>
      </c>
      <c r="VIQ1" s="1" t="s">
        <v>17208</v>
      </c>
      <c r="VIR1" s="1" t="s">
        <v>17209</v>
      </c>
      <c r="VIS1" s="1" t="s">
        <v>17210</v>
      </c>
      <c r="VIT1" s="1" t="s">
        <v>17211</v>
      </c>
      <c r="VIU1" s="1" t="s">
        <v>17212</v>
      </c>
      <c r="VIV1" s="1" t="s">
        <v>17213</v>
      </c>
      <c r="VIW1" s="1" t="s">
        <v>17214</v>
      </c>
      <c r="VIX1" s="1" t="s">
        <v>17215</v>
      </c>
      <c r="VIY1" s="1" t="s">
        <v>17216</v>
      </c>
      <c r="VIZ1" s="1" t="s">
        <v>17217</v>
      </c>
      <c r="VJA1" s="1" t="s">
        <v>17218</v>
      </c>
      <c r="VJB1" s="1" t="s">
        <v>17219</v>
      </c>
      <c r="VJC1" s="1" t="s">
        <v>17220</v>
      </c>
      <c r="VJD1" s="1" t="s">
        <v>17221</v>
      </c>
      <c r="VJE1" s="1" t="s">
        <v>17222</v>
      </c>
      <c r="VJF1" s="1" t="s">
        <v>17223</v>
      </c>
      <c r="VJG1" s="1" t="s">
        <v>17224</v>
      </c>
      <c r="VJH1" s="1" t="s">
        <v>17225</v>
      </c>
      <c r="VJI1" s="1" t="s">
        <v>17226</v>
      </c>
      <c r="VJJ1" s="1" t="s">
        <v>17227</v>
      </c>
      <c r="VJK1" s="1" t="s">
        <v>17228</v>
      </c>
      <c r="VJL1" s="1" t="s">
        <v>17229</v>
      </c>
      <c r="VJM1" s="1" t="s">
        <v>17230</v>
      </c>
      <c r="VJN1" s="1" t="s">
        <v>17231</v>
      </c>
      <c r="VJO1" s="1" t="s">
        <v>17232</v>
      </c>
      <c r="VJP1" s="1" t="s">
        <v>17233</v>
      </c>
      <c r="VJQ1" s="1" t="s">
        <v>17234</v>
      </c>
      <c r="VJR1" s="1" t="s">
        <v>17235</v>
      </c>
      <c r="VJS1" s="1" t="s">
        <v>17236</v>
      </c>
      <c r="VJT1" s="1" t="s">
        <v>17237</v>
      </c>
      <c r="VJU1" s="1" t="s">
        <v>17238</v>
      </c>
      <c r="VJV1" s="1" t="s">
        <v>17239</v>
      </c>
      <c r="VJW1" s="1" t="s">
        <v>17240</v>
      </c>
      <c r="VJX1" s="1" t="s">
        <v>17241</v>
      </c>
      <c r="VJY1" s="1" t="s">
        <v>17242</v>
      </c>
      <c r="VJZ1" s="1" t="s">
        <v>17243</v>
      </c>
      <c r="VKA1" s="1" t="s">
        <v>17244</v>
      </c>
      <c r="VKB1" s="1" t="s">
        <v>17245</v>
      </c>
      <c r="VKC1" s="1" t="s">
        <v>17246</v>
      </c>
      <c r="VKD1" s="1" t="s">
        <v>17247</v>
      </c>
      <c r="VKE1" s="1" t="s">
        <v>17248</v>
      </c>
      <c r="VKF1" s="1" t="s">
        <v>17249</v>
      </c>
      <c r="VKG1" s="1" t="s">
        <v>17250</v>
      </c>
      <c r="VKH1" s="1" t="s">
        <v>17251</v>
      </c>
      <c r="VKI1" s="1" t="s">
        <v>17252</v>
      </c>
      <c r="VKJ1" s="1" t="s">
        <v>17253</v>
      </c>
      <c r="VKK1" s="1" t="s">
        <v>17254</v>
      </c>
      <c r="VKL1" s="1" t="s">
        <v>17255</v>
      </c>
      <c r="VKM1" s="1" t="s">
        <v>17256</v>
      </c>
      <c r="VKN1" s="1" t="s">
        <v>17257</v>
      </c>
      <c r="VKO1" s="1" t="s">
        <v>17258</v>
      </c>
      <c r="VKP1" s="1" t="s">
        <v>17259</v>
      </c>
      <c r="VKQ1" s="1" t="s">
        <v>17260</v>
      </c>
      <c r="VKR1" s="1" t="s">
        <v>17261</v>
      </c>
      <c r="VKS1" s="1" t="s">
        <v>17262</v>
      </c>
      <c r="VKT1" s="1" t="s">
        <v>17263</v>
      </c>
      <c r="VKU1" s="1" t="s">
        <v>17264</v>
      </c>
      <c r="VKV1" s="1" t="s">
        <v>17265</v>
      </c>
      <c r="VKW1" s="1" t="s">
        <v>17266</v>
      </c>
      <c r="VKX1" s="1" t="s">
        <v>17267</v>
      </c>
      <c r="VKY1" s="1" t="s">
        <v>17268</v>
      </c>
      <c r="VKZ1" s="1" t="s">
        <v>17269</v>
      </c>
      <c r="VLA1" s="1" t="s">
        <v>17270</v>
      </c>
      <c r="VLB1" s="1" t="s">
        <v>17271</v>
      </c>
      <c r="VLC1" s="1" t="s">
        <v>17272</v>
      </c>
      <c r="VLD1" s="1" t="s">
        <v>17273</v>
      </c>
      <c r="VLE1" s="1" t="s">
        <v>17274</v>
      </c>
      <c r="VLF1" s="1" t="s">
        <v>17275</v>
      </c>
      <c r="VLG1" s="1" t="s">
        <v>17276</v>
      </c>
      <c r="VLH1" s="1" t="s">
        <v>17277</v>
      </c>
      <c r="VLI1" s="1" t="s">
        <v>17278</v>
      </c>
      <c r="VLJ1" s="1" t="s">
        <v>17279</v>
      </c>
      <c r="VLK1" s="1" t="s">
        <v>17280</v>
      </c>
      <c r="VLL1" s="1" t="s">
        <v>17281</v>
      </c>
      <c r="VLM1" s="1" t="s">
        <v>17282</v>
      </c>
      <c r="VLN1" s="1" t="s">
        <v>17283</v>
      </c>
      <c r="VLO1" s="1" t="s">
        <v>17284</v>
      </c>
      <c r="VLP1" s="1" t="s">
        <v>17285</v>
      </c>
      <c r="VLQ1" s="1" t="s">
        <v>17286</v>
      </c>
      <c r="VLR1" s="1" t="s">
        <v>17287</v>
      </c>
      <c r="VLS1" s="1" t="s">
        <v>17288</v>
      </c>
      <c r="VLT1" s="1" t="s">
        <v>17289</v>
      </c>
      <c r="VLU1" s="1" t="s">
        <v>17290</v>
      </c>
      <c r="VLV1" s="1" t="s">
        <v>17291</v>
      </c>
      <c r="VLW1" s="1" t="s">
        <v>17292</v>
      </c>
      <c r="VLX1" s="1" t="s">
        <v>17293</v>
      </c>
      <c r="VLY1" s="1" t="s">
        <v>17294</v>
      </c>
      <c r="VLZ1" s="1" t="s">
        <v>17295</v>
      </c>
      <c r="VMA1" s="1" t="s">
        <v>17296</v>
      </c>
      <c r="VMB1" s="1" t="s">
        <v>17297</v>
      </c>
      <c r="VMC1" s="1" t="s">
        <v>17298</v>
      </c>
      <c r="VMD1" s="1" t="s">
        <v>17299</v>
      </c>
      <c r="VME1" s="1" t="s">
        <v>17300</v>
      </c>
      <c r="VMF1" s="1" t="s">
        <v>17301</v>
      </c>
      <c r="VMG1" s="1" t="s">
        <v>17302</v>
      </c>
      <c r="VMH1" s="1" t="s">
        <v>17303</v>
      </c>
      <c r="VMI1" s="1" t="s">
        <v>17304</v>
      </c>
      <c r="VMJ1" s="1" t="s">
        <v>17305</v>
      </c>
      <c r="VMK1" s="1" t="s">
        <v>17306</v>
      </c>
      <c r="VML1" s="1" t="s">
        <v>17307</v>
      </c>
      <c r="VMM1" s="1" t="s">
        <v>17308</v>
      </c>
      <c r="VMN1" s="1" t="s">
        <v>17309</v>
      </c>
      <c r="VMO1" s="1" t="s">
        <v>17310</v>
      </c>
      <c r="VMP1" s="1" t="s">
        <v>17311</v>
      </c>
      <c r="VMQ1" s="1" t="s">
        <v>17312</v>
      </c>
      <c r="VMR1" s="1" t="s">
        <v>17313</v>
      </c>
      <c r="VMS1" s="1" t="s">
        <v>17314</v>
      </c>
      <c r="VMT1" s="1" t="s">
        <v>17315</v>
      </c>
      <c r="VMU1" s="1" t="s">
        <v>17316</v>
      </c>
      <c r="VMV1" s="1" t="s">
        <v>17317</v>
      </c>
      <c r="VMW1" s="1" t="s">
        <v>17318</v>
      </c>
      <c r="VMX1" s="1" t="s">
        <v>17319</v>
      </c>
      <c r="VMY1" s="1" t="s">
        <v>17320</v>
      </c>
      <c r="VMZ1" s="1" t="s">
        <v>17321</v>
      </c>
      <c r="VNA1" s="1" t="s">
        <v>17322</v>
      </c>
      <c r="VNB1" s="1" t="s">
        <v>17323</v>
      </c>
      <c r="VNC1" s="1" t="s">
        <v>17324</v>
      </c>
      <c r="VND1" s="1" t="s">
        <v>17325</v>
      </c>
      <c r="VNE1" s="1" t="s">
        <v>17326</v>
      </c>
      <c r="VNF1" s="1" t="s">
        <v>17327</v>
      </c>
      <c r="VNG1" s="1" t="s">
        <v>17328</v>
      </c>
      <c r="VNH1" s="1" t="s">
        <v>17329</v>
      </c>
      <c r="VNI1" s="1" t="s">
        <v>17330</v>
      </c>
      <c r="VNJ1" s="1" t="s">
        <v>17331</v>
      </c>
      <c r="VNK1" s="1" t="s">
        <v>17332</v>
      </c>
      <c r="VNL1" s="1" t="s">
        <v>17333</v>
      </c>
      <c r="VNM1" s="1" t="s">
        <v>17334</v>
      </c>
      <c r="VNN1" s="1" t="s">
        <v>17335</v>
      </c>
      <c r="VNO1" s="1" t="s">
        <v>17336</v>
      </c>
      <c r="VNP1" s="1" t="s">
        <v>17337</v>
      </c>
      <c r="VNQ1" s="1" t="s">
        <v>17338</v>
      </c>
      <c r="VNR1" s="1" t="s">
        <v>17339</v>
      </c>
      <c r="VNS1" s="1" t="s">
        <v>17340</v>
      </c>
      <c r="VNT1" s="1" t="s">
        <v>17341</v>
      </c>
      <c r="VNU1" s="1" t="s">
        <v>17342</v>
      </c>
      <c r="VNV1" s="1" t="s">
        <v>17343</v>
      </c>
      <c r="VNW1" s="1" t="s">
        <v>17344</v>
      </c>
      <c r="VNX1" s="1" t="s">
        <v>17345</v>
      </c>
      <c r="VNY1" s="1" t="s">
        <v>17346</v>
      </c>
      <c r="VNZ1" s="1" t="s">
        <v>17347</v>
      </c>
      <c r="VOA1" s="1" t="s">
        <v>17348</v>
      </c>
      <c r="VOB1" s="1" t="s">
        <v>17349</v>
      </c>
      <c r="VOC1" s="1" t="s">
        <v>17350</v>
      </c>
      <c r="VOD1" s="1" t="s">
        <v>17351</v>
      </c>
      <c r="VOE1" s="1" t="s">
        <v>17352</v>
      </c>
      <c r="VOF1" s="1" t="s">
        <v>17353</v>
      </c>
      <c r="VOG1" s="1" t="s">
        <v>17354</v>
      </c>
      <c r="VOH1" s="1" t="s">
        <v>17355</v>
      </c>
      <c r="VOI1" s="1" t="s">
        <v>17356</v>
      </c>
      <c r="VOJ1" s="1" t="s">
        <v>17357</v>
      </c>
      <c r="VOK1" s="1" t="s">
        <v>17358</v>
      </c>
      <c r="VOL1" s="1" t="s">
        <v>17359</v>
      </c>
      <c r="VOM1" s="1" t="s">
        <v>17360</v>
      </c>
      <c r="VON1" s="1" t="s">
        <v>17361</v>
      </c>
      <c r="VOO1" s="1" t="s">
        <v>17362</v>
      </c>
      <c r="VOP1" s="1" t="s">
        <v>17363</v>
      </c>
      <c r="VOQ1" s="1" t="s">
        <v>17364</v>
      </c>
      <c r="VOR1" s="1" t="s">
        <v>17365</v>
      </c>
      <c r="VOS1" s="1" t="s">
        <v>17366</v>
      </c>
      <c r="VOT1" s="1" t="s">
        <v>17367</v>
      </c>
      <c r="VOU1" s="1" t="s">
        <v>17368</v>
      </c>
      <c r="VOV1" s="1" t="s">
        <v>17369</v>
      </c>
      <c r="VOW1" s="1" t="s">
        <v>17370</v>
      </c>
      <c r="VOX1" s="1" t="s">
        <v>17371</v>
      </c>
      <c r="VOY1" s="1" t="s">
        <v>17372</v>
      </c>
      <c r="VOZ1" s="1" t="s">
        <v>17373</v>
      </c>
      <c r="VPA1" s="1" t="s">
        <v>17374</v>
      </c>
      <c r="VPB1" s="1" t="s">
        <v>17375</v>
      </c>
      <c r="VPC1" s="1" t="s">
        <v>17376</v>
      </c>
      <c r="VPD1" s="1" t="s">
        <v>17377</v>
      </c>
      <c r="VPE1" s="1" t="s">
        <v>17378</v>
      </c>
      <c r="VPF1" s="1" t="s">
        <v>17379</v>
      </c>
      <c r="VPG1" s="1" t="s">
        <v>17380</v>
      </c>
      <c r="VPH1" s="1" t="s">
        <v>17381</v>
      </c>
      <c r="VPI1" s="1" t="s">
        <v>17382</v>
      </c>
      <c r="VPJ1" s="1" t="s">
        <v>17383</v>
      </c>
      <c r="VPK1" s="1" t="s">
        <v>17384</v>
      </c>
      <c r="VPL1" s="1" t="s">
        <v>17385</v>
      </c>
      <c r="VPM1" s="1" t="s">
        <v>17386</v>
      </c>
      <c r="VPN1" s="1" t="s">
        <v>17387</v>
      </c>
      <c r="VPO1" s="1" t="s">
        <v>17388</v>
      </c>
      <c r="VPP1" s="1" t="s">
        <v>17389</v>
      </c>
      <c r="VPQ1" s="1" t="s">
        <v>17390</v>
      </c>
      <c r="VPR1" s="1" t="s">
        <v>17391</v>
      </c>
      <c r="VPS1" s="1" t="s">
        <v>17392</v>
      </c>
      <c r="VPT1" s="1" t="s">
        <v>17393</v>
      </c>
      <c r="VPU1" s="1" t="s">
        <v>17394</v>
      </c>
      <c r="VPV1" s="1" t="s">
        <v>17395</v>
      </c>
      <c r="VPW1" s="1" t="s">
        <v>17396</v>
      </c>
      <c r="VPX1" s="1" t="s">
        <v>17397</v>
      </c>
      <c r="VPY1" s="1" t="s">
        <v>17398</v>
      </c>
      <c r="VPZ1" s="1" t="s">
        <v>17399</v>
      </c>
      <c r="VQA1" s="1" t="s">
        <v>17400</v>
      </c>
      <c r="VQB1" s="1" t="s">
        <v>17401</v>
      </c>
      <c r="VQC1" s="1" t="s">
        <v>17402</v>
      </c>
      <c r="VQD1" s="1" t="s">
        <v>17403</v>
      </c>
      <c r="VQE1" s="1" t="s">
        <v>17404</v>
      </c>
      <c r="VQF1" s="1" t="s">
        <v>17405</v>
      </c>
      <c r="VQG1" s="1" t="s">
        <v>17406</v>
      </c>
      <c r="VQH1" s="1" t="s">
        <v>17407</v>
      </c>
      <c r="VQI1" s="1" t="s">
        <v>17408</v>
      </c>
      <c r="VQJ1" s="1" t="s">
        <v>17409</v>
      </c>
      <c r="VQK1" s="1" t="s">
        <v>17410</v>
      </c>
      <c r="VQL1" s="1" t="s">
        <v>17411</v>
      </c>
      <c r="VQM1" s="1" t="s">
        <v>17412</v>
      </c>
      <c r="VQN1" s="1" t="s">
        <v>17413</v>
      </c>
      <c r="VQO1" s="1" t="s">
        <v>17414</v>
      </c>
      <c r="VQP1" s="1" t="s">
        <v>17415</v>
      </c>
      <c r="VQQ1" s="1" t="s">
        <v>17416</v>
      </c>
      <c r="VQR1" s="1" t="s">
        <v>17417</v>
      </c>
      <c r="VQS1" s="1" t="s">
        <v>17418</v>
      </c>
      <c r="VQT1" s="1" t="s">
        <v>17419</v>
      </c>
      <c r="VQU1" s="1" t="s">
        <v>17420</v>
      </c>
      <c r="VQV1" s="1" t="s">
        <v>17421</v>
      </c>
      <c r="VQW1" s="1" t="s">
        <v>17422</v>
      </c>
      <c r="VQX1" s="1" t="s">
        <v>17423</v>
      </c>
      <c r="VQY1" s="1" t="s">
        <v>17424</v>
      </c>
      <c r="VQZ1" s="1" t="s">
        <v>17425</v>
      </c>
      <c r="VRA1" s="1" t="s">
        <v>17426</v>
      </c>
      <c r="VRB1" s="1" t="s">
        <v>17427</v>
      </c>
      <c r="VRC1" s="1" t="s">
        <v>17428</v>
      </c>
      <c r="VRD1" s="1" t="s">
        <v>17429</v>
      </c>
      <c r="VRE1" s="1" t="s">
        <v>17430</v>
      </c>
      <c r="VRF1" s="1" t="s">
        <v>17431</v>
      </c>
      <c r="VRG1" s="1" t="s">
        <v>17432</v>
      </c>
      <c r="VRH1" s="1" t="s">
        <v>17433</v>
      </c>
      <c r="VRI1" s="1" t="s">
        <v>17434</v>
      </c>
      <c r="VRJ1" s="1" t="s">
        <v>17435</v>
      </c>
      <c r="VRK1" s="1" t="s">
        <v>17436</v>
      </c>
      <c r="VRL1" s="1" t="s">
        <v>17437</v>
      </c>
      <c r="VRM1" s="1" t="s">
        <v>17438</v>
      </c>
      <c r="VRN1" s="1" t="s">
        <v>17439</v>
      </c>
      <c r="VRO1" s="1" t="s">
        <v>17440</v>
      </c>
      <c r="VRP1" s="1" t="s">
        <v>17441</v>
      </c>
      <c r="VRQ1" s="1" t="s">
        <v>17442</v>
      </c>
      <c r="VRR1" s="1" t="s">
        <v>17443</v>
      </c>
      <c r="VRS1" s="1" t="s">
        <v>17444</v>
      </c>
      <c r="VRT1" s="1" t="s">
        <v>17445</v>
      </c>
      <c r="VRU1" s="1" t="s">
        <v>17446</v>
      </c>
      <c r="VRV1" s="1" t="s">
        <v>17447</v>
      </c>
      <c r="VRW1" s="1" t="s">
        <v>17448</v>
      </c>
      <c r="VRX1" s="1" t="s">
        <v>17449</v>
      </c>
      <c r="VRY1" s="1" t="s">
        <v>17450</v>
      </c>
      <c r="VRZ1" s="1" t="s">
        <v>17451</v>
      </c>
      <c r="VSA1" s="1" t="s">
        <v>17452</v>
      </c>
      <c r="VSB1" s="1" t="s">
        <v>17453</v>
      </c>
      <c r="VSC1" s="1" t="s">
        <v>17454</v>
      </c>
      <c r="VSD1" s="1" t="s">
        <v>17455</v>
      </c>
      <c r="VSE1" s="1" t="s">
        <v>17456</v>
      </c>
      <c r="VSF1" s="1" t="s">
        <v>17457</v>
      </c>
      <c r="VSG1" s="1" t="s">
        <v>17458</v>
      </c>
      <c r="VSH1" s="1" t="s">
        <v>17459</v>
      </c>
      <c r="VSI1" s="1" t="s">
        <v>17460</v>
      </c>
      <c r="VSJ1" s="1" t="s">
        <v>17461</v>
      </c>
      <c r="VSK1" s="1" t="s">
        <v>17462</v>
      </c>
      <c r="VSL1" s="1" t="s">
        <v>17463</v>
      </c>
      <c r="VSM1" s="1" t="s">
        <v>17464</v>
      </c>
      <c r="VSN1" s="1" t="s">
        <v>17465</v>
      </c>
      <c r="VSO1" s="1" t="s">
        <v>17466</v>
      </c>
      <c r="VSP1" s="1" t="s">
        <v>17467</v>
      </c>
      <c r="VSQ1" s="1" t="s">
        <v>17468</v>
      </c>
      <c r="VSR1" s="1" t="s">
        <v>17469</v>
      </c>
      <c r="VSS1" s="1" t="s">
        <v>17470</v>
      </c>
      <c r="VST1" s="1" t="s">
        <v>17471</v>
      </c>
      <c r="VSU1" s="1" t="s">
        <v>17472</v>
      </c>
      <c r="VSV1" s="1" t="s">
        <v>17473</v>
      </c>
      <c r="VSW1" s="1" t="s">
        <v>17474</v>
      </c>
      <c r="VSX1" s="1" t="s">
        <v>17475</v>
      </c>
      <c r="VSY1" s="1" t="s">
        <v>17476</v>
      </c>
      <c r="VSZ1" s="1" t="s">
        <v>17477</v>
      </c>
      <c r="VTA1" s="1" t="s">
        <v>17478</v>
      </c>
      <c r="VTB1" s="1" t="s">
        <v>17479</v>
      </c>
      <c r="VTC1" s="1" t="s">
        <v>17480</v>
      </c>
      <c r="VTD1" s="1" t="s">
        <v>17481</v>
      </c>
      <c r="VTE1" s="1" t="s">
        <v>17482</v>
      </c>
      <c r="VTF1" s="1" t="s">
        <v>17483</v>
      </c>
      <c r="VTG1" s="1" t="s">
        <v>17484</v>
      </c>
      <c r="VTH1" s="1" t="s">
        <v>17485</v>
      </c>
      <c r="VTI1" s="1" t="s">
        <v>17486</v>
      </c>
      <c r="VTJ1" s="1" t="s">
        <v>17487</v>
      </c>
      <c r="VTK1" s="1" t="s">
        <v>17488</v>
      </c>
      <c r="VTL1" s="1" t="s">
        <v>17489</v>
      </c>
      <c r="VTM1" s="1" t="s">
        <v>17490</v>
      </c>
      <c r="VTN1" s="1" t="s">
        <v>17491</v>
      </c>
      <c r="VTO1" s="1" t="s">
        <v>17492</v>
      </c>
      <c r="VTP1" s="1" t="s">
        <v>17493</v>
      </c>
      <c r="VTQ1" s="1" t="s">
        <v>17494</v>
      </c>
      <c r="VTR1" s="1" t="s">
        <v>17495</v>
      </c>
      <c r="VTS1" s="1" t="s">
        <v>17496</v>
      </c>
      <c r="VTT1" s="1" t="s">
        <v>17497</v>
      </c>
      <c r="VTU1" s="1" t="s">
        <v>17498</v>
      </c>
      <c r="VTV1" s="1" t="s">
        <v>17499</v>
      </c>
      <c r="VTW1" s="1" t="s">
        <v>17500</v>
      </c>
      <c r="VTX1" s="1" t="s">
        <v>17501</v>
      </c>
      <c r="VTY1" s="1" t="s">
        <v>17502</v>
      </c>
      <c r="VTZ1" s="1" t="s">
        <v>17503</v>
      </c>
      <c r="VUA1" s="1" t="s">
        <v>17504</v>
      </c>
      <c r="VUB1" s="1" t="s">
        <v>17505</v>
      </c>
      <c r="VUC1" s="1" t="s">
        <v>17506</v>
      </c>
      <c r="VUD1" s="1" t="s">
        <v>17507</v>
      </c>
      <c r="VUE1" s="1" t="s">
        <v>17508</v>
      </c>
      <c r="VUF1" s="1" t="s">
        <v>17509</v>
      </c>
      <c r="VUG1" s="1" t="s">
        <v>17510</v>
      </c>
      <c r="VUH1" s="1" t="s">
        <v>17511</v>
      </c>
      <c r="VUI1" s="1" t="s">
        <v>17512</v>
      </c>
      <c r="VUJ1" s="1" t="s">
        <v>17513</v>
      </c>
      <c r="VUK1" s="1" t="s">
        <v>17514</v>
      </c>
      <c r="VUL1" s="1" t="s">
        <v>17515</v>
      </c>
      <c r="VUM1" s="1" t="s">
        <v>17516</v>
      </c>
      <c r="VUN1" s="1" t="s">
        <v>17517</v>
      </c>
      <c r="VUO1" s="1" t="s">
        <v>17518</v>
      </c>
      <c r="VUP1" s="1" t="s">
        <v>17519</v>
      </c>
      <c r="VUQ1" s="1" t="s">
        <v>17520</v>
      </c>
      <c r="VUR1" s="1" t="s">
        <v>17521</v>
      </c>
      <c r="VUS1" s="1" t="s">
        <v>17522</v>
      </c>
      <c r="VUT1" s="1" t="s">
        <v>17523</v>
      </c>
      <c r="VUU1" s="1" t="s">
        <v>17524</v>
      </c>
      <c r="VUV1" s="1" t="s">
        <v>17525</v>
      </c>
      <c r="VUW1" s="1" t="s">
        <v>17526</v>
      </c>
      <c r="VUX1" s="1" t="s">
        <v>17527</v>
      </c>
      <c r="VUY1" s="1" t="s">
        <v>17528</v>
      </c>
      <c r="VUZ1" s="1" t="s">
        <v>17529</v>
      </c>
      <c r="VVA1" s="1" t="s">
        <v>17530</v>
      </c>
      <c r="VVB1" s="1" t="s">
        <v>17531</v>
      </c>
      <c r="VVC1" s="1" t="s">
        <v>17532</v>
      </c>
      <c r="VVD1" s="1" t="s">
        <v>17533</v>
      </c>
      <c r="VVE1" s="1" t="s">
        <v>17534</v>
      </c>
      <c r="VVF1" s="1" t="s">
        <v>17535</v>
      </c>
      <c r="VVG1" s="1" t="s">
        <v>17536</v>
      </c>
      <c r="VVH1" s="1" t="s">
        <v>17537</v>
      </c>
      <c r="VVI1" s="1" t="s">
        <v>17538</v>
      </c>
      <c r="VVJ1" s="1" t="s">
        <v>17539</v>
      </c>
      <c r="VVK1" s="1" t="s">
        <v>17540</v>
      </c>
      <c r="VVL1" s="1" t="s">
        <v>17541</v>
      </c>
      <c r="VVM1" s="1" t="s">
        <v>17542</v>
      </c>
      <c r="VVN1" s="1" t="s">
        <v>17543</v>
      </c>
      <c r="VVO1" s="1" t="s">
        <v>17544</v>
      </c>
      <c r="VVP1" s="1" t="s">
        <v>17545</v>
      </c>
      <c r="VVQ1" s="1" t="s">
        <v>17546</v>
      </c>
      <c r="VVR1" s="1" t="s">
        <v>17547</v>
      </c>
      <c r="VVS1" s="1" t="s">
        <v>17548</v>
      </c>
      <c r="VVT1" s="1" t="s">
        <v>17549</v>
      </c>
      <c r="VVU1" s="1" t="s">
        <v>17550</v>
      </c>
      <c r="VVV1" s="1" t="s">
        <v>17551</v>
      </c>
      <c r="VVW1" s="1" t="s">
        <v>17552</v>
      </c>
      <c r="VVX1" s="1" t="s">
        <v>17553</v>
      </c>
      <c r="VVY1" s="1" t="s">
        <v>17554</v>
      </c>
      <c r="VVZ1" s="1" t="s">
        <v>17555</v>
      </c>
      <c r="VWA1" s="1" t="s">
        <v>17556</v>
      </c>
      <c r="VWB1" s="1" t="s">
        <v>17557</v>
      </c>
      <c r="VWC1" s="1" t="s">
        <v>17558</v>
      </c>
      <c r="VWD1" s="1" t="s">
        <v>17559</v>
      </c>
      <c r="VWE1" s="1" t="s">
        <v>17560</v>
      </c>
      <c r="VWF1" s="1" t="s">
        <v>17561</v>
      </c>
      <c r="VWG1" s="1" t="s">
        <v>17562</v>
      </c>
      <c r="VWH1" s="1" t="s">
        <v>17563</v>
      </c>
      <c r="VWI1" s="1" t="s">
        <v>17564</v>
      </c>
      <c r="VWJ1" s="1" t="s">
        <v>17565</v>
      </c>
      <c r="VWK1" s="1" t="s">
        <v>17566</v>
      </c>
      <c r="VWL1" s="1" t="s">
        <v>17567</v>
      </c>
      <c r="VWM1" s="1" t="s">
        <v>17568</v>
      </c>
      <c r="VWN1" s="1" t="s">
        <v>17569</v>
      </c>
      <c r="VWO1" s="1" t="s">
        <v>17570</v>
      </c>
      <c r="VWP1" s="1" t="s">
        <v>17571</v>
      </c>
      <c r="VWQ1" s="1" t="s">
        <v>17572</v>
      </c>
      <c r="VWR1" s="1" t="s">
        <v>17573</v>
      </c>
      <c r="VWS1" s="1" t="s">
        <v>17574</v>
      </c>
      <c r="VWT1" s="1" t="s">
        <v>17575</v>
      </c>
      <c r="VWU1" s="1" t="s">
        <v>17576</v>
      </c>
      <c r="VWV1" s="1" t="s">
        <v>17577</v>
      </c>
      <c r="VWW1" s="1" t="s">
        <v>17578</v>
      </c>
      <c r="VWX1" s="1" t="s">
        <v>17579</v>
      </c>
      <c r="VWY1" s="1" t="s">
        <v>17580</v>
      </c>
      <c r="VWZ1" s="1" t="s">
        <v>17581</v>
      </c>
      <c r="VXA1" s="1" t="s">
        <v>17582</v>
      </c>
      <c r="VXB1" s="1" t="s">
        <v>17583</v>
      </c>
      <c r="VXC1" s="1" t="s">
        <v>17584</v>
      </c>
      <c r="VXD1" s="1" t="s">
        <v>17585</v>
      </c>
      <c r="VXE1" s="1" t="s">
        <v>17586</v>
      </c>
      <c r="VXF1" s="1" t="s">
        <v>17587</v>
      </c>
      <c r="VXG1" s="1" t="s">
        <v>17588</v>
      </c>
      <c r="VXH1" s="1" t="s">
        <v>17589</v>
      </c>
      <c r="VXI1" s="1" t="s">
        <v>17590</v>
      </c>
      <c r="VXJ1" s="1" t="s">
        <v>17591</v>
      </c>
      <c r="VXK1" s="1" t="s">
        <v>17592</v>
      </c>
      <c r="VXL1" s="1" t="s">
        <v>17593</v>
      </c>
      <c r="VXM1" s="1" t="s">
        <v>17594</v>
      </c>
      <c r="VXN1" s="1" t="s">
        <v>17595</v>
      </c>
      <c r="VXO1" s="1" t="s">
        <v>17596</v>
      </c>
      <c r="VXP1" s="1" t="s">
        <v>17597</v>
      </c>
      <c r="VXQ1" s="1" t="s">
        <v>17598</v>
      </c>
      <c r="VXR1" s="1" t="s">
        <v>17599</v>
      </c>
      <c r="VXS1" s="1" t="s">
        <v>17600</v>
      </c>
      <c r="VXT1" s="1" t="s">
        <v>17601</v>
      </c>
      <c r="VXU1" s="1" t="s">
        <v>17602</v>
      </c>
      <c r="VXV1" s="1" t="s">
        <v>17603</v>
      </c>
      <c r="VXW1" s="1" t="s">
        <v>17604</v>
      </c>
      <c r="VXX1" s="1" t="s">
        <v>17605</v>
      </c>
      <c r="VXY1" s="1" t="s">
        <v>17606</v>
      </c>
      <c r="VXZ1" s="1" t="s">
        <v>17607</v>
      </c>
      <c r="VYA1" s="1" t="s">
        <v>17608</v>
      </c>
      <c r="VYB1" s="1" t="s">
        <v>17609</v>
      </c>
      <c r="VYC1" s="1" t="s">
        <v>17610</v>
      </c>
      <c r="VYD1" s="1" t="s">
        <v>17611</v>
      </c>
      <c r="VYE1" s="1" t="s">
        <v>17612</v>
      </c>
      <c r="VYF1" s="1" t="s">
        <v>17613</v>
      </c>
      <c r="VYG1" s="1" t="s">
        <v>17614</v>
      </c>
      <c r="VYH1" s="1" t="s">
        <v>17615</v>
      </c>
      <c r="VYI1" s="1" t="s">
        <v>17616</v>
      </c>
      <c r="VYJ1" s="1" t="s">
        <v>17617</v>
      </c>
      <c r="VYK1" s="1" t="s">
        <v>17618</v>
      </c>
      <c r="VYL1" s="1" t="s">
        <v>17619</v>
      </c>
      <c r="VYM1" s="1" t="s">
        <v>17620</v>
      </c>
      <c r="VYN1" s="1" t="s">
        <v>17621</v>
      </c>
      <c r="VYO1" s="1" t="s">
        <v>17622</v>
      </c>
      <c r="VYP1" s="1" t="s">
        <v>17623</v>
      </c>
      <c r="VYQ1" s="1" t="s">
        <v>17624</v>
      </c>
      <c r="VYR1" s="1" t="s">
        <v>17625</v>
      </c>
      <c r="VYS1" s="1" t="s">
        <v>17626</v>
      </c>
      <c r="VYT1" s="1" t="s">
        <v>17627</v>
      </c>
      <c r="VYU1" s="1" t="s">
        <v>17628</v>
      </c>
      <c r="VYV1" s="1" t="s">
        <v>17629</v>
      </c>
      <c r="VYW1" s="1" t="s">
        <v>17630</v>
      </c>
      <c r="VYX1" s="1" t="s">
        <v>17631</v>
      </c>
      <c r="VYY1" s="1" t="s">
        <v>17632</v>
      </c>
      <c r="VYZ1" s="1" t="s">
        <v>17633</v>
      </c>
      <c r="VZA1" s="1" t="s">
        <v>17634</v>
      </c>
      <c r="VZB1" s="1" t="s">
        <v>17635</v>
      </c>
      <c r="VZC1" s="1" t="s">
        <v>17636</v>
      </c>
      <c r="VZD1" s="1" t="s">
        <v>17637</v>
      </c>
      <c r="VZE1" s="1" t="s">
        <v>17638</v>
      </c>
      <c r="VZF1" s="1" t="s">
        <v>17639</v>
      </c>
      <c r="VZG1" s="1" t="s">
        <v>17640</v>
      </c>
      <c r="VZH1" s="1" t="s">
        <v>17641</v>
      </c>
      <c r="VZI1" s="1" t="s">
        <v>17642</v>
      </c>
      <c r="VZJ1" s="1" t="s">
        <v>17643</v>
      </c>
      <c r="VZK1" s="1" t="s">
        <v>17644</v>
      </c>
      <c r="VZL1" s="1" t="s">
        <v>17645</v>
      </c>
      <c r="VZM1" s="1" t="s">
        <v>17646</v>
      </c>
      <c r="VZN1" s="1" t="s">
        <v>17647</v>
      </c>
      <c r="VZO1" s="1" t="s">
        <v>17648</v>
      </c>
      <c r="VZP1" s="1" t="s">
        <v>17649</v>
      </c>
      <c r="VZQ1" s="1" t="s">
        <v>17650</v>
      </c>
      <c r="VZR1" s="1" t="s">
        <v>17651</v>
      </c>
      <c r="VZS1" s="1" t="s">
        <v>17652</v>
      </c>
      <c r="VZT1" s="1" t="s">
        <v>17653</v>
      </c>
      <c r="VZU1" s="1" t="s">
        <v>17654</v>
      </c>
      <c r="VZV1" s="1" t="s">
        <v>17655</v>
      </c>
      <c r="VZW1" s="1" t="s">
        <v>17656</v>
      </c>
      <c r="VZX1" s="1" t="s">
        <v>17657</v>
      </c>
      <c r="VZY1" s="1" t="s">
        <v>17658</v>
      </c>
      <c r="VZZ1" s="1" t="s">
        <v>17659</v>
      </c>
      <c r="WAA1" s="1" t="s">
        <v>17660</v>
      </c>
      <c r="WAB1" s="1" t="s">
        <v>17661</v>
      </c>
      <c r="WAC1" s="1" t="s">
        <v>17662</v>
      </c>
      <c r="WAD1" s="1" t="s">
        <v>17663</v>
      </c>
      <c r="WAE1" s="1" t="s">
        <v>17664</v>
      </c>
      <c r="WAF1" s="1" t="s">
        <v>17665</v>
      </c>
      <c r="WAG1" s="1" t="s">
        <v>17666</v>
      </c>
      <c r="WAH1" s="1" t="s">
        <v>17667</v>
      </c>
      <c r="WAI1" s="1" t="s">
        <v>17668</v>
      </c>
      <c r="WAJ1" s="1" t="s">
        <v>17669</v>
      </c>
      <c r="WAK1" s="1" t="s">
        <v>17670</v>
      </c>
      <c r="WAL1" s="1" t="s">
        <v>17671</v>
      </c>
      <c r="WAM1" s="1" t="s">
        <v>17672</v>
      </c>
      <c r="WAN1" s="1" t="s">
        <v>17673</v>
      </c>
      <c r="WAO1" s="1" t="s">
        <v>17674</v>
      </c>
      <c r="WAP1" s="1" t="s">
        <v>17675</v>
      </c>
      <c r="WAQ1" s="1" t="s">
        <v>17676</v>
      </c>
      <c r="WAR1" s="1" t="s">
        <v>17677</v>
      </c>
      <c r="WAS1" s="1" t="s">
        <v>17678</v>
      </c>
      <c r="WAT1" s="1" t="s">
        <v>17679</v>
      </c>
      <c r="WAU1" s="1" t="s">
        <v>17680</v>
      </c>
      <c r="WAV1" s="1" t="s">
        <v>17681</v>
      </c>
      <c r="WAW1" s="1" t="s">
        <v>17682</v>
      </c>
      <c r="WAX1" s="1" t="s">
        <v>17683</v>
      </c>
      <c r="WAY1" s="1" t="s">
        <v>17684</v>
      </c>
      <c r="WAZ1" s="1" t="s">
        <v>17685</v>
      </c>
      <c r="WBA1" s="1" t="s">
        <v>17686</v>
      </c>
      <c r="WBB1" s="1" t="s">
        <v>17687</v>
      </c>
      <c r="WBC1" s="1" t="s">
        <v>17688</v>
      </c>
      <c r="WBD1" s="1" t="s">
        <v>17689</v>
      </c>
      <c r="WBE1" s="1" t="s">
        <v>17690</v>
      </c>
      <c r="WBF1" s="1" t="s">
        <v>17691</v>
      </c>
      <c r="WBG1" s="1" t="s">
        <v>17692</v>
      </c>
      <c r="WBH1" s="1" t="s">
        <v>17693</v>
      </c>
      <c r="WBI1" s="1" t="s">
        <v>17694</v>
      </c>
      <c r="WBJ1" s="1" t="s">
        <v>17695</v>
      </c>
      <c r="WBK1" s="1" t="s">
        <v>17696</v>
      </c>
      <c r="WBL1" s="1" t="s">
        <v>17697</v>
      </c>
      <c r="WBM1" s="1" t="s">
        <v>17698</v>
      </c>
      <c r="WBN1" s="1" t="s">
        <v>17699</v>
      </c>
      <c r="WBO1" s="1" t="s">
        <v>17700</v>
      </c>
      <c r="WBP1" s="1" t="s">
        <v>17701</v>
      </c>
      <c r="WBQ1" s="1" t="s">
        <v>17702</v>
      </c>
      <c r="WBR1" s="1" t="s">
        <v>17703</v>
      </c>
      <c r="WBS1" s="1" t="s">
        <v>17704</v>
      </c>
      <c r="WBT1" s="1" t="s">
        <v>17705</v>
      </c>
      <c r="WBU1" s="1" t="s">
        <v>17706</v>
      </c>
      <c r="WBV1" s="1" t="s">
        <v>17707</v>
      </c>
      <c r="WBW1" s="1" t="s">
        <v>17708</v>
      </c>
      <c r="WBX1" s="1" t="s">
        <v>17709</v>
      </c>
      <c r="WBY1" s="1" t="s">
        <v>17710</v>
      </c>
      <c r="WBZ1" s="1" t="s">
        <v>17711</v>
      </c>
      <c r="WCA1" s="1" t="s">
        <v>17712</v>
      </c>
      <c r="WCB1" s="1" t="s">
        <v>17713</v>
      </c>
      <c r="WCC1" s="1" t="s">
        <v>17714</v>
      </c>
      <c r="WCD1" s="1" t="s">
        <v>17715</v>
      </c>
      <c r="WCE1" s="1" t="s">
        <v>17716</v>
      </c>
      <c r="WCF1" s="1" t="s">
        <v>17717</v>
      </c>
      <c r="WCG1" s="1" t="s">
        <v>17718</v>
      </c>
      <c r="WCH1" s="1" t="s">
        <v>17719</v>
      </c>
      <c r="WCI1" s="1" t="s">
        <v>17720</v>
      </c>
      <c r="WCJ1" s="1" t="s">
        <v>17721</v>
      </c>
      <c r="WCK1" s="1" t="s">
        <v>17722</v>
      </c>
      <c r="WCL1" s="1" t="s">
        <v>17723</v>
      </c>
      <c r="WCM1" s="1" t="s">
        <v>17724</v>
      </c>
      <c r="WCN1" s="1" t="s">
        <v>17725</v>
      </c>
      <c r="WCO1" s="1" t="s">
        <v>17726</v>
      </c>
      <c r="WCP1" s="1" t="s">
        <v>17727</v>
      </c>
      <c r="WCQ1" s="1" t="s">
        <v>17728</v>
      </c>
      <c r="WCR1" s="1" t="s">
        <v>17729</v>
      </c>
      <c r="WCS1" s="1" t="s">
        <v>17730</v>
      </c>
      <c r="WCT1" s="1" t="s">
        <v>17731</v>
      </c>
      <c r="WCU1" s="1" t="s">
        <v>17732</v>
      </c>
      <c r="WCV1" s="1" t="s">
        <v>17733</v>
      </c>
      <c r="WCW1" s="1" t="s">
        <v>17734</v>
      </c>
      <c r="WCX1" s="1" t="s">
        <v>17735</v>
      </c>
      <c r="WCY1" s="1" t="s">
        <v>17736</v>
      </c>
      <c r="WCZ1" s="1" t="s">
        <v>17737</v>
      </c>
      <c r="WDA1" s="1" t="s">
        <v>17738</v>
      </c>
      <c r="WDB1" s="1" t="s">
        <v>17739</v>
      </c>
      <c r="WDC1" s="1" t="s">
        <v>17740</v>
      </c>
      <c r="WDD1" s="1" t="s">
        <v>17741</v>
      </c>
      <c r="WDE1" s="1" t="s">
        <v>17742</v>
      </c>
      <c r="WDF1" s="1" t="s">
        <v>17743</v>
      </c>
      <c r="WDG1" s="1" t="s">
        <v>17744</v>
      </c>
      <c r="WDH1" s="1" t="s">
        <v>17745</v>
      </c>
      <c r="WDI1" s="1" t="s">
        <v>17746</v>
      </c>
      <c r="WDJ1" s="1" t="s">
        <v>17747</v>
      </c>
      <c r="WDK1" s="1" t="s">
        <v>17748</v>
      </c>
      <c r="WDL1" s="1" t="s">
        <v>17749</v>
      </c>
      <c r="WDM1" s="1" t="s">
        <v>17750</v>
      </c>
      <c r="WDN1" s="1" t="s">
        <v>17751</v>
      </c>
      <c r="WDO1" s="1" t="s">
        <v>17752</v>
      </c>
      <c r="WDP1" s="1" t="s">
        <v>17753</v>
      </c>
      <c r="WDQ1" s="1" t="s">
        <v>17754</v>
      </c>
      <c r="WDR1" s="1" t="s">
        <v>17755</v>
      </c>
      <c r="WDS1" s="1" t="s">
        <v>17756</v>
      </c>
      <c r="WDT1" s="1" t="s">
        <v>17757</v>
      </c>
      <c r="WDU1" s="1" t="s">
        <v>17758</v>
      </c>
      <c r="WDV1" s="1" t="s">
        <v>17759</v>
      </c>
      <c r="WDW1" s="1" t="s">
        <v>17760</v>
      </c>
      <c r="WDX1" s="1" t="s">
        <v>17761</v>
      </c>
      <c r="WDY1" s="1" t="s">
        <v>17762</v>
      </c>
      <c r="WDZ1" s="1" t="s">
        <v>17763</v>
      </c>
      <c r="WEA1" s="1" t="s">
        <v>17764</v>
      </c>
      <c r="WEB1" s="1" t="s">
        <v>17765</v>
      </c>
      <c r="WEC1" s="1" t="s">
        <v>17766</v>
      </c>
      <c r="WED1" s="1" t="s">
        <v>17767</v>
      </c>
      <c r="WEE1" s="1" t="s">
        <v>17768</v>
      </c>
      <c r="WEF1" s="1" t="s">
        <v>17769</v>
      </c>
      <c r="WEG1" s="1" t="s">
        <v>17770</v>
      </c>
      <c r="WEH1" s="1" t="s">
        <v>17771</v>
      </c>
      <c r="WEI1" s="1" t="s">
        <v>17772</v>
      </c>
      <c r="WEJ1" s="1" t="s">
        <v>17773</v>
      </c>
      <c r="WEK1" s="1" t="s">
        <v>17774</v>
      </c>
      <c r="WEL1" s="1" t="s">
        <v>17775</v>
      </c>
      <c r="WEM1" s="1" t="s">
        <v>17776</v>
      </c>
      <c r="WEN1" s="1" t="s">
        <v>17777</v>
      </c>
      <c r="WEO1" s="1" t="s">
        <v>17778</v>
      </c>
      <c r="WEP1" s="1" t="s">
        <v>17779</v>
      </c>
      <c r="WEQ1" s="1" t="s">
        <v>17780</v>
      </c>
      <c r="WER1" s="1" t="s">
        <v>17781</v>
      </c>
      <c r="WES1" s="1" t="s">
        <v>17782</v>
      </c>
      <c r="WET1" s="1" t="s">
        <v>17783</v>
      </c>
      <c r="WEU1" s="1" t="s">
        <v>17784</v>
      </c>
      <c r="WEV1" s="1" t="s">
        <v>17785</v>
      </c>
      <c r="WEW1" s="1" t="s">
        <v>17786</v>
      </c>
      <c r="WEX1" s="1" t="s">
        <v>17787</v>
      </c>
      <c r="WEY1" s="1" t="s">
        <v>17788</v>
      </c>
      <c r="WEZ1" s="1" t="s">
        <v>17789</v>
      </c>
      <c r="WFA1" s="1" t="s">
        <v>17790</v>
      </c>
      <c r="WFB1" s="1" t="s">
        <v>17791</v>
      </c>
      <c r="WFC1" s="1" t="s">
        <v>17792</v>
      </c>
      <c r="WFD1" s="1" t="s">
        <v>17793</v>
      </c>
      <c r="WFE1" s="1" t="s">
        <v>17794</v>
      </c>
      <c r="WFF1" s="1" t="s">
        <v>17795</v>
      </c>
      <c r="WFG1" s="1" t="s">
        <v>17796</v>
      </c>
      <c r="WFH1" s="1" t="s">
        <v>17797</v>
      </c>
      <c r="WFI1" s="1" t="s">
        <v>17798</v>
      </c>
      <c r="WFJ1" s="1" t="s">
        <v>17799</v>
      </c>
      <c r="WFK1" s="1" t="s">
        <v>17800</v>
      </c>
      <c r="WFL1" s="1" t="s">
        <v>17801</v>
      </c>
      <c r="WFM1" s="1" t="s">
        <v>17802</v>
      </c>
      <c r="WFN1" s="1" t="s">
        <v>17803</v>
      </c>
      <c r="WFO1" s="1" t="s">
        <v>17804</v>
      </c>
      <c r="WFP1" s="1" t="s">
        <v>17805</v>
      </c>
      <c r="WFQ1" s="1" t="s">
        <v>17806</v>
      </c>
      <c r="WFR1" s="1" t="s">
        <v>17807</v>
      </c>
      <c r="WFS1" s="1" t="s">
        <v>17808</v>
      </c>
      <c r="WFT1" s="1" t="s">
        <v>17809</v>
      </c>
      <c r="WFU1" s="1" t="s">
        <v>17810</v>
      </c>
      <c r="WFV1" s="1" t="s">
        <v>17811</v>
      </c>
      <c r="WFW1" s="1" t="s">
        <v>17812</v>
      </c>
      <c r="WFX1" s="1" t="s">
        <v>17813</v>
      </c>
      <c r="WFY1" s="1" t="s">
        <v>17814</v>
      </c>
      <c r="WFZ1" s="1" t="s">
        <v>17815</v>
      </c>
      <c r="WGA1" s="1" t="s">
        <v>17816</v>
      </c>
      <c r="WGB1" s="1" t="s">
        <v>17817</v>
      </c>
      <c r="WGC1" s="1" t="s">
        <v>17818</v>
      </c>
      <c r="WGD1" s="1" t="s">
        <v>17819</v>
      </c>
      <c r="WGE1" s="1" t="s">
        <v>17820</v>
      </c>
      <c r="WGF1" s="1" t="s">
        <v>17821</v>
      </c>
      <c r="WGG1" s="1" t="s">
        <v>17822</v>
      </c>
      <c r="WGH1" s="1" t="s">
        <v>17823</v>
      </c>
      <c r="WGI1" s="1" t="s">
        <v>17824</v>
      </c>
      <c r="WGJ1" s="1" t="s">
        <v>17825</v>
      </c>
      <c r="WGK1" s="1" t="s">
        <v>17826</v>
      </c>
      <c r="WGL1" s="1" t="s">
        <v>17827</v>
      </c>
      <c r="WGM1" s="1" t="s">
        <v>17828</v>
      </c>
      <c r="WGN1" s="1" t="s">
        <v>17829</v>
      </c>
      <c r="WGO1" s="1" t="s">
        <v>17830</v>
      </c>
      <c r="WGP1" s="1" t="s">
        <v>17831</v>
      </c>
      <c r="WGQ1" s="1" t="s">
        <v>17832</v>
      </c>
      <c r="WGR1" s="1" t="s">
        <v>17833</v>
      </c>
      <c r="WGS1" s="1" t="s">
        <v>17834</v>
      </c>
      <c r="WGT1" s="1" t="s">
        <v>17835</v>
      </c>
      <c r="WGU1" s="1" t="s">
        <v>17836</v>
      </c>
      <c r="WGV1" s="1" t="s">
        <v>17837</v>
      </c>
      <c r="WGW1" s="1" t="s">
        <v>17838</v>
      </c>
      <c r="WGX1" s="1" t="s">
        <v>17839</v>
      </c>
      <c r="WGY1" s="1" t="s">
        <v>17840</v>
      </c>
      <c r="WGZ1" s="1" t="s">
        <v>17841</v>
      </c>
      <c r="WHA1" s="1" t="s">
        <v>17842</v>
      </c>
      <c r="WHB1" s="1" t="s">
        <v>17843</v>
      </c>
      <c r="WHC1" s="1" t="s">
        <v>17844</v>
      </c>
      <c r="WHD1" s="1" t="s">
        <v>17845</v>
      </c>
      <c r="WHE1" s="1" t="s">
        <v>17846</v>
      </c>
      <c r="WHF1" s="1" t="s">
        <v>17847</v>
      </c>
      <c r="WHG1" s="1" t="s">
        <v>17848</v>
      </c>
      <c r="WHH1" s="1" t="s">
        <v>17849</v>
      </c>
      <c r="WHI1" s="1" t="s">
        <v>17850</v>
      </c>
      <c r="WHJ1" s="1" t="s">
        <v>17851</v>
      </c>
      <c r="WHK1" s="1" t="s">
        <v>17852</v>
      </c>
      <c r="WHL1" s="1" t="s">
        <v>17853</v>
      </c>
      <c r="WHM1" s="1" t="s">
        <v>17854</v>
      </c>
      <c r="WHN1" s="1" t="s">
        <v>17855</v>
      </c>
      <c r="WHO1" s="1" t="s">
        <v>17856</v>
      </c>
      <c r="WHP1" s="1" t="s">
        <v>17857</v>
      </c>
      <c r="WHQ1" s="1" t="s">
        <v>17858</v>
      </c>
      <c r="WHR1" s="1" t="s">
        <v>17859</v>
      </c>
      <c r="WHS1" s="1" t="s">
        <v>17860</v>
      </c>
      <c r="WHT1" s="1" t="s">
        <v>17861</v>
      </c>
      <c r="WHU1" s="1" t="s">
        <v>17862</v>
      </c>
      <c r="WHV1" s="1" t="s">
        <v>17863</v>
      </c>
      <c r="WHW1" s="1" t="s">
        <v>17864</v>
      </c>
      <c r="WHX1" s="1" t="s">
        <v>17865</v>
      </c>
      <c r="WHY1" s="1" t="s">
        <v>17866</v>
      </c>
      <c r="WHZ1" s="1" t="s">
        <v>17867</v>
      </c>
      <c r="WIA1" s="1" t="s">
        <v>17868</v>
      </c>
      <c r="WIB1" s="1" t="s">
        <v>17869</v>
      </c>
      <c r="WIC1" s="1" t="s">
        <v>17870</v>
      </c>
      <c r="WID1" s="1" t="s">
        <v>17871</v>
      </c>
      <c r="WIE1" s="1" t="s">
        <v>17872</v>
      </c>
      <c r="WIF1" s="1" t="s">
        <v>17873</v>
      </c>
      <c r="WIG1" s="1" t="s">
        <v>17874</v>
      </c>
      <c r="WIH1" s="1" t="s">
        <v>17875</v>
      </c>
      <c r="WII1" s="1" t="s">
        <v>17876</v>
      </c>
      <c r="WIJ1" s="1" t="s">
        <v>17877</v>
      </c>
      <c r="WIK1" s="1" t="s">
        <v>17878</v>
      </c>
      <c r="WIL1" s="1" t="s">
        <v>17879</v>
      </c>
      <c r="WIM1" s="1" t="s">
        <v>17880</v>
      </c>
      <c r="WIN1" s="1" t="s">
        <v>17881</v>
      </c>
      <c r="WIO1" s="1" t="s">
        <v>17882</v>
      </c>
      <c r="WIP1" s="1" t="s">
        <v>17883</v>
      </c>
      <c r="WIQ1" s="1" t="s">
        <v>17884</v>
      </c>
      <c r="WIR1" s="1" t="s">
        <v>17885</v>
      </c>
      <c r="WIS1" s="1" t="s">
        <v>17886</v>
      </c>
      <c r="WIT1" s="1" t="s">
        <v>17887</v>
      </c>
      <c r="WIU1" s="1" t="s">
        <v>17888</v>
      </c>
      <c r="WIV1" s="1" t="s">
        <v>17889</v>
      </c>
      <c r="WIW1" s="1" t="s">
        <v>17890</v>
      </c>
      <c r="WIX1" s="1" t="s">
        <v>17891</v>
      </c>
      <c r="WIY1" s="1" t="s">
        <v>17892</v>
      </c>
      <c r="WIZ1" s="1" t="s">
        <v>17893</v>
      </c>
      <c r="WJA1" s="1" t="s">
        <v>17894</v>
      </c>
      <c r="WJB1" s="1" t="s">
        <v>17895</v>
      </c>
      <c r="WJC1" s="1" t="s">
        <v>17896</v>
      </c>
      <c r="WJD1" s="1" t="s">
        <v>17897</v>
      </c>
      <c r="WJE1" s="1" t="s">
        <v>17898</v>
      </c>
      <c r="WJF1" s="1" t="s">
        <v>17899</v>
      </c>
      <c r="WJG1" s="1" t="s">
        <v>17900</v>
      </c>
      <c r="WJH1" s="1" t="s">
        <v>17901</v>
      </c>
      <c r="WJI1" s="1" t="s">
        <v>17902</v>
      </c>
      <c r="WJJ1" s="1" t="s">
        <v>17903</v>
      </c>
      <c r="WJK1" s="1" t="s">
        <v>17904</v>
      </c>
      <c r="WJL1" s="1" t="s">
        <v>17905</v>
      </c>
      <c r="WJM1" s="1" t="s">
        <v>17906</v>
      </c>
      <c r="WJN1" s="1" t="s">
        <v>17907</v>
      </c>
      <c r="WJO1" s="1" t="s">
        <v>17908</v>
      </c>
      <c r="WJP1" s="1" t="s">
        <v>17909</v>
      </c>
      <c r="WJQ1" s="1" t="s">
        <v>17910</v>
      </c>
      <c r="WJR1" s="1" t="s">
        <v>17911</v>
      </c>
      <c r="WJS1" s="1" t="s">
        <v>17912</v>
      </c>
      <c r="WJT1" s="1" t="s">
        <v>17913</v>
      </c>
      <c r="WJU1" s="1" t="s">
        <v>17914</v>
      </c>
      <c r="WJV1" s="1" t="s">
        <v>17915</v>
      </c>
      <c r="WJW1" s="1" t="s">
        <v>17916</v>
      </c>
      <c r="WJX1" s="1" t="s">
        <v>17917</v>
      </c>
      <c r="WJY1" s="1" t="s">
        <v>17918</v>
      </c>
      <c r="WJZ1" s="1" t="s">
        <v>17919</v>
      </c>
      <c r="WKA1" s="1" t="s">
        <v>17920</v>
      </c>
      <c r="WKB1" s="1" t="s">
        <v>17921</v>
      </c>
      <c r="WKC1" s="1" t="s">
        <v>17922</v>
      </c>
      <c r="WKD1" s="1" t="s">
        <v>17923</v>
      </c>
      <c r="WKE1" s="1" t="s">
        <v>17924</v>
      </c>
      <c r="WKF1" s="1" t="s">
        <v>17925</v>
      </c>
      <c r="WKG1" s="1" t="s">
        <v>17926</v>
      </c>
      <c r="WKH1" s="1" t="s">
        <v>17927</v>
      </c>
      <c r="WKI1" s="1" t="s">
        <v>17928</v>
      </c>
      <c r="WKJ1" s="1" t="s">
        <v>17929</v>
      </c>
      <c r="WKK1" s="1" t="s">
        <v>17930</v>
      </c>
      <c r="WKL1" s="1" t="s">
        <v>17931</v>
      </c>
      <c r="WKM1" s="1" t="s">
        <v>17932</v>
      </c>
      <c r="WKN1" s="1" t="s">
        <v>17933</v>
      </c>
      <c r="WKO1" s="1" t="s">
        <v>17934</v>
      </c>
      <c r="WKP1" s="1" t="s">
        <v>17935</v>
      </c>
      <c r="WKQ1" s="1" t="s">
        <v>17936</v>
      </c>
      <c r="WKR1" s="1" t="s">
        <v>17937</v>
      </c>
      <c r="WKS1" s="1" t="s">
        <v>17938</v>
      </c>
      <c r="WKT1" s="1" t="s">
        <v>17939</v>
      </c>
      <c r="WKU1" s="1" t="s">
        <v>17940</v>
      </c>
      <c r="WKV1" s="1" t="s">
        <v>17941</v>
      </c>
      <c r="WKW1" s="1" t="s">
        <v>17942</v>
      </c>
      <c r="WKX1" s="1" t="s">
        <v>17943</v>
      </c>
      <c r="WKY1" s="1" t="s">
        <v>17944</v>
      </c>
      <c r="WKZ1" s="1" t="s">
        <v>17945</v>
      </c>
      <c r="WLA1" s="1" t="s">
        <v>17946</v>
      </c>
      <c r="WLB1" s="1" t="s">
        <v>17947</v>
      </c>
      <c r="WLC1" s="1" t="s">
        <v>17948</v>
      </c>
      <c r="WLD1" s="1" t="s">
        <v>17949</v>
      </c>
      <c r="WLE1" s="1" t="s">
        <v>17950</v>
      </c>
      <c r="WLF1" s="1" t="s">
        <v>17951</v>
      </c>
      <c r="WLG1" s="1" t="s">
        <v>17952</v>
      </c>
      <c r="WLH1" s="1" t="s">
        <v>17953</v>
      </c>
      <c r="WLI1" s="1" t="s">
        <v>17954</v>
      </c>
      <c r="WLJ1" s="1" t="s">
        <v>17955</v>
      </c>
      <c r="WLK1" s="1" t="s">
        <v>17956</v>
      </c>
      <c r="WLL1" s="1" t="s">
        <v>17957</v>
      </c>
      <c r="WLM1" s="1" t="s">
        <v>17958</v>
      </c>
      <c r="WLN1" s="1" t="s">
        <v>17959</v>
      </c>
      <c r="WLO1" s="1" t="s">
        <v>17960</v>
      </c>
      <c r="WLP1" s="1" t="s">
        <v>17961</v>
      </c>
      <c r="WLQ1" s="1" t="s">
        <v>17962</v>
      </c>
      <c r="WLR1" s="1" t="s">
        <v>17963</v>
      </c>
      <c r="WLS1" s="1" t="s">
        <v>17964</v>
      </c>
      <c r="WLT1" s="1" t="s">
        <v>17965</v>
      </c>
      <c r="WLU1" s="1" t="s">
        <v>17966</v>
      </c>
      <c r="WLV1" s="1" t="s">
        <v>17967</v>
      </c>
      <c r="WLW1" s="1" t="s">
        <v>17968</v>
      </c>
      <c r="WLX1" s="1" t="s">
        <v>17969</v>
      </c>
      <c r="WLY1" s="1" t="s">
        <v>17970</v>
      </c>
      <c r="WLZ1" s="1" t="s">
        <v>17971</v>
      </c>
      <c r="WMA1" s="1" t="s">
        <v>17972</v>
      </c>
      <c r="WMB1" s="1" t="s">
        <v>17973</v>
      </c>
      <c r="WMC1" s="1" t="s">
        <v>17974</v>
      </c>
      <c r="WMD1" s="1" t="s">
        <v>17975</v>
      </c>
      <c r="WME1" s="1" t="s">
        <v>17976</v>
      </c>
      <c r="WMF1" s="1" t="s">
        <v>17977</v>
      </c>
      <c r="WMG1" s="1" t="s">
        <v>17978</v>
      </c>
      <c r="WMH1" s="1" t="s">
        <v>17979</v>
      </c>
      <c r="WMI1" s="1" t="s">
        <v>17980</v>
      </c>
      <c r="WMJ1" s="1" t="s">
        <v>17981</v>
      </c>
      <c r="WMK1" s="1" t="s">
        <v>17982</v>
      </c>
      <c r="WML1" s="1" t="s">
        <v>17983</v>
      </c>
      <c r="WMM1" s="1" t="s">
        <v>17984</v>
      </c>
      <c r="WMN1" s="1" t="s">
        <v>17985</v>
      </c>
      <c r="WMO1" s="1" t="s">
        <v>17986</v>
      </c>
      <c r="WMP1" s="1" t="s">
        <v>17987</v>
      </c>
      <c r="WMQ1" s="1" t="s">
        <v>17988</v>
      </c>
      <c r="WMR1" s="1" t="s">
        <v>17989</v>
      </c>
      <c r="WMS1" s="1" t="s">
        <v>17990</v>
      </c>
      <c r="WMT1" s="1" t="s">
        <v>17991</v>
      </c>
      <c r="WMU1" s="1" t="s">
        <v>17992</v>
      </c>
      <c r="WMV1" s="1" t="s">
        <v>17993</v>
      </c>
      <c r="WMW1" s="1" t="s">
        <v>17994</v>
      </c>
      <c r="WMX1" s="1" t="s">
        <v>17995</v>
      </c>
      <c r="WMY1" s="1" t="s">
        <v>17996</v>
      </c>
      <c r="WMZ1" s="1" t="s">
        <v>17997</v>
      </c>
      <c r="WNA1" s="1" t="s">
        <v>17998</v>
      </c>
      <c r="WNB1" s="1" t="s">
        <v>17999</v>
      </c>
      <c r="WNC1" s="1" t="s">
        <v>18000</v>
      </c>
      <c r="WND1" s="1" t="s">
        <v>18001</v>
      </c>
      <c r="WNE1" s="1" t="s">
        <v>18002</v>
      </c>
      <c r="WNF1" s="1" t="s">
        <v>18003</v>
      </c>
      <c r="WNG1" s="1" t="s">
        <v>18004</v>
      </c>
      <c r="WNH1" s="1" t="s">
        <v>18005</v>
      </c>
      <c r="WNI1" s="1" t="s">
        <v>18006</v>
      </c>
      <c r="WNJ1" s="1" t="s">
        <v>18007</v>
      </c>
      <c r="WNK1" s="1" t="s">
        <v>18008</v>
      </c>
      <c r="WNL1" s="1" t="s">
        <v>18009</v>
      </c>
      <c r="WNM1" s="1" t="s">
        <v>18010</v>
      </c>
      <c r="WNN1" s="1" t="s">
        <v>18011</v>
      </c>
      <c r="WNO1" s="1" t="s">
        <v>18012</v>
      </c>
      <c r="WNP1" s="1" t="s">
        <v>18013</v>
      </c>
      <c r="WNQ1" s="1" t="s">
        <v>18014</v>
      </c>
      <c r="WNR1" s="1" t="s">
        <v>18015</v>
      </c>
      <c r="WNS1" s="1" t="s">
        <v>18016</v>
      </c>
      <c r="WNT1" s="1" t="s">
        <v>18017</v>
      </c>
      <c r="WNU1" s="1" t="s">
        <v>18018</v>
      </c>
      <c r="WNV1" s="1" t="s">
        <v>18019</v>
      </c>
      <c r="WNW1" s="1" t="s">
        <v>18020</v>
      </c>
      <c r="WNX1" s="1" t="s">
        <v>18021</v>
      </c>
      <c r="WNY1" s="1" t="s">
        <v>18022</v>
      </c>
      <c r="WNZ1" s="1" t="s">
        <v>18023</v>
      </c>
      <c r="WOA1" s="1" t="s">
        <v>18024</v>
      </c>
      <c r="WOB1" s="1" t="s">
        <v>18025</v>
      </c>
      <c r="WOC1" s="1" t="s">
        <v>18026</v>
      </c>
      <c r="WOD1" s="1" t="s">
        <v>18027</v>
      </c>
      <c r="WOE1" s="1" t="s">
        <v>18028</v>
      </c>
      <c r="WOF1" s="1" t="s">
        <v>18029</v>
      </c>
      <c r="WOG1" s="1" t="s">
        <v>18030</v>
      </c>
      <c r="WOH1" s="1" t="s">
        <v>18031</v>
      </c>
      <c r="WOI1" s="1" t="s">
        <v>18032</v>
      </c>
      <c r="WOJ1" s="1" t="s">
        <v>18033</v>
      </c>
      <c r="WOK1" s="1" t="s">
        <v>18034</v>
      </c>
      <c r="WOL1" s="1" t="s">
        <v>18035</v>
      </c>
      <c r="WOM1" s="1" t="s">
        <v>18036</v>
      </c>
      <c r="WON1" s="1" t="s">
        <v>18037</v>
      </c>
      <c r="WOO1" s="1" t="s">
        <v>18038</v>
      </c>
      <c r="WOP1" s="1" t="s">
        <v>18039</v>
      </c>
      <c r="WOQ1" s="1" t="s">
        <v>18040</v>
      </c>
      <c r="WOR1" s="1" t="s">
        <v>18041</v>
      </c>
      <c r="WOS1" s="1" t="s">
        <v>18042</v>
      </c>
      <c r="WOT1" s="1" t="s">
        <v>18043</v>
      </c>
      <c r="WOU1" s="1" t="s">
        <v>18044</v>
      </c>
      <c r="WOV1" s="1" t="s">
        <v>18045</v>
      </c>
      <c r="WOW1" s="1" t="s">
        <v>18046</v>
      </c>
      <c r="WOX1" s="1" t="s">
        <v>18047</v>
      </c>
      <c r="WOY1" s="1" t="s">
        <v>18048</v>
      </c>
      <c r="WOZ1" s="1" t="s">
        <v>18049</v>
      </c>
      <c r="WPA1" s="1" t="s">
        <v>18050</v>
      </c>
      <c r="WPB1" s="1" t="s">
        <v>18051</v>
      </c>
      <c r="WPC1" s="1" t="s">
        <v>18052</v>
      </c>
      <c r="WPD1" s="1" t="s">
        <v>18053</v>
      </c>
      <c r="WPE1" s="1" t="s">
        <v>18054</v>
      </c>
      <c r="WPF1" s="1" t="s">
        <v>18055</v>
      </c>
      <c r="WPG1" s="1" t="s">
        <v>18056</v>
      </c>
      <c r="WPH1" s="1" t="s">
        <v>18057</v>
      </c>
      <c r="WPI1" s="1" t="s">
        <v>18058</v>
      </c>
      <c r="WPJ1" s="1" t="s">
        <v>18059</v>
      </c>
      <c r="WPK1" s="1" t="s">
        <v>18060</v>
      </c>
      <c r="WPL1" s="1" t="s">
        <v>18061</v>
      </c>
      <c r="WPM1" s="1" t="s">
        <v>18062</v>
      </c>
      <c r="WPN1" s="1" t="s">
        <v>18063</v>
      </c>
      <c r="WPO1" s="1" t="s">
        <v>18064</v>
      </c>
      <c r="WPP1" s="1" t="s">
        <v>18065</v>
      </c>
      <c r="WPQ1" s="1" t="s">
        <v>18066</v>
      </c>
      <c r="WPR1" s="1" t="s">
        <v>18067</v>
      </c>
      <c r="WPS1" s="1" t="s">
        <v>18068</v>
      </c>
      <c r="WPT1" s="1" t="s">
        <v>18069</v>
      </c>
      <c r="WPU1" s="1" t="s">
        <v>18070</v>
      </c>
      <c r="WPV1" s="1" t="s">
        <v>18071</v>
      </c>
      <c r="WPW1" s="1" t="s">
        <v>18072</v>
      </c>
      <c r="WPX1" s="1" t="s">
        <v>18073</v>
      </c>
      <c r="WPY1" s="1" t="s">
        <v>18074</v>
      </c>
      <c r="WPZ1" s="1" t="s">
        <v>18075</v>
      </c>
      <c r="WQA1" s="1" t="s">
        <v>18076</v>
      </c>
      <c r="WQB1" s="1" t="s">
        <v>18077</v>
      </c>
      <c r="WQC1" s="1" t="s">
        <v>18078</v>
      </c>
      <c r="WQD1" s="1" t="s">
        <v>18079</v>
      </c>
      <c r="WQE1" s="1" t="s">
        <v>18080</v>
      </c>
      <c r="WQF1" s="1" t="s">
        <v>18081</v>
      </c>
      <c r="WQG1" s="1" t="s">
        <v>18082</v>
      </c>
      <c r="WQH1" s="1" t="s">
        <v>18083</v>
      </c>
      <c r="WQI1" s="1" t="s">
        <v>18084</v>
      </c>
      <c r="WQJ1" s="1" t="s">
        <v>18085</v>
      </c>
      <c r="WQK1" s="1" t="s">
        <v>18086</v>
      </c>
      <c r="WQL1" s="1" t="s">
        <v>18087</v>
      </c>
      <c r="WQM1" s="1" t="s">
        <v>18088</v>
      </c>
      <c r="WQN1" s="1" t="s">
        <v>18089</v>
      </c>
      <c r="WQO1" s="1" t="s">
        <v>18090</v>
      </c>
      <c r="WQP1" s="1" t="s">
        <v>18091</v>
      </c>
      <c r="WQQ1" s="1" t="s">
        <v>18092</v>
      </c>
      <c r="WQR1" s="1" t="s">
        <v>18093</v>
      </c>
      <c r="WQS1" s="1" t="s">
        <v>18094</v>
      </c>
      <c r="WQT1" s="1" t="s">
        <v>18095</v>
      </c>
      <c r="WQU1" s="1" t="s">
        <v>18096</v>
      </c>
      <c r="WQV1" s="1" t="s">
        <v>18097</v>
      </c>
      <c r="WQW1" s="1" t="s">
        <v>18098</v>
      </c>
      <c r="WQX1" s="1" t="s">
        <v>18099</v>
      </c>
      <c r="WQY1" s="1" t="s">
        <v>18100</v>
      </c>
      <c r="WQZ1" s="1" t="s">
        <v>18101</v>
      </c>
      <c r="WRA1" s="1" t="s">
        <v>18102</v>
      </c>
      <c r="WRB1" s="1" t="s">
        <v>18103</v>
      </c>
      <c r="WRC1" s="1" t="s">
        <v>18104</v>
      </c>
      <c r="WRD1" s="1" t="s">
        <v>18105</v>
      </c>
      <c r="WRE1" s="1" t="s">
        <v>18106</v>
      </c>
      <c r="WRF1" s="1" t="s">
        <v>18107</v>
      </c>
      <c r="WRG1" s="1" t="s">
        <v>18108</v>
      </c>
      <c r="WRH1" s="1" t="s">
        <v>18109</v>
      </c>
      <c r="WRI1" s="1" t="s">
        <v>18110</v>
      </c>
      <c r="WRJ1" s="1" t="s">
        <v>18111</v>
      </c>
      <c r="WRK1" s="1" t="s">
        <v>18112</v>
      </c>
      <c r="WRL1" s="1" t="s">
        <v>18113</v>
      </c>
      <c r="WRM1" s="1" t="s">
        <v>18114</v>
      </c>
      <c r="WRN1" s="1" t="s">
        <v>18115</v>
      </c>
      <c r="WRO1" s="1" t="s">
        <v>18116</v>
      </c>
      <c r="WRP1" s="1" t="s">
        <v>18117</v>
      </c>
      <c r="WRQ1" s="1" t="s">
        <v>18118</v>
      </c>
      <c r="WRR1" s="1" t="s">
        <v>18119</v>
      </c>
      <c r="WRS1" s="1" t="s">
        <v>18120</v>
      </c>
      <c r="WRT1" s="1" t="s">
        <v>18121</v>
      </c>
      <c r="WRU1" s="1" t="s">
        <v>18122</v>
      </c>
      <c r="WRV1" s="1" t="s">
        <v>18123</v>
      </c>
      <c r="WRW1" s="1" t="s">
        <v>18124</v>
      </c>
      <c r="WRX1" s="1" t="s">
        <v>18125</v>
      </c>
      <c r="WRY1" s="1" t="s">
        <v>18126</v>
      </c>
      <c r="WRZ1" s="1" t="s">
        <v>18127</v>
      </c>
      <c r="WSA1" s="1" t="s">
        <v>18128</v>
      </c>
      <c r="WSB1" s="1" t="s">
        <v>18129</v>
      </c>
      <c r="WSC1" s="1" t="s">
        <v>18130</v>
      </c>
      <c r="WSD1" s="1" t="s">
        <v>18131</v>
      </c>
      <c r="WSE1" s="1" t="s">
        <v>18132</v>
      </c>
      <c r="WSF1" s="1" t="s">
        <v>18133</v>
      </c>
      <c r="WSG1" s="1" t="s">
        <v>18134</v>
      </c>
      <c r="WSH1" s="1" t="s">
        <v>18135</v>
      </c>
      <c r="WSI1" s="1" t="s">
        <v>18136</v>
      </c>
      <c r="WSJ1" s="1" t="s">
        <v>18137</v>
      </c>
      <c r="WSK1" s="1" t="s">
        <v>18138</v>
      </c>
      <c r="WSL1" s="1" t="s">
        <v>18139</v>
      </c>
      <c r="WSM1" s="1" t="s">
        <v>18140</v>
      </c>
      <c r="WSN1" s="1" t="s">
        <v>18141</v>
      </c>
      <c r="WSO1" s="1" t="s">
        <v>18142</v>
      </c>
      <c r="WSP1" s="1" t="s">
        <v>18143</v>
      </c>
      <c r="WSQ1" s="1" t="s">
        <v>18144</v>
      </c>
      <c r="WSR1" s="1" t="s">
        <v>18145</v>
      </c>
      <c r="WSS1" s="1" t="s">
        <v>18146</v>
      </c>
      <c r="WST1" s="1" t="s">
        <v>18147</v>
      </c>
      <c r="WSU1" s="1" t="s">
        <v>18148</v>
      </c>
      <c r="WSV1" s="1" t="s">
        <v>18149</v>
      </c>
      <c r="WSW1" s="1" t="s">
        <v>18150</v>
      </c>
      <c r="WSX1" s="1" t="s">
        <v>18151</v>
      </c>
      <c r="WSY1" s="1" t="s">
        <v>18152</v>
      </c>
      <c r="WSZ1" s="1" t="s">
        <v>18153</v>
      </c>
      <c r="WTA1" s="1" t="s">
        <v>18154</v>
      </c>
      <c r="WTB1" s="1" t="s">
        <v>18155</v>
      </c>
      <c r="WTC1" s="1" t="s">
        <v>18156</v>
      </c>
      <c r="WTD1" s="1" t="s">
        <v>18157</v>
      </c>
      <c r="WTE1" s="1" t="s">
        <v>18158</v>
      </c>
      <c r="WTF1" s="1" t="s">
        <v>18159</v>
      </c>
      <c r="WTG1" s="1" t="s">
        <v>18160</v>
      </c>
      <c r="WTH1" s="1" t="s">
        <v>18161</v>
      </c>
      <c r="WTI1" s="1" t="s">
        <v>18162</v>
      </c>
      <c r="WTJ1" s="1" t="s">
        <v>18163</v>
      </c>
      <c r="WTK1" s="1" t="s">
        <v>18164</v>
      </c>
      <c r="WTL1" s="1" t="s">
        <v>18165</v>
      </c>
      <c r="WTM1" s="1" t="s">
        <v>18166</v>
      </c>
      <c r="WTN1" s="1" t="s">
        <v>18167</v>
      </c>
      <c r="WTO1" s="1" t="s">
        <v>18168</v>
      </c>
      <c r="WTP1" s="1" t="s">
        <v>18169</v>
      </c>
      <c r="WTQ1" s="1" t="s">
        <v>18170</v>
      </c>
      <c r="WTR1" s="1" t="s">
        <v>18171</v>
      </c>
      <c r="WTS1" s="1" t="s">
        <v>18172</v>
      </c>
      <c r="WTT1" s="1" t="s">
        <v>18173</v>
      </c>
      <c r="WTU1" s="1" t="s">
        <v>18174</v>
      </c>
      <c r="WTV1" s="1" t="s">
        <v>18175</v>
      </c>
      <c r="WTW1" s="1" t="s">
        <v>18176</v>
      </c>
      <c r="WTX1" s="1" t="s">
        <v>18177</v>
      </c>
      <c r="WTY1" s="1" t="s">
        <v>18178</v>
      </c>
      <c r="WTZ1" s="1" t="s">
        <v>18179</v>
      </c>
      <c r="WUA1" s="1" t="s">
        <v>18180</v>
      </c>
      <c r="WUB1" s="1" t="s">
        <v>18181</v>
      </c>
      <c r="WUC1" s="1" t="s">
        <v>18182</v>
      </c>
      <c r="WUD1" s="1" t="s">
        <v>18183</v>
      </c>
      <c r="WUE1" s="1" t="s">
        <v>18184</v>
      </c>
      <c r="WUF1" s="1" t="s">
        <v>18185</v>
      </c>
      <c r="WUG1" s="1" t="s">
        <v>18186</v>
      </c>
      <c r="WUH1" s="1" t="s">
        <v>18187</v>
      </c>
      <c r="WUI1" s="1" t="s">
        <v>18188</v>
      </c>
      <c r="WUJ1" s="1" t="s">
        <v>18189</v>
      </c>
      <c r="WUK1" s="1" t="s">
        <v>18190</v>
      </c>
      <c r="WUL1" s="1" t="s">
        <v>18191</v>
      </c>
      <c r="WUM1" s="1" t="s">
        <v>18192</v>
      </c>
      <c r="WUN1" s="1" t="s">
        <v>18193</v>
      </c>
      <c r="WUO1" s="1" t="s">
        <v>18194</v>
      </c>
      <c r="WUP1" s="1" t="s">
        <v>18195</v>
      </c>
      <c r="WUQ1" s="1" t="s">
        <v>18196</v>
      </c>
      <c r="WUR1" s="1" t="s">
        <v>18197</v>
      </c>
      <c r="WUS1" s="1" t="s">
        <v>18198</v>
      </c>
      <c r="WUT1" s="1" t="s">
        <v>18199</v>
      </c>
      <c r="WUU1" s="1" t="s">
        <v>18200</v>
      </c>
      <c r="WUV1" s="1" t="s">
        <v>18201</v>
      </c>
      <c r="WUW1" s="1" t="s">
        <v>18202</v>
      </c>
      <c r="WUX1" s="1" t="s">
        <v>18203</v>
      </c>
      <c r="WUY1" s="1" t="s">
        <v>18204</v>
      </c>
      <c r="WUZ1" s="1" t="s">
        <v>18205</v>
      </c>
      <c r="WVA1" s="1" t="s">
        <v>18206</v>
      </c>
      <c r="WVB1" s="1" t="s">
        <v>18207</v>
      </c>
      <c r="WVC1" s="1" t="s">
        <v>18208</v>
      </c>
      <c r="WVD1" s="1" t="s">
        <v>18209</v>
      </c>
      <c r="WVE1" s="1" t="s">
        <v>18210</v>
      </c>
      <c r="WVF1" s="1" t="s">
        <v>18211</v>
      </c>
      <c r="WVG1" s="1" t="s">
        <v>18212</v>
      </c>
      <c r="WVH1" s="1" t="s">
        <v>18213</v>
      </c>
      <c r="WVI1" s="1" t="s">
        <v>18214</v>
      </c>
      <c r="WVJ1" s="1" t="s">
        <v>18215</v>
      </c>
      <c r="WVK1" s="1" t="s">
        <v>18216</v>
      </c>
      <c r="WVL1" s="1" t="s">
        <v>18217</v>
      </c>
      <c r="WVM1" s="1" t="s">
        <v>18218</v>
      </c>
      <c r="WVN1" s="1" t="s">
        <v>18219</v>
      </c>
      <c r="WVO1" s="1" t="s">
        <v>18220</v>
      </c>
      <c r="WVP1" s="1" t="s">
        <v>18221</v>
      </c>
      <c r="WVQ1" s="1" t="s">
        <v>18222</v>
      </c>
      <c r="WVR1" s="1" t="s">
        <v>18223</v>
      </c>
      <c r="WVS1" s="1" t="s">
        <v>18224</v>
      </c>
      <c r="WVT1" s="1" t="s">
        <v>18225</v>
      </c>
      <c r="WVU1" s="1" t="s">
        <v>18226</v>
      </c>
      <c r="WVV1" s="1" t="s">
        <v>18227</v>
      </c>
      <c r="WVW1" s="1" t="s">
        <v>18228</v>
      </c>
      <c r="WVX1" s="1" t="s">
        <v>18229</v>
      </c>
      <c r="WVY1" s="1" t="s">
        <v>18230</v>
      </c>
      <c r="WVZ1" s="1" t="s">
        <v>18231</v>
      </c>
      <c r="WWA1" s="1" t="s">
        <v>18232</v>
      </c>
      <c r="WWB1" s="1" t="s">
        <v>18233</v>
      </c>
      <c r="WWC1" s="1" t="s">
        <v>18234</v>
      </c>
      <c r="WWD1" s="1" t="s">
        <v>18235</v>
      </c>
      <c r="WWE1" s="1" t="s">
        <v>18236</v>
      </c>
      <c r="WWF1" s="1" t="s">
        <v>18237</v>
      </c>
      <c r="WWG1" s="1" t="s">
        <v>18238</v>
      </c>
      <c r="WWH1" s="1" t="s">
        <v>18239</v>
      </c>
      <c r="WWI1" s="1" t="s">
        <v>18240</v>
      </c>
      <c r="WWJ1" s="1" t="s">
        <v>18241</v>
      </c>
      <c r="WWK1" s="1" t="s">
        <v>18242</v>
      </c>
      <c r="WWL1" s="1" t="s">
        <v>18243</v>
      </c>
      <c r="WWM1" s="1" t="s">
        <v>18244</v>
      </c>
      <c r="WWN1" s="1" t="s">
        <v>18245</v>
      </c>
      <c r="WWO1" s="1" t="s">
        <v>18246</v>
      </c>
      <c r="WWP1" s="1" t="s">
        <v>18247</v>
      </c>
      <c r="WWQ1" s="1" t="s">
        <v>18248</v>
      </c>
      <c r="WWR1" s="1" t="s">
        <v>18249</v>
      </c>
      <c r="WWS1" s="1" t="s">
        <v>18250</v>
      </c>
      <c r="WWT1" s="1" t="s">
        <v>18251</v>
      </c>
      <c r="WWU1" s="1" t="s">
        <v>18252</v>
      </c>
      <c r="WWV1" s="1" t="s">
        <v>18253</v>
      </c>
      <c r="WWW1" s="1" t="s">
        <v>18254</v>
      </c>
      <c r="WWX1" s="1" t="s">
        <v>18255</v>
      </c>
      <c r="WWY1" s="1" t="s">
        <v>18256</v>
      </c>
      <c r="WWZ1" s="1" t="s">
        <v>18257</v>
      </c>
      <c r="WXA1" s="1" t="s">
        <v>18258</v>
      </c>
      <c r="WXB1" s="1" t="s">
        <v>18259</v>
      </c>
      <c r="WXC1" s="1" t="s">
        <v>18260</v>
      </c>
      <c r="WXD1" s="1" t="s">
        <v>18261</v>
      </c>
      <c r="WXE1" s="1" t="s">
        <v>18262</v>
      </c>
      <c r="WXF1" s="1" t="s">
        <v>18263</v>
      </c>
      <c r="WXG1" s="1" t="s">
        <v>18264</v>
      </c>
      <c r="WXH1" s="1" t="s">
        <v>18265</v>
      </c>
      <c r="WXI1" s="1" t="s">
        <v>18266</v>
      </c>
      <c r="WXJ1" s="1" t="s">
        <v>18267</v>
      </c>
      <c r="WXK1" s="1" t="s">
        <v>18268</v>
      </c>
      <c r="WXL1" s="1" t="s">
        <v>18269</v>
      </c>
      <c r="WXM1" s="1" t="s">
        <v>18270</v>
      </c>
      <c r="WXN1" s="1" t="s">
        <v>18271</v>
      </c>
      <c r="WXO1" s="1" t="s">
        <v>18272</v>
      </c>
      <c r="WXP1" s="1" t="s">
        <v>18273</v>
      </c>
      <c r="WXQ1" s="1" t="s">
        <v>18274</v>
      </c>
      <c r="WXR1" s="1" t="s">
        <v>18275</v>
      </c>
      <c r="WXS1" s="1" t="s">
        <v>18276</v>
      </c>
      <c r="WXT1" s="1" t="s">
        <v>18277</v>
      </c>
      <c r="WXU1" s="1" t="s">
        <v>18278</v>
      </c>
      <c r="WXV1" s="1" t="s">
        <v>18279</v>
      </c>
      <c r="WXW1" s="1" t="s">
        <v>18280</v>
      </c>
      <c r="WXX1" s="1" t="s">
        <v>18281</v>
      </c>
      <c r="WXY1" s="1" t="s">
        <v>18282</v>
      </c>
      <c r="WXZ1" s="1" t="s">
        <v>18283</v>
      </c>
      <c r="WYA1" s="1" t="s">
        <v>18284</v>
      </c>
      <c r="WYB1" s="1" t="s">
        <v>18285</v>
      </c>
      <c r="WYC1" s="1" t="s">
        <v>18286</v>
      </c>
      <c r="WYD1" s="1" t="s">
        <v>18287</v>
      </c>
      <c r="WYE1" s="1" t="s">
        <v>18288</v>
      </c>
      <c r="WYF1" s="1" t="s">
        <v>18289</v>
      </c>
      <c r="WYG1" s="1" t="s">
        <v>18290</v>
      </c>
      <c r="WYH1" s="1" t="s">
        <v>18291</v>
      </c>
      <c r="WYI1" s="1" t="s">
        <v>18292</v>
      </c>
      <c r="WYJ1" s="1" t="s">
        <v>18293</v>
      </c>
      <c r="WYK1" s="1" t="s">
        <v>18294</v>
      </c>
      <c r="WYL1" s="1" t="s">
        <v>18295</v>
      </c>
      <c r="WYM1" s="1" t="s">
        <v>18296</v>
      </c>
      <c r="WYN1" s="1" t="s">
        <v>18297</v>
      </c>
      <c r="WYO1" s="1" t="s">
        <v>18298</v>
      </c>
      <c r="WYP1" s="1" t="s">
        <v>18299</v>
      </c>
      <c r="WYQ1" s="1" t="s">
        <v>18300</v>
      </c>
      <c r="WYR1" s="1" t="s">
        <v>18301</v>
      </c>
      <c r="WYS1" s="1" t="s">
        <v>18302</v>
      </c>
      <c r="WYT1" s="1" t="s">
        <v>18303</v>
      </c>
      <c r="WYU1" s="1" t="s">
        <v>18304</v>
      </c>
      <c r="WYV1" s="1" t="s">
        <v>18305</v>
      </c>
      <c r="WYW1" s="1" t="s">
        <v>18306</v>
      </c>
      <c r="WYX1" s="1" t="s">
        <v>18307</v>
      </c>
      <c r="WYY1" s="1" t="s">
        <v>18308</v>
      </c>
      <c r="WYZ1" s="1" t="s">
        <v>18309</v>
      </c>
      <c r="WZA1" s="1" t="s">
        <v>18310</v>
      </c>
      <c r="WZB1" s="1" t="s">
        <v>18311</v>
      </c>
      <c r="WZC1" s="1" t="s">
        <v>18312</v>
      </c>
      <c r="WZD1" s="1" t="s">
        <v>18313</v>
      </c>
      <c r="WZE1" s="1" t="s">
        <v>18314</v>
      </c>
      <c r="WZF1" s="1" t="s">
        <v>18315</v>
      </c>
      <c r="WZG1" s="1" t="s">
        <v>18316</v>
      </c>
      <c r="WZH1" s="1" t="s">
        <v>18317</v>
      </c>
      <c r="WZI1" s="1" t="s">
        <v>18318</v>
      </c>
      <c r="WZJ1" s="1" t="s">
        <v>18319</v>
      </c>
      <c r="WZK1" s="1" t="s">
        <v>18320</v>
      </c>
      <c r="WZL1" s="1" t="s">
        <v>18321</v>
      </c>
      <c r="WZM1" s="1" t="s">
        <v>18322</v>
      </c>
      <c r="WZN1" s="1" t="s">
        <v>18323</v>
      </c>
      <c r="WZO1" s="1" t="s">
        <v>18324</v>
      </c>
      <c r="WZP1" s="1" t="s">
        <v>18325</v>
      </c>
      <c r="WZQ1" s="1" t="s">
        <v>18326</v>
      </c>
      <c r="WZR1" s="1" t="s">
        <v>18327</v>
      </c>
      <c r="WZS1" s="1" t="s">
        <v>18328</v>
      </c>
      <c r="WZT1" s="1" t="s">
        <v>18329</v>
      </c>
      <c r="WZU1" s="1" t="s">
        <v>18330</v>
      </c>
      <c r="WZV1" s="1" t="s">
        <v>18331</v>
      </c>
      <c r="WZW1" s="1" t="s">
        <v>18332</v>
      </c>
      <c r="WZX1" s="1" t="s">
        <v>18333</v>
      </c>
      <c r="WZY1" s="1" t="s">
        <v>18334</v>
      </c>
      <c r="WZZ1" s="1" t="s">
        <v>18335</v>
      </c>
      <c r="XAA1" s="1" t="s">
        <v>18336</v>
      </c>
      <c r="XAB1" s="1" t="s">
        <v>18337</v>
      </c>
      <c r="XAC1" s="1" t="s">
        <v>18338</v>
      </c>
      <c r="XAD1" s="1" t="s">
        <v>18339</v>
      </c>
      <c r="XAE1" s="1" t="s">
        <v>18340</v>
      </c>
      <c r="XAF1" s="1" t="s">
        <v>18341</v>
      </c>
      <c r="XAG1" s="1" t="s">
        <v>18342</v>
      </c>
      <c r="XAH1" s="1" t="s">
        <v>18343</v>
      </c>
      <c r="XAI1" s="1" t="s">
        <v>18344</v>
      </c>
      <c r="XAJ1" s="1" t="s">
        <v>18345</v>
      </c>
      <c r="XAK1" s="1" t="s">
        <v>18346</v>
      </c>
      <c r="XAL1" s="1" t="s">
        <v>18347</v>
      </c>
      <c r="XAM1" s="1" t="s">
        <v>18348</v>
      </c>
      <c r="XAN1" s="1" t="s">
        <v>18349</v>
      </c>
      <c r="XAO1" s="1" t="s">
        <v>18350</v>
      </c>
      <c r="XAP1" s="1" t="s">
        <v>18351</v>
      </c>
      <c r="XAQ1" s="1" t="s">
        <v>18352</v>
      </c>
      <c r="XAR1" s="1" t="s">
        <v>18353</v>
      </c>
      <c r="XAS1" s="1" t="s">
        <v>18354</v>
      </c>
      <c r="XAT1" s="1" t="s">
        <v>18355</v>
      </c>
      <c r="XAU1" s="1" t="s">
        <v>18356</v>
      </c>
      <c r="XAV1" s="1" t="s">
        <v>18357</v>
      </c>
      <c r="XAW1" s="1" t="s">
        <v>18358</v>
      </c>
      <c r="XAX1" s="1" t="s">
        <v>18359</v>
      </c>
      <c r="XAY1" s="1" t="s">
        <v>18360</v>
      </c>
      <c r="XAZ1" s="1" t="s">
        <v>18361</v>
      </c>
      <c r="XBA1" s="1" t="s">
        <v>18362</v>
      </c>
      <c r="XBB1" s="1" t="s">
        <v>18363</v>
      </c>
      <c r="XBC1" s="1" t="s">
        <v>18364</v>
      </c>
      <c r="XBD1" s="1" t="s">
        <v>18365</v>
      </c>
      <c r="XBE1" s="1" t="s">
        <v>18366</v>
      </c>
      <c r="XBF1" s="1" t="s">
        <v>18367</v>
      </c>
      <c r="XBG1" s="1" t="s">
        <v>18368</v>
      </c>
      <c r="XBH1" s="1" t="s">
        <v>18369</v>
      </c>
      <c r="XBI1" s="1" t="s">
        <v>18370</v>
      </c>
      <c r="XBJ1" s="1" t="s">
        <v>18371</v>
      </c>
      <c r="XBK1" s="1" t="s">
        <v>18372</v>
      </c>
      <c r="XBL1" s="1" t="s">
        <v>18373</v>
      </c>
      <c r="XBM1" s="1" t="s">
        <v>18374</v>
      </c>
      <c r="XBN1" s="1" t="s">
        <v>18375</v>
      </c>
      <c r="XBO1" s="1" t="s">
        <v>18376</v>
      </c>
      <c r="XBP1" s="1" t="s">
        <v>18377</v>
      </c>
      <c r="XBQ1" s="1" t="s">
        <v>18378</v>
      </c>
      <c r="XBR1" s="1" t="s">
        <v>18379</v>
      </c>
      <c r="XBS1" s="1" t="s">
        <v>18380</v>
      </c>
      <c r="XBT1" s="1" t="s">
        <v>18381</v>
      </c>
      <c r="XBU1" s="1" t="s">
        <v>18382</v>
      </c>
      <c r="XBV1" s="1" t="s">
        <v>18383</v>
      </c>
      <c r="XBW1" s="1" t="s">
        <v>18384</v>
      </c>
      <c r="XBX1" s="1" t="s">
        <v>18385</v>
      </c>
      <c r="XBY1" s="1" t="s">
        <v>18386</v>
      </c>
      <c r="XBZ1" s="1" t="s">
        <v>18387</v>
      </c>
      <c r="XCA1" s="1" t="s">
        <v>18388</v>
      </c>
      <c r="XCB1" s="1" t="s">
        <v>18389</v>
      </c>
      <c r="XCC1" s="1" t="s">
        <v>18390</v>
      </c>
      <c r="XCD1" s="1" t="s">
        <v>18391</v>
      </c>
      <c r="XCE1" s="1" t="s">
        <v>18392</v>
      </c>
      <c r="XCF1" s="1" t="s">
        <v>18393</v>
      </c>
      <c r="XCG1" s="1" t="s">
        <v>18394</v>
      </c>
      <c r="XCH1" s="1" t="s">
        <v>18395</v>
      </c>
      <c r="XCI1" s="1" t="s">
        <v>18396</v>
      </c>
      <c r="XCJ1" s="1" t="s">
        <v>18397</v>
      </c>
      <c r="XCK1" s="1" t="s">
        <v>18398</v>
      </c>
      <c r="XCL1" s="1" t="s">
        <v>18399</v>
      </c>
      <c r="XCM1" s="1" t="s">
        <v>18400</v>
      </c>
      <c r="XCN1" s="1" t="s">
        <v>18401</v>
      </c>
      <c r="XCO1" s="1" t="s">
        <v>18402</v>
      </c>
      <c r="XCP1" s="1" t="s">
        <v>18403</v>
      </c>
      <c r="XCQ1" s="1" t="s">
        <v>18404</v>
      </c>
      <c r="XCR1" s="1" t="s">
        <v>18405</v>
      </c>
      <c r="XCS1" s="1" t="s">
        <v>18406</v>
      </c>
      <c r="XCT1" s="1" t="s">
        <v>18407</v>
      </c>
      <c r="XCU1" s="1" t="s">
        <v>18408</v>
      </c>
      <c r="XCV1" s="1" t="s">
        <v>18409</v>
      </c>
      <c r="XCW1" s="1" t="s">
        <v>18410</v>
      </c>
      <c r="XCX1" s="1" t="s">
        <v>18411</v>
      </c>
      <c r="XCY1" s="1" t="s">
        <v>18412</v>
      </c>
      <c r="XCZ1" s="1" t="s">
        <v>18413</v>
      </c>
      <c r="XDA1" s="1" t="s">
        <v>18414</v>
      </c>
      <c r="XDB1" s="1" t="s">
        <v>18415</v>
      </c>
      <c r="XDC1" s="1" t="s">
        <v>18416</v>
      </c>
      <c r="XDD1" s="1" t="s">
        <v>18417</v>
      </c>
      <c r="XDE1" s="1" t="s">
        <v>18418</v>
      </c>
      <c r="XDF1" s="1" t="s">
        <v>18419</v>
      </c>
      <c r="XDG1" s="1" t="s">
        <v>18420</v>
      </c>
      <c r="XDH1" s="1" t="s">
        <v>18421</v>
      </c>
      <c r="XDI1" s="1" t="s">
        <v>18422</v>
      </c>
      <c r="XDJ1" s="1" t="s">
        <v>18423</v>
      </c>
      <c r="XDK1" s="1" t="s">
        <v>18424</v>
      </c>
      <c r="XDL1" s="1" t="s">
        <v>18425</v>
      </c>
      <c r="XDM1" s="1" t="s">
        <v>18426</v>
      </c>
      <c r="XDN1" s="1" t="s">
        <v>18427</v>
      </c>
      <c r="XDO1" s="1" t="s">
        <v>18428</v>
      </c>
      <c r="XDP1" s="1" t="s">
        <v>18429</v>
      </c>
      <c r="XDQ1" s="1" t="s">
        <v>18430</v>
      </c>
      <c r="XDR1" s="1" t="s">
        <v>18431</v>
      </c>
      <c r="XDS1" s="1" t="s">
        <v>18432</v>
      </c>
      <c r="XDT1" s="1" t="s">
        <v>18433</v>
      </c>
      <c r="XDU1" s="1" t="s">
        <v>18434</v>
      </c>
      <c r="XDV1" s="1" t="s">
        <v>18435</v>
      </c>
      <c r="XDW1" s="1" t="s">
        <v>18436</v>
      </c>
      <c r="XDX1" s="1" t="s">
        <v>18437</v>
      </c>
      <c r="XDY1" s="1" t="s">
        <v>18438</v>
      </c>
      <c r="XDZ1" s="1" t="s">
        <v>18439</v>
      </c>
      <c r="XEA1" s="1" t="s">
        <v>18440</v>
      </c>
      <c r="XEB1" s="1" t="s">
        <v>18441</v>
      </c>
      <c r="XEC1" s="1" t="s">
        <v>18442</v>
      </c>
      <c r="XED1" s="1" t="s">
        <v>18443</v>
      </c>
      <c r="XEE1" s="1" t="s">
        <v>18444</v>
      </c>
      <c r="XEF1" s="1" t="s">
        <v>18445</v>
      </c>
      <c r="XEG1" s="1" t="s">
        <v>18446</v>
      </c>
      <c r="XEH1" s="1" t="s">
        <v>18447</v>
      </c>
      <c r="XEI1" s="1" t="s">
        <v>18448</v>
      </c>
      <c r="XEJ1" s="1" t="s">
        <v>18449</v>
      </c>
      <c r="XEK1" s="1" t="s">
        <v>18450</v>
      </c>
      <c r="XEL1" s="1" t="s">
        <v>18451</v>
      </c>
      <c r="XEM1" s="1" t="s">
        <v>18452</v>
      </c>
      <c r="XEN1" s="1" t="s">
        <v>18453</v>
      </c>
      <c r="XEO1" s="1" t="s">
        <v>18454</v>
      </c>
      <c r="XEP1" s="1" t="s">
        <v>18455</v>
      </c>
      <c r="XEQ1" s="1" t="s">
        <v>18456</v>
      </c>
      <c r="XER1" s="1" t="s">
        <v>18457</v>
      </c>
      <c r="XES1" s="1" t="s">
        <v>18458</v>
      </c>
      <c r="XET1" s="1" t="s">
        <v>18459</v>
      </c>
      <c r="XEU1" s="1" t="s">
        <v>18460</v>
      </c>
      <c r="XEV1" s="1" t="s">
        <v>18461</v>
      </c>
      <c r="XEW1" s="1" t="s">
        <v>18462</v>
      </c>
      <c r="XEX1" s="1" t="s">
        <v>18463</v>
      </c>
      <c r="XEY1" s="1" t="s">
        <v>18464</v>
      </c>
      <c r="XEZ1" s="1" t="s">
        <v>18465</v>
      </c>
      <c r="XFA1" s="1" t="s">
        <v>18466</v>
      </c>
      <c r="XFB1" s="1" t="s">
        <v>18467</v>
      </c>
      <c r="XFC1" s="1" t="s">
        <v>18468</v>
      </c>
      <c r="XFD1" s="1" t="s">
        <v>18469</v>
      </c>
    </row>
    <row r="2" spans="1:16384" ht="16.899999999999999" x14ac:dyDescent="0.6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>
        <f>AVERAGE(H2)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 t="shared" ref="S2:S66" si="0">TRIM(LEFT(R2, FIND("/", R2) - 1))</f>
        <v>food</v>
      </c>
      <c r="T2" t="str">
        <f>TRIM(MID(R2, FIND("/", R2) + 1, LEN(R2)))</f>
        <v>food trucks</v>
      </c>
    </row>
    <row r="3" spans="1:16384" ht="16.899999999999999" x14ac:dyDescent="0.6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(E3/D3)*100</f>
        <v>1040</v>
      </c>
      <c r="G3" t="s">
        <v>20</v>
      </c>
      <c r="H3">
        <v>158</v>
      </c>
      <c r="I3">
        <f t="shared" ref="I3:I66" si="2">AVERAGE(H3)</f>
        <v>158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3">(((L3/60)/60)/24)+DATE(1970,1,1)</f>
        <v>41870.208333333336</v>
      </c>
      <c r="O3" s="8">
        <f t="shared" ref="O3:O66" si="4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si="0"/>
        <v>music</v>
      </c>
      <c r="T3" t="str">
        <f t="shared" ref="T3:T66" si="5">TRIM(MID(R3, FIND("/", R3) + 1, LEN(R3)))</f>
        <v>rock</v>
      </c>
    </row>
    <row r="4" spans="1:16384" ht="32.65" x14ac:dyDescent="0.6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131.4787822878229</v>
      </c>
      <c r="G4" t="s">
        <v>20</v>
      </c>
      <c r="H4">
        <v>1425</v>
      </c>
      <c r="I4">
        <f t="shared" si="2"/>
        <v>1425</v>
      </c>
      <c r="J4" t="s">
        <v>26</v>
      </c>
      <c r="K4" t="s">
        <v>27</v>
      </c>
      <c r="L4">
        <v>1384668000</v>
      </c>
      <c r="M4">
        <v>1384840800</v>
      </c>
      <c r="N4" s="7">
        <f t="shared" si="3"/>
        <v>41595.25</v>
      </c>
      <c r="O4" s="8">
        <f t="shared" si="4"/>
        <v>41597.25</v>
      </c>
      <c r="P4" t="b">
        <v>0</v>
      </c>
      <c r="Q4" t="b">
        <v>0</v>
      </c>
      <c r="R4" t="s">
        <v>28</v>
      </c>
      <c r="S4" t="str">
        <f t="shared" si="0"/>
        <v>technology</v>
      </c>
      <c r="T4" t="str">
        <f t="shared" si="5"/>
        <v>web</v>
      </c>
    </row>
    <row r="5" spans="1:16384" ht="32.65" x14ac:dyDescent="0.6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58.976190476190467</v>
      </c>
      <c r="G5" t="s">
        <v>14</v>
      </c>
      <c r="H5">
        <v>24</v>
      </c>
      <c r="I5">
        <f t="shared" si="2"/>
        <v>24</v>
      </c>
      <c r="J5" t="s">
        <v>21</v>
      </c>
      <c r="K5" t="s">
        <v>22</v>
      </c>
      <c r="L5">
        <v>1565499600</v>
      </c>
      <c r="M5">
        <v>1568955600</v>
      </c>
      <c r="N5" s="7">
        <f t="shared" si="3"/>
        <v>43688.208333333328</v>
      </c>
      <c r="O5" s="8">
        <f t="shared" si="4"/>
        <v>43728.208333333328</v>
      </c>
      <c r="P5" t="b">
        <v>0</v>
      </c>
      <c r="Q5" t="b">
        <v>0</v>
      </c>
      <c r="R5" t="s">
        <v>23</v>
      </c>
      <c r="S5" t="str">
        <f t="shared" si="0"/>
        <v>music</v>
      </c>
      <c r="T5" t="str">
        <f t="shared" si="5"/>
        <v>rock</v>
      </c>
    </row>
    <row r="6" spans="1:16384" ht="16.899999999999999" x14ac:dyDescent="0.6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69.276315789473685</v>
      </c>
      <c r="G6" t="s">
        <v>14</v>
      </c>
      <c r="H6">
        <v>53</v>
      </c>
      <c r="I6">
        <f t="shared" si="2"/>
        <v>53</v>
      </c>
      <c r="J6" t="s">
        <v>21</v>
      </c>
      <c r="K6" t="s">
        <v>22</v>
      </c>
      <c r="L6">
        <v>1547964000</v>
      </c>
      <c r="M6">
        <v>1548309600</v>
      </c>
      <c r="N6" s="7">
        <f t="shared" si="3"/>
        <v>43485.25</v>
      </c>
      <c r="O6" s="8">
        <f t="shared" si="4"/>
        <v>43489.25</v>
      </c>
      <c r="P6" t="b">
        <v>0</v>
      </c>
      <c r="Q6" t="b">
        <v>0</v>
      </c>
      <c r="R6" t="s">
        <v>33</v>
      </c>
      <c r="S6" t="str">
        <f t="shared" si="0"/>
        <v>theater</v>
      </c>
      <c r="T6" t="str">
        <f t="shared" si="5"/>
        <v>plays</v>
      </c>
    </row>
    <row r="7" spans="1:16384" ht="16.899999999999999" x14ac:dyDescent="0.6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173.61842105263159</v>
      </c>
      <c r="G7" t="s">
        <v>20</v>
      </c>
      <c r="H7">
        <v>174</v>
      </c>
      <c r="I7">
        <f t="shared" si="2"/>
        <v>174</v>
      </c>
      <c r="J7" t="s">
        <v>36</v>
      </c>
      <c r="K7" t="s">
        <v>37</v>
      </c>
      <c r="L7">
        <v>1346130000</v>
      </c>
      <c r="M7">
        <v>1347080400</v>
      </c>
      <c r="N7" s="7">
        <f t="shared" si="3"/>
        <v>41149.208333333336</v>
      </c>
      <c r="O7" s="8">
        <f t="shared" si="4"/>
        <v>41160.208333333336</v>
      </c>
      <c r="P7" t="b">
        <v>0</v>
      </c>
      <c r="Q7" t="b">
        <v>0</v>
      </c>
      <c r="R7" t="s">
        <v>33</v>
      </c>
      <c r="S7" t="str">
        <f t="shared" si="0"/>
        <v>theater</v>
      </c>
      <c r="T7" t="str">
        <f t="shared" si="5"/>
        <v>plays</v>
      </c>
    </row>
    <row r="8" spans="1:16384" ht="16.899999999999999" x14ac:dyDescent="0.6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20.961538461538463</v>
      </c>
      <c r="G8" t="s">
        <v>14</v>
      </c>
      <c r="H8">
        <v>18</v>
      </c>
      <c r="I8">
        <f t="shared" si="2"/>
        <v>18</v>
      </c>
      <c r="J8" t="s">
        <v>40</v>
      </c>
      <c r="K8" t="s">
        <v>41</v>
      </c>
      <c r="L8">
        <v>1505278800</v>
      </c>
      <c r="M8">
        <v>1505365200</v>
      </c>
      <c r="N8" s="7">
        <f t="shared" si="3"/>
        <v>42991.208333333328</v>
      </c>
      <c r="O8" s="8">
        <f t="shared" si="4"/>
        <v>42992.208333333328</v>
      </c>
      <c r="P8" t="b">
        <v>0</v>
      </c>
      <c r="Q8" t="b">
        <v>0</v>
      </c>
      <c r="R8" t="s">
        <v>42</v>
      </c>
      <c r="S8" t="str">
        <f t="shared" si="0"/>
        <v>film &amp; video</v>
      </c>
      <c r="T8" t="str">
        <f t="shared" si="5"/>
        <v>documentary</v>
      </c>
    </row>
    <row r="9" spans="1:16384" ht="16.899999999999999" x14ac:dyDescent="0.6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327.57777777777778</v>
      </c>
      <c r="G9" t="s">
        <v>20</v>
      </c>
      <c r="H9">
        <v>227</v>
      </c>
      <c r="I9">
        <f t="shared" si="2"/>
        <v>227</v>
      </c>
      <c r="J9" t="s">
        <v>36</v>
      </c>
      <c r="K9" t="s">
        <v>37</v>
      </c>
      <c r="L9">
        <v>1439442000</v>
      </c>
      <c r="M9">
        <v>1439614800</v>
      </c>
      <c r="N9" s="7">
        <f t="shared" si="3"/>
        <v>42229.208333333328</v>
      </c>
      <c r="O9" s="8">
        <f t="shared" si="4"/>
        <v>42231.208333333328</v>
      </c>
      <c r="P9" t="b">
        <v>0</v>
      </c>
      <c r="Q9" t="b">
        <v>0</v>
      </c>
      <c r="R9" t="s">
        <v>33</v>
      </c>
      <c r="S9" t="str">
        <f t="shared" si="0"/>
        <v>theater</v>
      </c>
      <c r="T9" t="str">
        <f t="shared" si="5"/>
        <v>plays</v>
      </c>
    </row>
    <row r="10" spans="1:16384" ht="16.899999999999999" x14ac:dyDescent="0.6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19.932788374205266</v>
      </c>
      <c r="G10" t="s">
        <v>47</v>
      </c>
      <c r="H10">
        <v>708</v>
      </c>
      <c r="I10">
        <f t="shared" si="2"/>
        <v>708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3"/>
        <v>40399.208333333336</v>
      </c>
      <c r="O10" s="8">
        <f t="shared" si="4"/>
        <v>40401.208333333336</v>
      </c>
      <c r="P10" t="b">
        <v>0</v>
      </c>
      <c r="Q10" t="b">
        <v>0</v>
      </c>
      <c r="R10" t="s">
        <v>33</v>
      </c>
      <c r="S10" t="str">
        <f t="shared" si="0"/>
        <v>theater</v>
      </c>
      <c r="T10" t="str">
        <f t="shared" si="5"/>
        <v>plays</v>
      </c>
    </row>
    <row r="11" spans="1:16384" ht="16.899999999999999" x14ac:dyDescent="0.6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51.741935483870968</v>
      </c>
      <c r="G11" t="s">
        <v>14</v>
      </c>
      <c r="H11">
        <v>44</v>
      </c>
      <c r="I11">
        <f t="shared" si="2"/>
        <v>44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3"/>
        <v>41536.208333333336</v>
      </c>
      <c r="O11" s="8">
        <f t="shared" si="4"/>
        <v>41585.25</v>
      </c>
      <c r="P11" t="b">
        <v>0</v>
      </c>
      <c r="Q11" t="b">
        <v>0</v>
      </c>
      <c r="R11" t="s">
        <v>50</v>
      </c>
      <c r="S11" t="str">
        <f t="shared" si="0"/>
        <v>music</v>
      </c>
      <c r="T11" t="str">
        <f t="shared" si="5"/>
        <v>electric music</v>
      </c>
    </row>
    <row r="12" spans="1:16384" ht="16.899999999999999" x14ac:dyDescent="0.6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266.11538461538464</v>
      </c>
      <c r="G12" t="s">
        <v>20</v>
      </c>
      <c r="H12">
        <v>220</v>
      </c>
      <c r="I12">
        <f t="shared" si="2"/>
        <v>220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3"/>
        <v>40404.208333333336</v>
      </c>
      <c r="O12" s="8">
        <f t="shared" si="4"/>
        <v>40452.208333333336</v>
      </c>
      <c r="P12" t="b">
        <v>0</v>
      </c>
      <c r="Q12" t="b">
        <v>0</v>
      </c>
      <c r="R12" t="s">
        <v>53</v>
      </c>
      <c r="S12" t="str">
        <f t="shared" si="0"/>
        <v>film &amp; video</v>
      </c>
      <c r="T12" t="str">
        <f t="shared" si="5"/>
        <v>drama</v>
      </c>
    </row>
    <row r="13" spans="1:16384" ht="32.65" x14ac:dyDescent="0.6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48.095238095238095</v>
      </c>
      <c r="G13" t="s">
        <v>14</v>
      </c>
      <c r="H13">
        <v>27</v>
      </c>
      <c r="I13">
        <f t="shared" si="2"/>
        <v>27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3"/>
        <v>40442.208333333336</v>
      </c>
      <c r="O13" s="8">
        <f t="shared" si="4"/>
        <v>40448.208333333336</v>
      </c>
      <c r="P13" t="b">
        <v>0</v>
      </c>
      <c r="Q13" t="b">
        <v>1</v>
      </c>
      <c r="R13" t="s">
        <v>33</v>
      </c>
      <c r="S13" t="str">
        <f t="shared" si="0"/>
        <v>theater</v>
      </c>
      <c r="T13" t="str">
        <f t="shared" si="5"/>
        <v>plays</v>
      </c>
    </row>
    <row r="14" spans="1:16384" ht="16.899999999999999" x14ac:dyDescent="0.6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89.349206349206341</v>
      </c>
      <c r="G14" t="s">
        <v>14</v>
      </c>
      <c r="H14">
        <v>55</v>
      </c>
      <c r="I14">
        <f t="shared" si="2"/>
        <v>55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3"/>
        <v>43760.208333333328</v>
      </c>
      <c r="O14" s="8">
        <f t="shared" si="4"/>
        <v>43768.208333333328</v>
      </c>
      <c r="P14" t="b">
        <v>0</v>
      </c>
      <c r="Q14" t="b">
        <v>0</v>
      </c>
      <c r="R14" t="s">
        <v>53</v>
      </c>
      <c r="S14" t="str">
        <f t="shared" si="0"/>
        <v>film &amp; video</v>
      </c>
      <c r="T14" t="str">
        <f t="shared" si="5"/>
        <v>drama</v>
      </c>
    </row>
    <row r="15" spans="1:16384" ht="32.65" x14ac:dyDescent="0.6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245.11904761904765</v>
      </c>
      <c r="G15" t="s">
        <v>20</v>
      </c>
      <c r="H15">
        <v>98</v>
      </c>
      <c r="I15">
        <f t="shared" si="2"/>
        <v>98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3"/>
        <v>42532.208333333328</v>
      </c>
      <c r="O15" s="8">
        <f t="shared" si="4"/>
        <v>42544.208333333328</v>
      </c>
      <c r="P15" t="b">
        <v>0</v>
      </c>
      <c r="Q15" t="b">
        <v>0</v>
      </c>
      <c r="R15" t="s">
        <v>60</v>
      </c>
      <c r="S15" t="str">
        <f t="shared" si="0"/>
        <v>music</v>
      </c>
      <c r="T15" t="str">
        <f t="shared" si="5"/>
        <v>indie rock</v>
      </c>
    </row>
    <row r="16" spans="1:16384" ht="16.899999999999999" x14ac:dyDescent="0.6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66.769503546099301</v>
      </c>
      <c r="G16" t="s">
        <v>14</v>
      </c>
      <c r="H16">
        <v>200</v>
      </c>
      <c r="I16">
        <f t="shared" si="2"/>
        <v>200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3"/>
        <v>40974.25</v>
      </c>
      <c r="O16" s="8">
        <f t="shared" si="4"/>
        <v>41001.208333333336</v>
      </c>
      <c r="P16" t="b">
        <v>0</v>
      </c>
      <c r="Q16" t="b">
        <v>0</v>
      </c>
      <c r="R16" t="s">
        <v>60</v>
      </c>
      <c r="S16" t="str">
        <f t="shared" si="0"/>
        <v>music</v>
      </c>
      <c r="T16" t="str">
        <f t="shared" si="5"/>
        <v>indie rock</v>
      </c>
    </row>
    <row r="17" spans="1:20" ht="16.899999999999999" x14ac:dyDescent="0.6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47.307881773399011</v>
      </c>
      <c r="G17" t="s">
        <v>14</v>
      </c>
      <c r="H17">
        <v>452</v>
      </c>
      <c r="I17">
        <f t="shared" si="2"/>
        <v>452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3"/>
        <v>43809.25</v>
      </c>
      <c r="O17" s="8">
        <f t="shared" si="4"/>
        <v>43813.25</v>
      </c>
      <c r="P17" t="b">
        <v>0</v>
      </c>
      <c r="Q17" t="b">
        <v>0</v>
      </c>
      <c r="R17" t="s">
        <v>65</v>
      </c>
      <c r="S17" t="str">
        <f t="shared" si="0"/>
        <v>technology</v>
      </c>
      <c r="T17" t="str">
        <f t="shared" si="5"/>
        <v>wearables</v>
      </c>
    </row>
    <row r="18" spans="1:20" ht="16.899999999999999" x14ac:dyDescent="0.6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649.47058823529414</v>
      </c>
      <c r="G18" t="s">
        <v>20</v>
      </c>
      <c r="H18">
        <v>100</v>
      </c>
      <c r="I18">
        <f t="shared" si="2"/>
        <v>100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3"/>
        <v>41661.25</v>
      </c>
      <c r="O18" s="8">
        <f t="shared" si="4"/>
        <v>41683.25</v>
      </c>
      <c r="P18" t="b">
        <v>0</v>
      </c>
      <c r="Q18" t="b">
        <v>0</v>
      </c>
      <c r="R18" t="s">
        <v>68</v>
      </c>
      <c r="S18" t="str">
        <f t="shared" si="0"/>
        <v>publishing</v>
      </c>
      <c r="T18" t="str">
        <f t="shared" si="5"/>
        <v>nonfiction</v>
      </c>
    </row>
    <row r="19" spans="1:20" ht="16.899999999999999" x14ac:dyDescent="0.6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159.39125295508273</v>
      </c>
      <c r="G19" t="s">
        <v>20</v>
      </c>
      <c r="H19">
        <v>1249</v>
      </c>
      <c r="I19">
        <f t="shared" si="2"/>
        <v>1249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3"/>
        <v>40555.25</v>
      </c>
      <c r="O19" s="8">
        <f t="shared" si="4"/>
        <v>40556.25</v>
      </c>
      <c r="P19" t="b">
        <v>0</v>
      </c>
      <c r="Q19" t="b">
        <v>0</v>
      </c>
      <c r="R19" t="s">
        <v>71</v>
      </c>
      <c r="S19" t="str">
        <f t="shared" si="0"/>
        <v>film &amp; video</v>
      </c>
      <c r="T19" t="str">
        <f t="shared" si="5"/>
        <v>animation</v>
      </c>
    </row>
    <row r="20" spans="1:20" ht="16.899999999999999" x14ac:dyDescent="0.6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66.912087912087912</v>
      </c>
      <c r="G20" t="s">
        <v>74</v>
      </c>
      <c r="H20">
        <v>135</v>
      </c>
      <c r="I20">
        <f t="shared" si="2"/>
        <v>135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3"/>
        <v>43351.208333333328</v>
      </c>
      <c r="O20" s="8">
        <f t="shared" si="4"/>
        <v>43359.208333333328</v>
      </c>
      <c r="P20" t="b">
        <v>0</v>
      </c>
      <c r="Q20" t="b">
        <v>0</v>
      </c>
      <c r="R20" t="s">
        <v>33</v>
      </c>
      <c r="S20" t="str">
        <f t="shared" si="0"/>
        <v>theater</v>
      </c>
      <c r="T20" t="str">
        <f t="shared" si="5"/>
        <v>plays</v>
      </c>
    </row>
    <row r="21" spans="1:20" ht="16.899999999999999" x14ac:dyDescent="0.6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48.529600000000002</v>
      </c>
      <c r="G21" t="s">
        <v>14</v>
      </c>
      <c r="H21">
        <v>674</v>
      </c>
      <c r="I21">
        <f t="shared" si="2"/>
        <v>674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3"/>
        <v>43528.25</v>
      </c>
      <c r="O21" s="8">
        <f t="shared" si="4"/>
        <v>43549.208333333328</v>
      </c>
      <c r="P21" t="b">
        <v>0</v>
      </c>
      <c r="Q21" t="b">
        <v>1</v>
      </c>
      <c r="R21" t="s">
        <v>33</v>
      </c>
      <c r="S21" t="str">
        <f t="shared" si="0"/>
        <v>theater</v>
      </c>
      <c r="T21" t="str">
        <f t="shared" si="5"/>
        <v>plays</v>
      </c>
    </row>
    <row r="22" spans="1:20" ht="16.899999999999999" x14ac:dyDescent="0.6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112.24279210925646</v>
      </c>
      <c r="G22" t="s">
        <v>20</v>
      </c>
      <c r="H22">
        <v>1396</v>
      </c>
      <c r="I22">
        <f t="shared" si="2"/>
        <v>1396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3"/>
        <v>41848.208333333336</v>
      </c>
      <c r="O22" s="8">
        <f t="shared" si="4"/>
        <v>41848.208333333336</v>
      </c>
      <c r="P22" t="b">
        <v>0</v>
      </c>
      <c r="Q22" t="b">
        <v>0</v>
      </c>
      <c r="R22" t="s">
        <v>53</v>
      </c>
      <c r="S22" t="str">
        <f t="shared" si="0"/>
        <v>film &amp; video</v>
      </c>
      <c r="T22" t="str">
        <f t="shared" si="5"/>
        <v>drama</v>
      </c>
    </row>
    <row r="23" spans="1:20" ht="16.899999999999999" x14ac:dyDescent="0.6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40.992553191489364</v>
      </c>
      <c r="G23" t="s">
        <v>14</v>
      </c>
      <c r="H23">
        <v>558</v>
      </c>
      <c r="I23">
        <f t="shared" si="2"/>
        <v>558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3"/>
        <v>40770.208333333336</v>
      </c>
      <c r="O23" s="8">
        <f t="shared" si="4"/>
        <v>40804.208333333336</v>
      </c>
      <c r="P23" t="b">
        <v>0</v>
      </c>
      <c r="Q23" t="b">
        <v>0</v>
      </c>
      <c r="R23" t="s">
        <v>33</v>
      </c>
      <c r="S23" t="str">
        <f t="shared" si="0"/>
        <v>theater</v>
      </c>
      <c r="T23" t="str">
        <f t="shared" si="5"/>
        <v>plays</v>
      </c>
    </row>
    <row r="24" spans="1:20" ht="16.899999999999999" x14ac:dyDescent="0.6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128.07106598984771</v>
      </c>
      <c r="G24" t="s">
        <v>20</v>
      </c>
      <c r="H24">
        <v>890</v>
      </c>
      <c r="I24">
        <f t="shared" si="2"/>
        <v>890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3"/>
        <v>43193.208333333328</v>
      </c>
      <c r="O24" s="8">
        <f t="shared" si="4"/>
        <v>43208.208333333328</v>
      </c>
      <c r="P24" t="b">
        <v>0</v>
      </c>
      <c r="Q24" t="b">
        <v>0</v>
      </c>
      <c r="R24" t="s">
        <v>33</v>
      </c>
      <c r="S24" t="str">
        <f t="shared" si="0"/>
        <v>theater</v>
      </c>
      <c r="T24" t="str">
        <f t="shared" si="5"/>
        <v>plays</v>
      </c>
    </row>
    <row r="25" spans="1:20" ht="16.899999999999999" x14ac:dyDescent="0.6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332.04444444444448</v>
      </c>
      <c r="G25" t="s">
        <v>20</v>
      </c>
      <c r="H25">
        <v>142</v>
      </c>
      <c r="I25">
        <f t="shared" si="2"/>
        <v>142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3"/>
        <v>43510.25</v>
      </c>
      <c r="O25" s="8">
        <f t="shared" si="4"/>
        <v>43563.208333333328</v>
      </c>
      <c r="P25" t="b">
        <v>0</v>
      </c>
      <c r="Q25" t="b">
        <v>0</v>
      </c>
      <c r="R25" t="s">
        <v>42</v>
      </c>
      <c r="S25" t="str">
        <f t="shared" si="0"/>
        <v>film &amp; video</v>
      </c>
      <c r="T25" t="str">
        <f t="shared" si="5"/>
        <v>documentary</v>
      </c>
    </row>
    <row r="26" spans="1:20" ht="16.899999999999999" x14ac:dyDescent="0.6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112.83225108225108</v>
      </c>
      <c r="G26" t="s">
        <v>20</v>
      </c>
      <c r="H26">
        <v>2673</v>
      </c>
      <c r="I26">
        <f t="shared" si="2"/>
        <v>2673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3"/>
        <v>41811.208333333336</v>
      </c>
      <c r="O26" s="8">
        <f t="shared" si="4"/>
        <v>41813.208333333336</v>
      </c>
      <c r="P26" t="b">
        <v>0</v>
      </c>
      <c r="Q26" t="b">
        <v>0</v>
      </c>
      <c r="R26" t="s">
        <v>65</v>
      </c>
      <c r="S26" t="str">
        <f t="shared" si="0"/>
        <v>technology</v>
      </c>
      <c r="T26" t="str">
        <f t="shared" si="5"/>
        <v>wearables</v>
      </c>
    </row>
    <row r="27" spans="1:20" ht="16.899999999999999" x14ac:dyDescent="0.6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216.43636363636364</v>
      </c>
      <c r="G27" t="s">
        <v>20</v>
      </c>
      <c r="H27">
        <v>163</v>
      </c>
      <c r="I27">
        <f t="shared" si="2"/>
        <v>163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3"/>
        <v>40681.208333333336</v>
      </c>
      <c r="O27" s="8">
        <f t="shared" si="4"/>
        <v>40701.208333333336</v>
      </c>
      <c r="P27" t="b">
        <v>0</v>
      </c>
      <c r="Q27" t="b">
        <v>1</v>
      </c>
      <c r="R27" t="s">
        <v>89</v>
      </c>
      <c r="S27" t="str">
        <f t="shared" si="0"/>
        <v>games</v>
      </c>
      <c r="T27" t="str">
        <f t="shared" si="5"/>
        <v>video games</v>
      </c>
    </row>
    <row r="28" spans="1:20" ht="16.899999999999999" x14ac:dyDescent="0.6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48.199069767441863</v>
      </c>
      <c r="G28" t="s">
        <v>74</v>
      </c>
      <c r="H28">
        <v>1480</v>
      </c>
      <c r="I28">
        <f t="shared" si="2"/>
        <v>1480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3"/>
        <v>43312.208333333328</v>
      </c>
      <c r="O28" s="8">
        <f t="shared" si="4"/>
        <v>43339.208333333328</v>
      </c>
      <c r="P28" t="b">
        <v>0</v>
      </c>
      <c r="Q28" t="b">
        <v>0</v>
      </c>
      <c r="R28" t="s">
        <v>33</v>
      </c>
      <c r="S28" t="str">
        <f t="shared" si="0"/>
        <v>theater</v>
      </c>
      <c r="T28" t="str">
        <f t="shared" si="5"/>
        <v>plays</v>
      </c>
    </row>
    <row r="29" spans="1:20" ht="16.899999999999999" x14ac:dyDescent="0.6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79.95</v>
      </c>
      <c r="G29" t="s">
        <v>14</v>
      </c>
      <c r="H29">
        <v>15</v>
      </c>
      <c r="I29">
        <f t="shared" si="2"/>
        <v>15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3"/>
        <v>42280.208333333328</v>
      </c>
      <c r="O29" s="8">
        <f t="shared" si="4"/>
        <v>42288.208333333328</v>
      </c>
      <c r="P29" t="b">
        <v>0</v>
      </c>
      <c r="Q29" t="b">
        <v>0</v>
      </c>
      <c r="R29" t="s">
        <v>23</v>
      </c>
      <c r="S29" t="str">
        <f t="shared" si="0"/>
        <v>music</v>
      </c>
      <c r="T29" t="str">
        <f t="shared" si="5"/>
        <v>rock</v>
      </c>
    </row>
    <row r="30" spans="1:20" ht="16.899999999999999" x14ac:dyDescent="0.6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105.22553516819573</v>
      </c>
      <c r="G30" t="s">
        <v>20</v>
      </c>
      <c r="H30">
        <v>2220</v>
      </c>
      <c r="I30">
        <f t="shared" si="2"/>
        <v>2220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3"/>
        <v>40218.25</v>
      </c>
      <c r="O30" s="8">
        <f t="shared" si="4"/>
        <v>40241.25</v>
      </c>
      <c r="P30" t="b">
        <v>0</v>
      </c>
      <c r="Q30" t="b">
        <v>1</v>
      </c>
      <c r="R30" t="s">
        <v>33</v>
      </c>
      <c r="S30" t="str">
        <f t="shared" si="0"/>
        <v>theater</v>
      </c>
      <c r="T30" t="str">
        <f t="shared" si="5"/>
        <v>plays</v>
      </c>
    </row>
    <row r="31" spans="1:20" ht="16.899999999999999" x14ac:dyDescent="0.6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328.89978213507629</v>
      </c>
      <c r="G31" t="s">
        <v>20</v>
      </c>
      <c r="H31">
        <v>1606</v>
      </c>
      <c r="I31">
        <f t="shared" si="2"/>
        <v>1606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3"/>
        <v>43301.208333333328</v>
      </c>
      <c r="O31" s="8">
        <f t="shared" si="4"/>
        <v>43341.208333333328</v>
      </c>
      <c r="P31" t="b">
        <v>0</v>
      </c>
      <c r="Q31" t="b">
        <v>0</v>
      </c>
      <c r="R31" t="s">
        <v>100</v>
      </c>
      <c r="S31" t="str">
        <f t="shared" si="0"/>
        <v>film &amp; video</v>
      </c>
      <c r="T31" t="str">
        <f t="shared" si="5"/>
        <v>shorts</v>
      </c>
    </row>
    <row r="32" spans="1:20" ht="16.899999999999999" x14ac:dyDescent="0.6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160.61111111111111</v>
      </c>
      <c r="G32" t="s">
        <v>20</v>
      </c>
      <c r="H32">
        <v>129</v>
      </c>
      <c r="I32">
        <f t="shared" si="2"/>
        <v>129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3"/>
        <v>43609.208333333328</v>
      </c>
      <c r="O32" s="8">
        <f t="shared" si="4"/>
        <v>43614.208333333328</v>
      </c>
      <c r="P32" t="b">
        <v>0</v>
      </c>
      <c r="Q32" t="b">
        <v>0</v>
      </c>
      <c r="R32" t="s">
        <v>71</v>
      </c>
      <c r="S32" t="str">
        <f t="shared" si="0"/>
        <v>film &amp; video</v>
      </c>
      <c r="T32" t="str">
        <f t="shared" si="5"/>
        <v>animation</v>
      </c>
    </row>
    <row r="33" spans="1:20" ht="16.899999999999999" x14ac:dyDescent="0.6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310</v>
      </c>
      <c r="G33" t="s">
        <v>20</v>
      </c>
      <c r="H33">
        <v>226</v>
      </c>
      <c r="I33">
        <f t="shared" si="2"/>
        <v>226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3"/>
        <v>42374.25</v>
      </c>
      <c r="O33" s="8">
        <f t="shared" si="4"/>
        <v>42402.25</v>
      </c>
      <c r="P33" t="b">
        <v>0</v>
      </c>
      <c r="Q33" t="b">
        <v>0</v>
      </c>
      <c r="R33" t="s">
        <v>89</v>
      </c>
      <c r="S33" t="str">
        <f t="shared" si="0"/>
        <v>games</v>
      </c>
      <c r="T33" t="str">
        <f t="shared" si="5"/>
        <v>video games</v>
      </c>
    </row>
    <row r="34" spans="1:20" ht="16.899999999999999" x14ac:dyDescent="0.6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86.807920792079202</v>
      </c>
      <c r="G34" t="s">
        <v>14</v>
      </c>
      <c r="H34">
        <v>2307</v>
      </c>
      <c r="I34">
        <f t="shared" si="2"/>
        <v>2307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3"/>
        <v>43110.25</v>
      </c>
      <c r="O34" s="8">
        <f t="shared" si="4"/>
        <v>43137.25</v>
      </c>
      <c r="P34" t="b">
        <v>0</v>
      </c>
      <c r="Q34" t="b">
        <v>0</v>
      </c>
      <c r="R34" t="s">
        <v>42</v>
      </c>
      <c r="S34" t="str">
        <f t="shared" si="0"/>
        <v>film &amp; video</v>
      </c>
      <c r="T34" t="str">
        <f t="shared" si="5"/>
        <v>documentary</v>
      </c>
    </row>
    <row r="35" spans="1:20" ht="16.899999999999999" x14ac:dyDescent="0.6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377.82071713147411</v>
      </c>
      <c r="G35" t="s">
        <v>20</v>
      </c>
      <c r="H35">
        <v>5419</v>
      </c>
      <c r="I35">
        <f t="shared" si="2"/>
        <v>5419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3"/>
        <v>41917.208333333336</v>
      </c>
      <c r="O35" s="8">
        <f t="shared" si="4"/>
        <v>41954.25</v>
      </c>
      <c r="P35" t="b">
        <v>0</v>
      </c>
      <c r="Q35" t="b">
        <v>0</v>
      </c>
      <c r="R35" t="s">
        <v>33</v>
      </c>
      <c r="S35" t="str">
        <f t="shared" si="0"/>
        <v>theater</v>
      </c>
      <c r="T35" t="str">
        <f t="shared" si="5"/>
        <v>plays</v>
      </c>
    </row>
    <row r="36" spans="1:20" ht="32.65" x14ac:dyDescent="0.6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150.80645161290323</v>
      </c>
      <c r="G36" t="s">
        <v>20</v>
      </c>
      <c r="H36">
        <v>165</v>
      </c>
      <c r="I36">
        <f t="shared" si="2"/>
        <v>165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3"/>
        <v>42817.208333333328</v>
      </c>
      <c r="O36" s="8">
        <f t="shared" si="4"/>
        <v>42822.208333333328</v>
      </c>
      <c r="P36" t="b">
        <v>0</v>
      </c>
      <c r="Q36" t="b">
        <v>0</v>
      </c>
      <c r="R36" t="s">
        <v>42</v>
      </c>
      <c r="S36" t="str">
        <f t="shared" si="0"/>
        <v>film &amp; video</v>
      </c>
      <c r="T36" t="str">
        <f t="shared" si="5"/>
        <v>documentary</v>
      </c>
    </row>
    <row r="37" spans="1:20" ht="16.899999999999999" x14ac:dyDescent="0.6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150.30119521912351</v>
      </c>
      <c r="G37" t="s">
        <v>20</v>
      </c>
      <c r="H37">
        <v>1965</v>
      </c>
      <c r="I37">
        <f t="shared" si="2"/>
        <v>1965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3"/>
        <v>43484.25</v>
      </c>
      <c r="O37" s="8">
        <f t="shared" si="4"/>
        <v>43526.25</v>
      </c>
      <c r="P37" t="b">
        <v>0</v>
      </c>
      <c r="Q37" t="b">
        <v>1</v>
      </c>
      <c r="R37" t="s">
        <v>53</v>
      </c>
      <c r="S37" t="str">
        <f t="shared" si="0"/>
        <v>film &amp; video</v>
      </c>
      <c r="T37" t="str">
        <f t="shared" si="5"/>
        <v>drama</v>
      </c>
    </row>
    <row r="38" spans="1:20" ht="16.899999999999999" x14ac:dyDescent="0.6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157.28571428571431</v>
      </c>
      <c r="G38" t="s">
        <v>20</v>
      </c>
      <c r="H38">
        <v>16</v>
      </c>
      <c r="I38">
        <f t="shared" si="2"/>
        <v>16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3"/>
        <v>40600.25</v>
      </c>
      <c r="O38" s="8">
        <f t="shared" si="4"/>
        <v>40625.208333333336</v>
      </c>
      <c r="P38" t="b">
        <v>0</v>
      </c>
      <c r="Q38" t="b">
        <v>0</v>
      </c>
      <c r="R38" t="s">
        <v>33</v>
      </c>
      <c r="S38" t="str">
        <f t="shared" si="0"/>
        <v>theater</v>
      </c>
      <c r="T38" t="str">
        <f t="shared" si="5"/>
        <v>plays</v>
      </c>
    </row>
    <row r="39" spans="1:20" ht="32.65" x14ac:dyDescent="0.6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139.98765432098764</v>
      </c>
      <c r="G39" t="s">
        <v>20</v>
      </c>
      <c r="H39">
        <v>107</v>
      </c>
      <c r="I39">
        <f t="shared" si="2"/>
        <v>107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3"/>
        <v>43744.208333333328</v>
      </c>
      <c r="O39" s="8">
        <f t="shared" si="4"/>
        <v>43777.25</v>
      </c>
      <c r="P39" t="b">
        <v>0</v>
      </c>
      <c r="Q39" t="b">
        <v>1</v>
      </c>
      <c r="R39" t="s">
        <v>119</v>
      </c>
      <c r="S39" t="str">
        <f t="shared" si="0"/>
        <v>publishing</v>
      </c>
      <c r="T39" t="str">
        <f t="shared" si="5"/>
        <v>fiction</v>
      </c>
    </row>
    <row r="40" spans="1:20" ht="16.899999999999999" x14ac:dyDescent="0.6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325.32258064516128</v>
      </c>
      <c r="G40" t="s">
        <v>20</v>
      </c>
      <c r="H40">
        <v>134</v>
      </c>
      <c r="I40">
        <f t="shared" si="2"/>
        <v>134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3"/>
        <v>40469.208333333336</v>
      </c>
      <c r="O40" s="8">
        <f t="shared" si="4"/>
        <v>40474.208333333336</v>
      </c>
      <c r="P40" t="b">
        <v>0</v>
      </c>
      <c r="Q40" t="b">
        <v>0</v>
      </c>
      <c r="R40" t="s">
        <v>122</v>
      </c>
      <c r="S40" t="str">
        <f t="shared" si="0"/>
        <v>photography</v>
      </c>
      <c r="T40" t="str">
        <f t="shared" si="5"/>
        <v>photography books</v>
      </c>
    </row>
    <row r="41" spans="1:20" ht="16.899999999999999" x14ac:dyDescent="0.6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50.777777777777779</v>
      </c>
      <c r="G41" t="s">
        <v>14</v>
      </c>
      <c r="H41">
        <v>88</v>
      </c>
      <c r="I41">
        <f t="shared" si="2"/>
        <v>88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3"/>
        <v>41330.25</v>
      </c>
      <c r="O41" s="8">
        <f t="shared" si="4"/>
        <v>41344.208333333336</v>
      </c>
      <c r="P41" t="b">
        <v>0</v>
      </c>
      <c r="Q41" t="b">
        <v>0</v>
      </c>
      <c r="R41" t="s">
        <v>33</v>
      </c>
      <c r="S41" t="str">
        <f t="shared" si="0"/>
        <v>theater</v>
      </c>
      <c r="T41" t="str">
        <f t="shared" si="5"/>
        <v>plays</v>
      </c>
    </row>
    <row r="42" spans="1:20" ht="16.899999999999999" x14ac:dyDescent="0.6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169.06818181818181</v>
      </c>
      <c r="G42" t="s">
        <v>20</v>
      </c>
      <c r="H42">
        <v>198</v>
      </c>
      <c r="I42">
        <f t="shared" si="2"/>
        <v>198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3"/>
        <v>40334.208333333336</v>
      </c>
      <c r="O42" s="8">
        <f t="shared" si="4"/>
        <v>40353.208333333336</v>
      </c>
      <c r="P42" t="b">
        <v>0</v>
      </c>
      <c r="Q42" t="b">
        <v>1</v>
      </c>
      <c r="R42" t="s">
        <v>65</v>
      </c>
      <c r="S42" t="str">
        <f t="shared" si="0"/>
        <v>technology</v>
      </c>
      <c r="T42" t="str">
        <f t="shared" si="5"/>
        <v>wearables</v>
      </c>
    </row>
    <row r="43" spans="1:20" ht="16.899999999999999" x14ac:dyDescent="0.6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212.92857142857144</v>
      </c>
      <c r="G43" t="s">
        <v>20</v>
      </c>
      <c r="H43">
        <v>111</v>
      </c>
      <c r="I43">
        <f t="shared" si="2"/>
        <v>111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3"/>
        <v>41156.208333333336</v>
      </c>
      <c r="O43" s="8">
        <f t="shared" si="4"/>
        <v>41182.208333333336</v>
      </c>
      <c r="P43" t="b">
        <v>0</v>
      </c>
      <c r="Q43" t="b">
        <v>1</v>
      </c>
      <c r="R43" t="s">
        <v>23</v>
      </c>
      <c r="S43" t="str">
        <f t="shared" si="0"/>
        <v>music</v>
      </c>
      <c r="T43" t="str">
        <f t="shared" si="5"/>
        <v>rock</v>
      </c>
    </row>
    <row r="44" spans="1:20" ht="16.899999999999999" x14ac:dyDescent="0.6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443.94444444444446</v>
      </c>
      <c r="G44" t="s">
        <v>20</v>
      </c>
      <c r="H44">
        <v>222</v>
      </c>
      <c r="I44">
        <f t="shared" si="2"/>
        <v>222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3"/>
        <v>40728.208333333336</v>
      </c>
      <c r="O44" s="8">
        <f t="shared" si="4"/>
        <v>40737.208333333336</v>
      </c>
      <c r="P44" t="b">
        <v>0</v>
      </c>
      <c r="Q44" t="b">
        <v>0</v>
      </c>
      <c r="R44" t="s">
        <v>17</v>
      </c>
      <c r="S44" t="str">
        <f t="shared" si="0"/>
        <v>food</v>
      </c>
      <c r="T44" t="str">
        <f t="shared" si="5"/>
        <v>food trucks</v>
      </c>
    </row>
    <row r="45" spans="1:20" ht="16.899999999999999" x14ac:dyDescent="0.6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185.9390243902439</v>
      </c>
      <c r="G45" t="s">
        <v>20</v>
      </c>
      <c r="H45">
        <v>6212</v>
      </c>
      <c r="I45">
        <f t="shared" si="2"/>
        <v>6212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3"/>
        <v>41844.208333333336</v>
      </c>
      <c r="O45" s="8">
        <f t="shared" si="4"/>
        <v>41860.208333333336</v>
      </c>
      <c r="P45" t="b">
        <v>0</v>
      </c>
      <c r="Q45" t="b">
        <v>0</v>
      </c>
      <c r="R45" t="s">
        <v>133</v>
      </c>
      <c r="S45" t="str">
        <f t="shared" si="0"/>
        <v>publishing</v>
      </c>
      <c r="T45" t="str">
        <f t="shared" si="5"/>
        <v>radio &amp; podcasts</v>
      </c>
    </row>
    <row r="46" spans="1:20" ht="16.899999999999999" x14ac:dyDescent="0.6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658.8125</v>
      </c>
      <c r="G46" t="s">
        <v>20</v>
      </c>
      <c r="H46">
        <v>98</v>
      </c>
      <c r="I46">
        <f t="shared" si="2"/>
        <v>98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3"/>
        <v>43541.208333333328</v>
      </c>
      <c r="O46" s="8">
        <f t="shared" si="4"/>
        <v>43542.208333333328</v>
      </c>
      <c r="P46" t="b">
        <v>0</v>
      </c>
      <c r="Q46" t="b">
        <v>0</v>
      </c>
      <c r="R46" t="s">
        <v>119</v>
      </c>
      <c r="S46" t="str">
        <f t="shared" si="0"/>
        <v>publishing</v>
      </c>
      <c r="T46" t="str">
        <f t="shared" si="5"/>
        <v>fiction</v>
      </c>
    </row>
    <row r="47" spans="1:20" ht="32.65" x14ac:dyDescent="0.6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47.684210526315788</v>
      </c>
      <c r="G47" t="s">
        <v>14</v>
      </c>
      <c r="H47">
        <v>48</v>
      </c>
      <c r="I47">
        <f t="shared" si="2"/>
        <v>48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3"/>
        <v>42676.208333333328</v>
      </c>
      <c r="O47" s="8">
        <f t="shared" si="4"/>
        <v>42691.25</v>
      </c>
      <c r="P47" t="b">
        <v>0</v>
      </c>
      <c r="Q47" t="b">
        <v>1</v>
      </c>
      <c r="R47" t="s">
        <v>33</v>
      </c>
      <c r="S47" t="str">
        <f t="shared" si="0"/>
        <v>theater</v>
      </c>
      <c r="T47" t="str">
        <f t="shared" si="5"/>
        <v>plays</v>
      </c>
    </row>
    <row r="48" spans="1:20" ht="16.899999999999999" x14ac:dyDescent="0.6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114.78378378378378</v>
      </c>
      <c r="G48" t="s">
        <v>20</v>
      </c>
      <c r="H48">
        <v>92</v>
      </c>
      <c r="I48">
        <f t="shared" si="2"/>
        <v>92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3"/>
        <v>40367.208333333336</v>
      </c>
      <c r="O48" s="8">
        <f t="shared" si="4"/>
        <v>40390.208333333336</v>
      </c>
      <c r="P48" t="b">
        <v>0</v>
      </c>
      <c r="Q48" t="b">
        <v>0</v>
      </c>
      <c r="R48" t="s">
        <v>23</v>
      </c>
      <c r="S48" t="str">
        <f t="shared" si="0"/>
        <v>music</v>
      </c>
      <c r="T48" t="str">
        <f t="shared" si="5"/>
        <v>rock</v>
      </c>
    </row>
    <row r="49" spans="1:20" ht="16.899999999999999" x14ac:dyDescent="0.6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475.26666666666665</v>
      </c>
      <c r="G49" t="s">
        <v>20</v>
      </c>
      <c r="H49">
        <v>149</v>
      </c>
      <c r="I49">
        <f t="shared" si="2"/>
        <v>149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3"/>
        <v>41727.208333333336</v>
      </c>
      <c r="O49" s="8">
        <f t="shared" si="4"/>
        <v>41757.208333333336</v>
      </c>
      <c r="P49" t="b">
        <v>0</v>
      </c>
      <c r="Q49" t="b">
        <v>0</v>
      </c>
      <c r="R49" t="s">
        <v>33</v>
      </c>
      <c r="S49" t="str">
        <f t="shared" si="0"/>
        <v>theater</v>
      </c>
      <c r="T49" t="str">
        <f t="shared" si="5"/>
        <v>plays</v>
      </c>
    </row>
    <row r="50" spans="1:20" ht="16.899999999999999" x14ac:dyDescent="0.6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386.97297297297297</v>
      </c>
      <c r="G50" t="s">
        <v>20</v>
      </c>
      <c r="H50">
        <v>2431</v>
      </c>
      <c r="I50">
        <f t="shared" si="2"/>
        <v>2431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3"/>
        <v>42180.208333333328</v>
      </c>
      <c r="O50" s="8">
        <f t="shared" si="4"/>
        <v>42192.208333333328</v>
      </c>
      <c r="P50" t="b">
        <v>0</v>
      </c>
      <c r="Q50" t="b">
        <v>0</v>
      </c>
      <c r="R50" t="s">
        <v>33</v>
      </c>
      <c r="S50" t="str">
        <f t="shared" si="0"/>
        <v>theater</v>
      </c>
      <c r="T50" t="str">
        <f t="shared" si="5"/>
        <v>plays</v>
      </c>
    </row>
    <row r="51" spans="1:20" ht="16.899999999999999" x14ac:dyDescent="0.6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189.625</v>
      </c>
      <c r="G51" t="s">
        <v>20</v>
      </c>
      <c r="H51">
        <v>303</v>
      </c>
      <c r="I51">
        <f t="shared" si="2"/>
        <v>303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3"/>
        <v>43758.208333333328</v>
      </c>
      <c r="O51" s="8">
        <f t="shared" si="4"/>
        <v>43803.25</v>
      </c>
      <c r="P51" t="b">
        <v>0</v>
      </c>
      <c r="Q51" t="b">
        <v>0</v>
      </c>
      <c r="R51" t="s">
        <v>23</v>
      </c>
      <c r="S51" t="str">
        <f t="shared" si="0"/>
        <v>music</v>
      </c>
      <c r="T51" t="str">
        <f t="shared" si="5"/>
        <v>rock</v>
      </c>
    </row>
    <row r="52" spans="1:20" ht="32.65" x14ac:dyDescent="0.6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2</v>
      </c>
      <c r="G52" t="s">
        <v>14</v>
      </c>
      <c r="H52">
        <v>1</v>
      </c>
      <c r="I52">
        <f t="shared" si="2"/>
        <v>1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3"/>
        <v>41487.208333333336</v>
      </c>
      <c r="O52" s="8">
        <f t="shared" si="4"/>
        <v>41515.208333333336</v>
      </c>
      <c r="P52" t="b">
        <v>0</v>
      </c>
      <c r="Q52" t="b">
        <v>0</v>
      </c>
      <c r="R52" t="s">
        <v>148</v>
      </c>
      <c r="S52" t="str">
        <f t="shared" si="0"/>
        <v>music</v>
      </c>
      <c r="T52" t="str">
        <f t="shared" si="5"/>
        <v>metal</v>
      </c>
    </row>
    <row r="53" spans="1:20" ht="16.899999999999999" x14ac:dyDescent="0.6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91.867805186590772</v>
      </c>
      <c r="G53" t="s">
        <v>14</v>
      </c>
      <c r="H53">
        <v>1467</v>
      </c>
      <c r="I53">
        <f t="shared" si="2"/>
        <v>1467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3"/>
        <v>40995.208333333336</v>
      </c>
      <c r="O53" s="8">
        <f t="shared" si="4"/>
        <v>41011.208333333336</v>
      </c>
      <c r="P53" t="b">
        <v>0</v>
      </c>
      <c r="Q53" t="b">
        <v>1</v>
      </c>
      <c r="R53" t="s">
        <v>65</v>
      </c>
      <c r="S53" t="str">
        <f t="shared" si="0"/>
        <v>technology</v>
      </c>
      <c r="T53" t="str">
        <f t="shared" si="5"/>
        <v>wearables</v>
      </c>
    </row>
    <row r="54" spans="1:20" ht="16.899999999999999" x14ac:dyDescent="0.6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34.152777777777779</v>
      </c>
      <c r="G54" t="s">
        <v>14</v>
      </c>
      <c r="H54">
        <v>75</v>
      </c>
      <c r="I54">
        <f t="shared" si="2"/>
        <v>75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3"/>
        <v>40436.208333333336</v>
      </c>
      <c r="O54" s="8">
        <f t="shared" si="4"/>
        <v>40440.208333333336</v>
      </c>
      <c r="P54" t="b">
        <v>0</v>
      </c>
      <c r="Q54" t="b">
        <v>0</v>
      </c>
      <c r="R54" t="s">
        <v>33</v>
      </c>
      <c r="S54" t="str">
        <f t="shared" si="0"/>
        <v>theater</v>
      </c>
      <c r="T54" t="str">
        <f t="shared" si="5"/>
        <v>plays</v>
      </c>
    </row>
    <row r="55" spans="1:20" ht="16.899999999999999" x14ac:dyDescent="0.6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140.40909090909091</v>
      </c>
      <c r="G55" t="s">
        <v>20</v>
      </c>
      <c r="H55">
        <v>209</v>
      </c>
      <c r="I55">
        <f t="shared" si="2"/>
        <v>209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3"/>
        <v>41779.208333333336</v>
      </c>
      <c r="O55" s="8">
        <f t="shared" si="4"/>
        <v>41818.208333333336</v>
      </c>
      <c r="P55" t="b">
        <v>0</v>
      </c>
      <c r="Q55" t="b">
        <v>0</v>
      </c>
      <c r="R55" t="s">
        <v>53</v>
      </c>
      <c r="S55" t="str">
        <f t="shared" si="0"/>
        <v>film &amp; video</v>
      </c>
      <c r="T55" t="str">
        <f t="shared" si="5"/>
        <v>drama</v>
      </c>
    </row>
    <row r="56" spans="1:20" ht="32.65" x14ac:dyDescent="0.6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89.86666666666666</v>
      </c>
      <c r="G56" t="s">
        <v>14</v>
      </c>
      <c r="H56">
        <v>120</v>
      </c>
      <c r="I56">
        <f t="shared" si="2"/>
        <v>120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3"/>
        <v>43170.25</v>
      </c>
      <c r="O56" s="8">
        <f t="shared" si="4"/>
        <v>43176.208333333328</v>
      </c>
      <c r="P56" t="b">
        <v>0</v>
      </c>
      <c r="Q56" t="b">
        <v>0</v>
      </c>
      <c r="R56" t="s">
        <v>65</v>
      </c>
      <c r="S56" t="str">
        <f t="shared" si="0"/>
        <v>technology</v>
      </c>
      <c r="T56" t="str">
        <f t="shared" si="5"/>
        <v>wearables</v>
      </c>
    </row>
    <row r="57" spans="1:20" ht="16.899999999999999" x14ac:dyDescent="0.6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177.96969696969697</v>
      </c>
      <c r="G57" t="s">
        <v>20</v>
      </c>
      <c r="H57">
        <v>131</v>
      </c>
      <c r="I57">
        <f t="shared" si="2"/>
        <v>131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3"/>
        <v>43311.208333333328</v>
      </c>
      <c r="O57" s="8">
        <f t="shared" si="4"/>
        <v>43316.208333333328</v>
      </c>
      <c r="P57" t="b">
        <v>0</v>
      </c>
      <c r="Q57" t="b">
        <v>0</v>
      </c>
      <c r="R57" t="s">
        <v>159</v>
      </c>
      <c r="S57" t="str">
        <f t="shared" si="0"/>
        <v>music</v>
      </c>
      <c r="T57" t="str">
        <f t="shared" si="5"/>
        <v>jazz</v>
      </c>
    </row>
    <row r="58" spans="1:20" ht="32.65" x14ac:dyDescent="0.6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143.66249999999999</v>
      </c>
      <c r="G58" t="s">
        <v>20</v>
      </c>
      <c r="H58">
        <v>164</v>
      </c>
      <c r="I58">
        <f t="shared" si="2"/>
        <v>164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3"/>
        <v>42014.25</v>
      </c>
      <c r="O58" s="8">
        <f t="shared" si="4"/>
        <v>42021.25</v>
      </c>
      <c r="P58" t="b">
        <v>0</v>
      </c>
      <c r="Q58" t="b">
        <v>0</v>
      </c>
      <c r="R58" t="s">
        <v>65</v>
      </c>
      <c r="S58" t="str">
        <f t="shared" si="0"/>
        <v>technology</v>
      </c>
      <c r="T58" t="str">
        <f t="shared" si="5"/>
        <v>wearables</v>
      </c>
    </row>
    <row r="59" spans="1:20" ht="16.899999999999999" x14ac:dyDescent="0.6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215.27586206896552</v>
      </c>
      <c r="G59" t="s">
        <v>20</v>
      </c>
      <c r="H59">
        <v>201</v>
      </c>
      <c r="I59">
        <f t="shared" si="2"/>
        <v>201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3"/>
        <v>42979.208333333328</v>
      </c>
      <c r="O59" s="8">
        <f t="shared" si="4"/>
        <v>42991.208333333328</v>
      </c>
      <c r="P59" t="b">
        <v>0</v>
      </c>
      <c r="Q59" t="b">
        <v>0</v>
      </c>
      <c r="R59" t="s">
        <v>89</v>
      </c>
      <c r="S59" t="str">
        <f t="shared" si="0"/>
        <v>games</v>
      </c>
      <c r="T59" t="str">
        <f t="shared" si="5"/>
        <v>video games</v>
      </c>
    </row>
    <row r="60" spans="1:20" ht="16.899999999999999" x14ac:dyDescent="0.6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227.11111111111114</v>
      </c>
      <c r="G60" t="s">
        <v>20</v>
      </c>
      <c r="H60">
        <v>211</v>
      </c>
      <c r="I60">
        <f t="shared" si="2"/>
        <v>211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3"/>
        <v>42268.208333333328</v>
      </c>
      <c r="O60" s="8">
        <f t="shared" si="4"/>
        <v>42281.208333333328</v>
      </c>
      <c r="P60" t="b">
        <v>0</v>
      </c>
      <c r="Q60" t="b">
        <v>0</v>
      </c>
      <c r="R60" t="s">
        <v>33</v>
      </c>
      <c r="S60" t="str">
        <f t="shared" si="0"/>
        <v>theater</v>
      </c>
      <c r="T60" t="str">
        <f t="shared" si="5"/>
        <v>plays</v>
      </c>
    </row>
    <row r="61" spans="1:20" ht="16.899999999999999" x14ac:dyDescent="0.6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275.07142857142861</v>
      </c>
      <c r="G61" t="s">
        <v>20</v>
      </c>
      <c r="H61">
        <v>128</v>
      </c>
      <c r="I61">
        <f t="shared" si="2"/>
        <v>128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3"/>
        <v>42898.208333333328</v>
      </c>
      <c r="O61" s="8">
        <f t="shared" si="4"/>
        <v>42913.208333333328</v>
      </c>
      <c r="P61" t="b">
        <v>0</v>
      </c>
      <c r="Q61" t="b">
        <v>1</v>
      </c>
      <c r="R61" t="s">
        <v>33</v>
      </c>
      <c r="S61" t="str">
        <f t="shared" si="0"/>
        <v>theater</v>
      </c>
      <c r="T61" t="str">
        <f t="shared" si="5"/>
        <v>plays</v>
      </c>
    </row>
    <row r="62" spans="1:20" ht="16.899999999999999" x14ac:dyDescent="0.6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144.37048832271762</v>
      </c>
      <c r="G62" t="s">
        <v>20</v>
      </c>
      <c r="H62">
        <v>1600</v>
      </c>
      <c r="I62">
        <f t="shared" si="2"/>
        <v>1600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3"/>
        <v>41107.208333333336</v>
      </c>
      <c r="O62" s="8">
        <f t="shared" si="4"/>
        <v>41110.208333333336</v>
      </c>
      <c r="P62" t="b">
        <v>0</v>
      </c>
      <c r="Q62" t="b">
        <v>0</v>
      </c>
      <c r="R62" t="s">
        <v>33</v>
      </c>
      <c r="S62" t="str">
        <f t="shared" si="0"/>
        <v>theater</v>
      </c>
      <c r="T62" t="str">
        <f t="shared" si="5"/>
        <v>plays</v>
      </c>
    </row>
    <row r="63" spans="1:20" ht="32.65" x14ac:dyDescent="0.6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92.74598393574297</v>
      </c>
      <c r="G63" t="s">
        <v>14</v>
      </c>
      <c r="H63">
        <v>2253</v>
      </c>
      <c r="I63">
        <f t="shared" si="2"/>
        <v>2253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3"/>
        <v>40595.25</v>
      </c>
      <c r="O63" s="8">
        <f t="shared" si="4"/>
        <v>40635.208333333336</v>
      </c>
      <c r="P63" t="b">
        <v>0</v>
      </c>
      <c r="Q63" t="b">
        <v>0</v>
      </c>
      <c r="R63" t="s">
        <v>33</v>
      </c>
      <c r="S63" t="str">
        <f t="shared" si="0"/>
        <v>theater</v>
      </c>
      <c r="T63" t="str">
        <f t="shared" si="5"/>
        <v>plays</v>
      </c>
    </row>
    <row r="64" spans="1:20" ht="16.899999999999999" x14ac:dyDescent="0.6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722.6</v>
      </c>
      <c r="G64" t="s">
        <v>20</v>
      </c>
      <c r="H64">
        <v>249</v>
      </c>
      <c r="I64">
        <f t="shared" si="2"/>
        <v>249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3"/>
        <v>42160.208333333328</v>
      </c>
      <c r="O64" s="8">
        <f t="shared" si="4"/>
        <v>42161.208333333328</v>
      </c>
      <c r="P64" t="b">
        <v>0</v>
      </c>
      <c r="Q64" t="b">
        <v>0</v>
      </c>
      <c r="R64" t="s">
        <v>28</v>
      </c>
      <c r="S64" t="str">
        <f t="shared" si="0"/>
        <v>technology</v>
      </c>
      <c r="T64" t="str">
        <f t="shared" si="5"/>
        <v>web</v>
      </c>
    </row>
    <row r="65" spans="1:20" ht="16.899999999999999" x14ac:dyDescent="0.6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11.851063829787234</v>
      </c>
      <c r="G65" t="s">
        <v>14</v>
      </c>
      <c r="H65">
        <v>5</v>
      </c>
      <c r="I65">
        <f t="shared" si="2"/>
        <v>5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3"/>
        <v>42853.208333333328</v>
      </c>
      <c r="O65" s="8">
        <f t="shared" si="4"/>
        <v>42859.208333333328</v>
      </c>
      <c r="P65" t="b">
        <v>0</v>
      </c>
      <c r="Q65" t="b">
        <v>0</v>
      </c>
      <c r="R65" t="s">
        <v>33</v>
      </c>
      <c r="S65" t="str">
        <f t="shared" si="0"/>
        <v>theater</v>
      </c>
      <c r="T65" t="str">
        <f t="shared" si="5"/>
        <v>plays</v>
      </c>
    </row>
    <row r="66" spans="1:20" ht="16.899999999999999" x14ac:dyDescent="0.6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97.642857142857139</v>
      </c>
      <c r="G66" t="s">
        <v>14</v>
      </c>
      <c r="H66">
        <v>38</v>
      </c>
      <c r="I66">
        <f t="shared" si="2"/>
        <v>38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3"/>
        <v>43283.208333333328</v>
      </c>
      <c r="O66" s="8">
        <f t="shared" si="4"/>
        <v>43298.208333333328</v>
      </c>
      <c r="P66" t="b">
        <v>0</v>
      </c>
      <c r="Q66" t="b">
        <v>1</v>
      </c>
      <c r="R66" t="s">
        <v>28</v>
      </c>
      <c r="S66" t="str">
        <f t="shared" si="0"/>
        <v>technology</v>
      </c>
      <c r="T66" t="str">
        <f t="shared" si="5"/>
        <v>web</v>
      </c>
    </row>
    <row r="67" spans="1:20" ht="16.899999999999999" x14ac:dyDescent="0.6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(E67/D67)*100</f>
        <v>236.14754098360655</v>
      </c>
      <c r="G67" t="s">
        <v>20</v>
      </c>
      <c r="H67">
        <v>236</v>
      </c>
      <c r="I67">
        <f t="shared" ref="I67:I130" si="7">AVERAGE(H67)</f>
        <v>236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TRIM(LEFT(R67, FIND("/", R67) - 1))</f>
        <v>theater</v>
      </c>
      <c r="T67" t="str">
        <f t="shared" ref="T67:T130" si="11">TRIM(MID(R67, FIND("/", R67) + 1, LEN(R67)))</f>
        <v>plays</v>
      </c>
    </row>
    <row r="68" spans="1:20" ht="16.899999999999999" x14ac:dyDescent="0.6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>
        <f t="shared" si="7"/>
        <v>12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2.65" x14ac:dyDescent="0.6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>
        <f t="shared" si="7"/>
        <v>4065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6.899999999999999" x14ac:dyDescent="0.6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>
        <f t="shared" si="7"/>
        <v>246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6.899999999999999" x14ac:dyDescent="0.6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>
        <f t="shared" si="7"/>
        <v>17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6.899999999999999" x14ac:dyDescent="0.6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>
        <f t="shared" si="7"/>
        <v>2475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2.65" x14ac:dyDescent="0.6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>
        <f t="shared" si="7"/>
        <v>76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6.899999999999999" x14ac:dyDescent="0.6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>
        <f t="shared" si="7"/>
        <v>54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6.899999999999999" x14ac:dyDescent="0.6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>
        <f t="shared" si="7"/>
        <v>88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6.899999999999999" x14ac:dyDescent="0.6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>
        <f t="shared" si="7"/>
        <v>85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6.899999999999999" x14ac:dyDescent="0.6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>
        <f t="shared" si="7"/>
        <v>170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6.899999999999999" x14ac:dyDescent="0.6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>
        <f t="shared" si="7"/>
        <v>1684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6.899999999999999" x14ac:dyDescent="0.6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>
        <f t="shared" si="7"/>
        <v>56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16.899999999999999" x14ac:dyDescent="0.6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>
        <f t="shared" si="7"/>
        <v>330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6.899999999999999" x14ac:dyDescent="0.6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>
        <f t="shared" si="7"/>
        <v>838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6.899999999999999" x14ac:dyDescent="0.6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>
        <f t="shared" si="7"/>
        <v>127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6.899999999999999" x14ac:dyDescent="0.6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>
        <f t="shared" si="7"/>
        <v>411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6.899999999999999" x14ac:dyDescent="0.6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>
        <f t="shared" si="7"/>
        <v>180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6.899999999999999" x14ac:dyDescent="0.6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>
        <f t="shared" si="7"/>
        <v>1000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6.899999999999999" x14ac:dyDescent="0.6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>
        <f t="shared" si="7"/>
        <v>374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6.899999999999999" x14ac:dyDescent="0.6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>
        <f t="shared" si="7"/>
        <v>71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6.899999999999999" x14ac:dyDescent="0.6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>
        <f t="shared" si="7"/>
        <v>203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2.65" x14ac:dyDescent="0.6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>
        <f t="shared" si="7"/>
        <v>1482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6.899999999999999" x14ac:dyDescent="0.6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>
        <f t="shared" si="7"/>
        <v>113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6.899999999999999" x14ac:dyDescent="0.6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>
        <f t="shared" si="7"/>
        <v>96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6.899999999999999" x14ac:dyDescent="0.6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>
        <f t="shared" si="7"/>
        <v>106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6.899999999999999" x14ac:dyDescent="0.6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>
        <f t="shared" si="7"/>
        <v>679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16.899999999999999" x14ac:dyDescent="0.6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>
        <f t="shared" si="7"/>
        <v>498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6.899999999999999" x14ac:dyDescent="0.6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>
        <f t="shared" si="7"/>
        <v>610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6.899999999999999" x14ac:dyDescent="0.6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>
        <f t="shared" si="7"/>
        <v>180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2.65" x14ac:dyDescent="0.6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>
        <f t="shared" si="7"/>
        <v>27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6.899999999999999" x14ac:dyDescent="0.6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>
        <f t="shared" si="7"/>
        <v>2331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6.899999999999999" x14ac:dyDescent="0.6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>
        <f t="shared" si="7"/>
        <v>113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6.899999999999999" x14ac:dyDescent="0.6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>
        <f t="shared" si="7"/>
        <v>1220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16.899999999999999" x14ac:dyDescent="0.6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>
        <f t="shared" si="7"/>
        <v>164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6.899999999999999" x14ac:dyDescent="0.6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6.899999999999999" x14ac:dyDescent="0.6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>
        <f t="shared" si="7"/>
        <v>164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6.899999999999999" x14ac:dyDescent="0.6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>
        <f t="shared" si="7"/>
        <v>336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6.899999999999999" x14ac:dyDescent="0.6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>
        <f t="shared" si="7"/>
        <v>37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6.899999999999999" x14ac:dyDescent="0.6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>
        <f t="shared" si="7"/>
        <v>1917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6.899999999999999" x14ac:dyDescent="0.6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>
        <f t="shared" si="7"/>
        <v>95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6.899999999999999" x14ac:dyDescent="0.6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>
        <f t="shared" si="7"/>
        <v>147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2.65" x14ac:dyDescent="0.6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>
        <f t="shared" si="7"/>
        <v>86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2.65" x14ac:dyDescent="0.6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>
        <f t="shared" si="7"/>
        <v>83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6.899999999999999" x14ac:dyDescent="0.6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>
        <f t="shared" si="7"/>
        <v>60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2.65" x14ac:dyDescent="0.6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>
        <f t="shared" si="7"/>
        <v>296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6.899999999999999" x14ac:dyDescent="0.6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>
        <f t="shared" si="7"/>
        <v>676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6.899999999999999" x14ac:dyDescent="0.6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>
        <f t="shared" si="7"/>
        <v>361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6.899999999999999" x14ac:dyDescent="0.6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>
        <f t="shared" si="7"/>
        <v>131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6.899999999999999" x14ac:dyDescent="0.6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>
        <f t="shared" si="7"/>
        <v>126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6.899999999999999" x14ac:dyDescent="0.6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>
        <f t="shared" si="7"/>
        <v>3304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2.65" x14ac:dyDescent="0.6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>
        <f t="shared" si="7"/>
        <v>73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6.899999999999999" x14ac:dyDescent="0.6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>
        <f t="shared" si="7"/>
        <v>275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6.899999999999999" x14ac:dyDescent="0.6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>
        <f t="shared" si="7"/>
        <v>67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2.65" x14ac:dyDescent="0.6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>
        <f t="shared" si="7"/>
        <v>154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6.899999999999999" x14ac:dyDescent="0.6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>
        <f t="shared" si="7"/>
        <v>1782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6.899999999999999" x14ac:dyDescent="0.6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>
        <f t="shared" si="7"/>
        <v>903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6.899999999999999" x14ac:dyDescent="0.6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>
        <f t="shared" si="7"/>
        <v>3387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6.899999999999999" x14ac:dyDescent="0.6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>
        <f t="shared" si="7"/>
        <v>662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6.899999999999999" x14ac:dyDescent="0.6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>
        <f t="shared" si="7"/>
        <v>94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6.899999999999999" x14ac:dyDescent="0.6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>
        <f t="shared" si="7"/>
        <v>180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6.899999999999999" x14ac:dyDescent="0.6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>
        <f t="shared" si="7"/>
        <v>774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6.899999999999999" x14ac:dyDescent="0.6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>
        <f t="shared" si="7"/>
        <v>672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6.899999999999999" x14ac:dyDescent="0.6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>
        <f t="shared" si="7"/>
        <v>532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6.899999999999999" x14ac:dyDescent="0.6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(E131/D131)*100</f>
        <v>3.202693602693603</v>
      </c>
      <c r="G131" t="s">
        <v>74</v>
      </c>
      <c r="H131">
        <v>55</v>
      </c>
      <c r="I131">
        <f t="shared" ref="I131:I194" si="13">AVERAGE(H131)</f>
        <v>55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TRIM(LEFT(R131, FIND("/", R131) - 1))</f>
        <v>food</v>
      </c>
      <c r="T131" t="str">
        <f t="shared" ref="T131:T194" si="17">TRIM(MID(R131, FIND("/", R131) + 1, LEN(R131)))</f>
        <v>food trucks</v>
      </c>
    </row>
    <row r="132" spans="1:20" ht="16.899999999999999" x14ac:dyDescent="0.6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>
        <f t="shared" si="13"/>
        <v>533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2.65" x14ac:dyDescent="0.6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>
        <f t="shared" si="13"/>
        <v>2443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6.899999999999999" x14ac:dyDescent="0.6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>
        <f t="shared" si="13"/>
        <v>89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6.899999999999999" x14ac:dyDescent="0.6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>
        <f t="shared" si="13"/>
        <v>159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6.899999999999999" x14ac:dyDescent="0.6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>
        <f t="shared" si="13"/>
        <v>940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6.899999999999999" x14ac:dyDescent="0.6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>
        <f t="shared" si="13"/>
        <v>117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6.899999999999999" x14ac:dyDescent="0.6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>
        <f t="shared" si="13"/>
        <v>58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6.899999999999999" x14ac:dyDescent="0.6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>
        <f t="shared" si="13"/>
        <v>50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2.65" x14ac:dyDescent="0.6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>
        <f t="shared" si="13"/>
        <v>115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6.899999999999999" x14ac:dyDescent="0.6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>
        <f t="shared" si="13"/>
        <v>326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2.65" x14ac:dyDescent="0.6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>
        <f t="shared" si="13"/>
        <v>186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6.899999999999999" x14ac:dyDescent="0.6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>
        <f t="shared" si="13"/>
        <v>1071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16.899999999999999" x14ac:dyDescent="0.6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>
        <f t="shared" si="13"/>
        <v>117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6.899999999999999" x14ac:dyDescent="0.6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>
        <f t="shared" si="13"/>
        <v>70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6.899999999999999" x14ac:dyDescent="0.6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>
        <f t="shared" si="13"/>
        <v>135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6.899999999999999" x14ac:dyDescent="0.6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>
        <f t="shared" si="13"/>
        <v>768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2.65" x14ac:dyDescent="0.6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>
        <f t="shared" si="13"/>
        <v>51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2.65" x14ac:dyDescent="0.6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>
        <f t="shared" si="13"/>
        <v>199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6.899999999999999" x14ac:dyDescent="0.6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>
        <f t="shared" si="13"/>
        <v>107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6.899999999999999" x14ac:dyDescent="0.6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>
        <f t="shared" si="13"/>
        <v>195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6.899999999999999" x14ac:dyDescent="0.6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6.899999999999999" x14ac:dyDescent="0.6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>
        <f t="shared" si="13"/>
        <v>1467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6.899999999999999" x14ac:dyDescent="0.6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>
        <f t="shared" si="13"/>
        <v>3376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6.899999999999999" x14ac:dyDescent="0.6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>
        <f t="shared" si="13"/>
        <v>5681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6.899999999999999" x14ac:dyDescent="0.6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>
        <f t="shared" si="13"/>
        <v>1059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6.899999999999999" x14ac:dyDescent="0.6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>
        <f t="shared" si="13"/>
        <v>1194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6.899999999999999" x14ac:dyDescent="0.6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>
        <f t="shared" si="13"/>
        <v>379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6.899999999999999" x14ac:dyDescent="0.6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>
        <f t="shared" si="13"/>
        <v>30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6.899999999999999" x14ac:dyDescent="0.6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>
        <f t="shared" si="13"/>
        <v>41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6.899999999999999" x14ac:dyDescent="0.6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>
        <f t="shared" si="13"/>
        <v>1821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6.899999999999999" x14ac:dyDescent="0.6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>
        <f t="shared" si="13"/>
        <v>164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2.65" x14ac:dyDescent="0.6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>
        <f t="shared" si="13"/>
        <v>75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2.65" x14ac:dyDescent="0.6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>
        <f t="shared" si="13"/>
        <v>157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6.899999999999999" x14ac:dyDescent="0.6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>
        <f t="shared" si="13"/>
        <v>246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6.899999999999999" x14ac:dyDescent="0.6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>
        <f t="shared" si="13"/>
        <v>1396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6.899999999999999" x14ac:dyDescent="0.6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>
        <f t="shared" si="13"/>
        <v>2506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6.899999999999999" x14ac:dyDescent="0.6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>
        <f t="shared" si="13"/>
        <v>244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6.899999999999999" x14ac:dyDescent="0.6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>
        <f t="shared" si="13"/>
        <v>146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6.899999999999999" x14ac:dyDescent="0.6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>
        <f t="shared" si="13"/>
        <v>955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6.899999999999999" x14ac:dyDescent="0.6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>
        <f t="shared" si="13"/>
        <v>1267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6.899999999999999" x14ac:dyDescent="0.6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>
        <f t="shared" si="13"/>
        <v>67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2.65" x14ac:dyDescent="0.6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>
        <f t="shared" si="13"/>
        <v>5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6.899999999999999" x14ac:dyDescent="0.6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>
        <f t="shared" si="13"/>
        <v>26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16.899999999999999" x14ac:dyDescent="0.6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>
        <f t="shared" si="13"/>
        <v>1561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6.899999999999999" x14ac:dyDescent="0.6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>
        <f t="shared" si="13"/>
        <v>48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6.899999999999999" x14ac:dyDescent="0.6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>
        <f t="shared" si="13"/>
        <v>1130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2.65" x14ac:dyDescent="0.6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>
        <f t="shared" si="13"/>
        <v>782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6.899999999999999" x14ac:dyDescent="0.6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>
        <f t="shared" si="13"/>
        <v>2739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6.899999999999999" x14ac:dyDescent="0.6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>
        <f t="shared" si="13"/>
        <v>210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2.65" x14ac:dyDescent="0.6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>
        <f t="shared" si="13"/>
        <v>3537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6.899999999999999" x14ac:dyDescent="0.6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>
        <f t="shared" si="13"/>
        <v>2107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6.899999999999999" x14ac:dyDescent="0.6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>
        <f t="shared" si="13"/>
        <v>136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2.65" x14ac:dyDescent="0.6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>
        <f t="shared" si="13"/>
        <v>3318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2.65" x14ac:dyDescent="0.6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>
        <f t="shared" si="13"/>
        <v>86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6.899999999999999" x14ac:dyDescent="0.6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>
        <f t="shared" si="13"/>
        <v>340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6.899999999999999" x14ac:dyDescent="0.6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>
        <f t="shared" si="13"/>
        <v>19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6.899999999999999" x14ac:dyDescent="0.6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>
        <f t="shared" si="13"/>
        <v>886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6.899999999999999" x14ac:dyDescent="0.6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>
        <f t="shared" si="13"/>
        <v>1442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6.899999999999999" x14ac:dyDescent="0.6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>
        <f t="shared" si="13"/>
        <v>35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6.899999999999999" x14ac:dyDescent="0.6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>
        <f t="shared" si="13"/>
        <v>441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6.899999999999999" x14ac:dyDescent="0.6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>
        <f t="shared" si="13"/>
        <v>24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6.899999999999999" x14ac:dyDescent="0.6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>
        <f t="shared" si="13"/>
        <v>86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6.899999999999999" x14ac:dyDescent="0.6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>
        <f t="shared" si="13"/>
        <v>243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6.899999999999999" x14ac:dyDescent="0.6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(E195/D195)*100</f>
        <v>45.636363636363633</v>
      </c>
      <c r="G195" t="s">
        <v>14</v>
      </c>
      <c r="H195">
        <v>65</v>
      </c>
      <c r="I195">
        <f t="shared" ref="I195:I258" si="19">AVERAGE(H195)</f>
        <v>65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TRIM(LEFT(R195, FIND("/", R195) - 1))</f>
        <v>music</v>
      </c>
      <c r="T195" t="str">
        <f t="shared" ref="T195:T258" si="23">TRIM(MID(R195, FIND("/", R195) + 1, LEN(R195)))</f>
        <v>indie rock</v>
      </c>
    </row>
    <row r="196" spans="1:20" ht="16.899999999999999" x14ac:dyDescent="0.6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>
        <f t="shared" si="19"/>
        <v>126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6.899999999999999" x14ac:dyDescent="0.6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>
        <f t="shared" si="19"/>
        <v>524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6.899999999999999" x14ac:dyDescent="0.6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>
        <f t="shared" si="19"/>
        <v>100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6.899999999999999" x14ac:dyDescent="0.6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>
        <f t="shared" si="19"/>
        <v>1989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6.899999999999999" x14ac:dyDescent="0.6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>
        <f t="shared" si="19"/>
        <v>168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6.899999999999999" x14ac:dyDescent="0.6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>
        <f t="shared" si="19"/>
        <v>13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6.899999999999999" x14ac:dyDescent="0.6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>
        <f t="shared" si="19"/>
        <v>1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16.899999999999999" x14ac:dyDescent="0.6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>
        <f t="shared" si="19"/>
        <v>157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6.899999999999999" x14ac:dyDescent="0.6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>
        <f t="shared" si="19"/>
        <v>82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2.65" x14ac:dyDescent="0.6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>
        <f t="shared" si="19"/>
        <v>4498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6.899999999999999" x14ac:dyDescent="0.6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>
        <f t="shared" si="19"/>
        <v>40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6.899999999999999" x14ac:dyDescent="0.6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>
        <f t="shared" si="19"/>
        <v>80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6.899999999999999" x14ac:dyDescent="0.6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>
        <f t="shared" si="19"/>
        <v>57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16.899999999999999" x14ac:dyDescent="0.6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>
        <f t="shared" si="19"/>
        <v>43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6.899999999999999" x14ac:dyDescent="0.6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>
        <f t="shared" si="19"/>
        <v>2053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6.899999999999999" x14ac:dyDescent="0.6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>
        <f t="shared" si="19"/>
        <v>808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6.899999999999999" x14ac:dyDescent="0.6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>
        <f t="shared" si="19"/>
        <v>226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2.65" x14ac:dyDescent="0.6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>
        <f t="shared" si="19"/>
        <v>1625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2.65" x14ac:dyDescent="0.6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>
        <f t="shared" si="19"/>
        <v>168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2.65" x14ac:dyDescent="0.6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>
        <f t="shared" si="19"/>
        <v>4289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6.899999999999999" x14ac:dyDescent="0.6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>
        <f t="shared" si="19"/>
        <v>165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6.899999999999999" x14ac:dyDescent="0.6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>
        <f t="shared" si="19"/>
        <v>143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6.899999999999999" x14ac:dyDescent="0.6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>
        <f t="shared" si="19"/>
        <v>1815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6.899999999999999" x14ac:dyDescent="0.6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>
        <f t="shared" si="19"/>
        <v>934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6.899999999999999" x14ac:dyDescent="0.6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>
        <f t="shared" si="19"/>
        <v>397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6.899999999999999" x14ac:dyDescent="0.6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>
        <f t="shared" si="19"/>
        <v>1539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6.899999999999999" x14ac:dyDescent="0.6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>
        <f t="shared" si="19"/>
        <v>17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2.65" x14ac:dyDescent="0.6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>
        <f t="shared" si="19"/>
        <v>2179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6.899999999999999" x14ac:dyDescent="0.6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>
        <f t="shared" si="19"/>
        <v>138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6.899999999999999" x14ac:dyDescent="0.6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>
        <f t="shared" si="19"/>
        <v>931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6.899999999999999" x14ac:dyDescent="0.6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>
        <f t="shared" si="19"/>
        <v>3594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6.899999999999999" x14ac:dyDescent="0.6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>
        <f t="shared" si="19"/>
        <v>5880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6.899999999999999" x14ac:dyDescent="0.6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>
        <f t="shared" si="19"/>
        <v>112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6.899999999999999" x14ac:dyDescent="0.6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>
        <f t="shared" si="19"/>
        <v>943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6.899999999999999" x14ac:dyDescent="0.6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>
        <f t="shared" si="19"/>
        <v>2468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6.899999999999999" x14ac:dyDescent="0.6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>
        <f t="shared" si="19"/>
        <v>2551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6.899999999999999" x14ac:dyDescent="0.6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>
        <f t="shared" si="19"/>
        <v>101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6.899999999999999" x14ac:dyDescent="0.6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>
        <f t="shared" si="19"/>
        <v>67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6.899999999999999" x14ac:dyDescent="0.6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>
        <f t="shared" si="19"/>
        <v>92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6.899999999999999" x14ac:dyDescent="0.6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>
        <f t="shared" si="19"/>
        <v>62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6.899999999999999" x14ac:dyDescent="0.6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>
        <f t="shared" si="19"/>
        <v>149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2.65" x14ac:dyDescent="0.6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>
        <f t="shared" si="19"/>
        <v>92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6.899999999999999" x14ac:dyDescent="0.6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>
        <f t="shared" si="19"/>
        <v>57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2.65" x14ac:dyDescent="0.6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>
        <f t="shared" si="19"/>
        <v>329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6.899999999999999" x14ac:dyDescent="0.6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>
        <f t="shared" si="19"/>
        <v>97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2.65" x14ac:dyDescent="0.6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>
        <f t="shared" si="19"/>
        <v>41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6.899999999999999" x14ac:dyDescent="0.6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>
        <f t="shared" si="19"/>
        <v>1784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6.899999999999999" x14ac:dyDescent="0.6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>
        <f t="shared" si="19"/>
        <v>1684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6.899999999999999" x14ac:dyDescent="0.6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>
        <f t="shared" si="19"/>
        <v>250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2.65" x14ac:dyDescent="0.6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>
        <f t="shared" si="19"/>
        <v>238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2.65" x14ac:dyDescent="0.6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>
        <f t="shared" si="19"/>
        <v>53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6.899999999999999" x14ac:dyDescent="0.6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>
        <f t="shared" si="19"/>
        <v>214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6.899999999999999" x14ac:dyDescent="0.6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>
        <f t="shared" si="19"/>
        <v>222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6.899999999999999" x14ac:dyDescent="0.6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>
        <f t="shared" si="19"/>
        <v>1884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6.899999999999999" x14ac:dyDescent="0.6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>
        <f t="shared" si="19"/>
        <v>218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6.899999999999999" x14ac:dyDescent="0.6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>
        <f t="shared" si="19"/>
        <v>6465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6.899999999999999" x14ac:dyDescent="0.6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>
        <f t="shared" si="19"/>
        <v>1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6.899999999999999" x14ac:dyDescent="0.6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>
        <f t="shared" si="19"/>
        <v>101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2.65" x14ac:dyDescent="0.6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>
        <f t="shared" si="19"/>
        <v>59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6.899999999999999" x14ac:dyDescent="0.6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>
        <f t="shared" si="19"/>
        <v>1335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2.65" x14ac:dyDescent="0.6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>
        <f t="shared" si="19"/>
        <v>88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2.65" x14ac:dyDescent="0.6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>
        <f t="shared" si="19"/>
        <v>1697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6.899999999999999" x14ac:dyDescent="0.6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v>15</v>
      </c>
      <c r="I258">
        <f t="shared" si="19"/>
        <v>15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6.899999999999999" x14ac:dyDescent="0.6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(E259/D259)*100</f>
        <v>146</v>
      </c>
      <c r="G259" t="s">
        <v>20</v>
      </c>
      <c r="H259">
        <v>92</v>
      </c>
      <c r="I259">
        <f t="shared" ref="I259:I322" si="25">AVERAGE(H259)</f>
        <v>92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TRIM(LEFT(R259, FIND("/", R259) - 1))</f>
        <v>theater</v>
      </c>
      <c r="T259" t="str">
        <f t="shared" ref="T259:T322" si="29">TRIM(MID(R259, FIND("/", R259) + 1, LEN(R259)))</f>
        <v>plays</v>
      </c>
    </row>
    <row r="260" spans="1:20" ht="16.899999999999999" x14ac:dyDescent="0.6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>
        <f t="shared" si="25"/>
        <v>186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2.65" x14ac:dyDescent="0.6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>
        <f t="shared" si="25"/>
        <v>138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6.899999999999999" x14ac:dyDescent="0.6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>
        <f t="shared" si="25"/>
        <v>261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16.899999999999999" x14ac:dyDescent="0.6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>
        <f t="shared" si="25"/>
        <v>454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6.899999999999999" x14ac:dyDescent="0.6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>
        <f t="shared" si="25"/>
        <v>107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6.899999999999999" x14ac:dyDescent="0.6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>
        <f t="shared" si="25"/>
        <v>199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6.899999999999999" x14ac:dyDescent="0.6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>
        <f t="shared" si="25"/>
        <v>5512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6.899999999999999" x14ac:dyDescent="0.6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>
        <f t="shared" si="25"/>
        <v>86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6.899999999999999" x14ac:dyDescent="0.6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>
        <f t="shared" si="25"/>
        <v>3182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6.899999999999999" x14ac:dyDescent="0.6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>
        <f t="shared" si="25"/>
        <v>2768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6.899999999999999" x14ac:dyDescent="0.6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>
        <f t="shared" si="25"/>
        <v>48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6.899999999999999" x14ac:dyDescent="0.6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>
        <f t="shared" si="25"/>
        <v>87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6.899999999999999" x14ac:dyDescent="0.6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>
        <f t="shared" si="25"/>
        <v>1890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2.65" x14ac:dyDescent="0.6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>
        <f t="shared" si="25"/>
        <v>61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6.899999999999999" x14ac:dyDescent="0.6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>
        <f t="shared" si="25"/>
        <v>1894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6.899999999999999" x14ac:dyDescent="0.6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>
        <f t="shared" si="25"/>
        <v>282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2.65" x14ac:dyDescent="0.6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>
        <f t="shared" si="25"/>
        <v>15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2.65" x14ac:dyDescent="0.6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>
        <f t="shared" si="25"/>
        <v>116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6.899999999999999" x14ac:dyDescent="0.6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>
        <f t="shared" si="25"/>
        <v>133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2.65" x14ac:dyDescent="0.6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>
        <f t="shared" si="25"/>
        <v>83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6.899999999999999" x14ac:dyDescent="0.6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>
        <f t="shared" si="25"/>
        <v>91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6.899999999999999" x14ac:dyDescent="0.6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>
        <f t="shared" si="25"/>
        <v>546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2.65" x14ac:dyDescent="0.6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>
        <f t="shared" si="25"/>
        <v>393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6.899999999999999" x14ac:dyDescent="0.6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>
        <f t="shared" si="25"/>
        <v>2062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6.899999999999999" x14ac:dyDescent="0.6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>
        <f t="shared" si="25"/>
        <v>133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2.65" x14ac:dyDescent="0.6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>
        <f t="shared" si="25"/>
        <v>29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6.899999999999999" x14ac:dyDescent="0.6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>
        <f t="shared" si="25"/>
        <v>132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6.899999999999999" x14ac:dyDescent="0.6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>
        <f t="shared" si="25"/>
        <v>254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6.899999999999999" x14ac:dyDescent="0.6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>
        <f t="shared" si="25"/>
        <v>184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6.899999999999999" x14ac:dyDescent="0.6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>
        <f t="shared" si="25"/>
        <v>176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6.899999999999999" x14ac:dyDescent="0.6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>
        <f t="shared" si="25"/>
        <v>137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6.899999999999999" x14ac:dyDescent="0.6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>
        <f t="shared" si="25"/>
        <v>337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6.899999999999999" x14ac:dyDescent="0.6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>
        <f t="shared" si="25"/>
        <v>908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6.899999999999999" x14ac:dyDescent="0.6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>
        <f t="shared" si="25"/>
        <v>107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6.899999999999999" x14ac:dyDescent="0.6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>
        <f t="shared" si="25"/>
        <v>10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6.899999999999999" x14ac:dyDescent="0.6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>
        <f t="shared" si="25"/>
        <v>32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6.899999999999999" x14ac:dyDescent="0.6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>
        <f t="shared" si="25"/>
        <v>183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2.65" x14ac:dyDescent="0.6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>
        <f t="shared" si="25"/>
        <v>1910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2.65" x14ac:dyDescent="0.6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>
        <f t="shared" si="25"/>
        <v>38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6.899999999999999" x14ac:dyDescent="0.6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>
        <f t="shared" si="25"/>
        <v>104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6.899999999999999" x14ac:dyDescent="0.6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>
        <f t="shared" si="25"/>
        <v>72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2.65" x14ac:dyDescent="0.6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>
        <f t="shared" si="25"/>
        <v>49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6.899999999999999" x14ac:dyDescent="0.6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>
        <f t="shared" si="25"/>
        <v>1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16.899999999999999" x14ac:dyDescent="0.6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>
        <f t="shared" si="25"/>
        <v>295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6.899999999999999" x14ac:dyDescent="0.6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>
        <f t="shared" si="25"/>
        <v>245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6.899999999999999" x14ac:dyDescent="0.6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>
        <f t="shared" si="25"/>
        <v>32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6.899999999999999" x14ac:dyDescent="0.6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>
        <f t="shared" si="25"/>
        <v>142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6.899999999999999" x14ac:dyDescent="0.6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>
        <f t="shared" si="25"/>
        <v>85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2.65" x14ac:dyDescent="0.6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>
        <f t="shared" si="25"/>
        <v>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6.899999999999999" x14ac:dyDescent="0.6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>
        <f t="shared" si="25"/>
        <v>659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6.899999999999999" x14ac:dyDescent="0.6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>
        <f t="shared" si="25"/>
        <v>803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6.899999999999999" x14ac:dyDescent="0.6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>
        <f t="shared" si="25"/>
        <v>75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6.899999999999999" x14ac:dyDescent="0.6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>
        <f t="shared" si="25"/>
        <v>16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6.899999999999999" x14ac:dyDescent="0.6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>
        <f t="shared" si="25"/>
        <v>121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6.899999999999999" x14ac:dyDescent="0.6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>
        <f t="shared" si="25"/>
        <v>3742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6.899999999999999" x14ac:dyDescent="0.6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>
        <f t="shared" si="25"/>
        <v>223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6.899999999999999" x14ac:dyDescent="0.6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>
        <f t="shared" si="25"/>
        <v>133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2.65" x14ac:dyDescent="0.6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>
        <f t="shared" si="25"/>
        <v>31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6.899999999999999" x14ac:dyDescent="0.6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>
        <f t="shared" si="25"/>
        <v>108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6.899999999999999" x14ac:dyDescent="0.6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>
        <f t="shared" si="25"/>
        <v>30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2.65" x14ac:dyDescent="0.6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>
        <f t="shared" si="25"/>
        <v>17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6.899999999999999" x14ac:dyDescent="0.6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>
        <f t="shared" si="25"/>
        <v>64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6.899999999999999" x14ac:dyDescent="0.6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v>80</v>
      </c>
      <c r="I322">
        <f t="shared" si="25"/>
        <v>80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2.65" x14ac:dyDescent="0.6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(E323/D323)*100</f>
        <v>94.144366197183089</v>
      </c>
      <c r="G323" t="s">
        <v>14</v>
      </c>
      <c r="H323">
        <v>2468</v>
      </c>
      <c r="I323">
        <f t="shared" ref="I323:I386" si="31">AVERAGE(H323)</f>
        <v>2468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TRIM(LEFT(R323, FIND("/", R323) - 1))</f>
        <v>film &amp; video</v>
      </c>
      <c r="T323" t="str">
        <f t="shared" ref="T323:T386" si="35">TRIM(MID(R323, FIND("/", R323) + 1, LEN(R323)))</f>
        <v>shorts</v>
      </c>
    </row>
    <row r="324" spans="1:20" ht="32.65" x14ac:dyDescent="0.6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>
        <f t="shared" si="31"/>
        <v>5168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6.899999999999999" x14ac:dyDescent="0.6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>
        <f t="shared" si="31"/>
        <v>26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6.899999999999999" x14ac:dyDescent="0.6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>
        <f t="shared" si="31"/>
        <v>307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2.65" x14ac:dyDescent="0.6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>
        <f t="shared" si="31"/>
        <v>73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2.65" x14ac:dyDescent="0.6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>
        <f t="shared" si="31"/>
        <v>128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6.899999999999999" x14ac:dyDescent="0.6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>
        <f t="shared" si="31"/>
        <v>33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2.65" x14ac:dyDescent="0.6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>
        <f t="shared" si="31"/>
        <v>2441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6.899999999999999" x14ac:dyDescent="0.6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>
        <f t="shared" si="31"/>
        <v>211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2.65" x14ac:dyDescent="0.6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>
        <f t="shared" si="31"/>
        <v>1385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6.899999999999999" x14ac:dyDescent="0.6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>
        <f t="shared" si="31"/>
        <v>190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2.65" x14ac:dyDescent="0.6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>
        <f t="shared" si="31"/>
        <v>470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6.899999999999999" x14ac:dyDescent="0.6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>
        <f t="shared" si="31"/>
        <v>253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6.899999999999999" x14ac:dyDescent="0.6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>
        <f t="shared" si="31"/>
        <v>1113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6.899999999999999" x14ac:dyDescent="0.6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>
        <f t="shared" si="31"/>
        <v>2283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6.899999999999999" x14ac:dyDescent="0.6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>
        <f t="shared" si="31"/>
        <v>1072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6.899999999999999" x14ac:dyDescent="0.6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>
        <f t="shared" si="31"/>
        <v>1095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6.899999999999999" x14ac:dyDescent="0.6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>
        <f t="shared" si="31"/>
        <v>1690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6.899999999999999" x14ac:dyDescent="0.6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>
        <f t="shared" si="31"/>
        <v>1297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6.899999999999999" x14ac:dyDescent="0.6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>
        <f t="shared" si="31"/>
        <v>393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16.899999999999999" x14ac:dyDescent="0.6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>
        <f t="shared" si="31"/>
        <v>1257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6.899999999999999" x14ac:dyDescent="0.6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>
        <f t="shared" si="31"/>
        <v>328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6.899999999999999" x14ac:dyDescent="0.6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>
        <f t="shared" si="31"/>
        <v>147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6.899999999999999" x14ac:dyDescent="0.6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>
        <f t="shared" si="31"/>
        <v>830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6.899999999999999" x14ac:dyDescent="0.6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>
        <f t="shared" si="31"/>
        <v>331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6.899999999999999" x14ac:dyDescent="0.6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>
        <f t="shared" si="31"/>
        <v>25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6.899999999999999" x14ac:dyDescent="0.6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>
        <f t="shared" si="31"/>
        <v>191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6.899999999999999" x14ac:dyDescent="0.6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>
        <f t="shared" si="31"/>
        <v>3483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6.899999999999999" x14ac:dyDescent="0.6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>
        <f t="shared" si="31"/>
        <v>923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6.899999999999999" x14ac:dyDescent="0.6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>
        <f t="shared" si="31"/>
        <v>1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6.899999999999999" x14ac:dyDescent="0.6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>
        <f t="shared" si="31"/>
        <v>2013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6.899999999999999" x14ac:dyDescent="0.6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>
        <f t="shared" si="31"/>
        <v>33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6.899999999999999" x14ac:dyDescent="0.6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>
        <f t="shared" si="31"/>
        <v>1703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6.899999999999999" x14ac:dyDescent="0.6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>
        <f t="shared" si="31"/>
        <v>80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6.899999999999999" x14ac:dyDescent="0.6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>
        <f t="shared" si="31"/>
        <v>86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6.899999999999999" x14ac:dyDescent="0.6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>
        <f t="shared" si="31"/>
        <v>40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6.899999999999999" x14ac:dyDescent="0.6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>
        <f t="shared" si="31"/>
        <v>41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6.899999999999999" x14ac:dyDescent="0.6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>
        <f t="shared" si="31"/>
        <v>23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6.899999999999999" x14ac:dyDescent="0.6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>
        <f t="shared" si="31"/>
        <v>187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6.899999999999999" x14ac:dyDescent="0.6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>
        <f t="shared" si="31"/>
        <v>2875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6.899999999999999" x14ac:dyDescent="0.6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>
        <f t="shared" si="31"/>
        <v>88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6.899999999999999" x14ac:dyDescent="0.6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>
        <f t="shared" si="31"/>
        <v>191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6.899999999999999" x14ac:dyDescent="0.6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>
        <f t="shared" si="31"/>
        <v>139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6.899999999999999" x14ac:dyDescent="0.6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>
        <f t="shared" si="31"/>
        <v>186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6.899999999999999" x14ac:dyDescent="0.6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>
        <f t="shared" si="31"/>
        <v>112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6.899999999999999" x14ac:dyDescent="0.6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>
        <f t="shared" si="31"/>
        <v>101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6.899999999999999" x14ac:dyDescent="0.6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>
        <f t="shared" si="31"/>
        <v>75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6.899999999999999" x14ac:dyDescent="0.6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>
        <f t="shared" si="31"/>
        <v>206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6.899999999999999" x14ac:dyDescent="0.6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>
        <f t="shared" si="31"/>
        <v>154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6.899999999999999" x14ac:dyDescent="0.6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>
        <f t="shared" si="31"/>
        <v>5966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6.899999999999999" x14ac:dyDescent="0.6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>
        <f t="shared" si="31"/>
        <v>2176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2.65" x14ac:dyDescent="0.6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>
        <f t="shared" si="31"/>
        <v>169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6.899999999999999" x14ac:dyDescent="0.6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>
        <f t="shared" si="31"/>
        <v>2106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2.65" x14ac:dyDescent="0.6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>
        <f t="shared" si="31"/>
        <v>441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2.65" x14ac:dyDescent="0.6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>
        <f t="shared" si="31"/>
        <v>25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6.899999999999999" x14ac:dyDescent="0.6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>
        <f t="shared" si="31"/>
        <v>131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6.899999999999999" x14ac:dyDescent="0.6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>
        <f t="shared" si="31"/>
        <v>127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6.899999999999999" x14ac:dyDescent="0.6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>
        <f t="shared" si="31"/>
        <v>355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6.899999999999999" x14ac:dyDescent="0.6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>
        <f t="shared" si="31"/>
        <v>44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2.65" x14ac:dyDescent="0.6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>
        <f t="shared" si="31"/>
        <v>84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6.899999999999999" x14ac:dyDescent="0.6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>
        <f t="shared" si="31"/>
        <v>155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2.65" x14ac:dyDescent="0.6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>
        <f t="shared" si="31"/>
        <v>67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6.899999999999999" x14ac:dyDescent="0.6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>
        <f t="shared" si="31"/>
        <v>189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6.899999999999999" x14ac:dyDescent="0.6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v>4799</v>
      </c>
      <c r="I386">
        <f t="shared" si="31"/>
        <v>4799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2.65" x14ac:dyDescent="0.6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(E387/D387)*100</f>
        <v>146.16709511568124</v>
      </c>
      <c r="G387" t="s">
        <v>20</v>
      </c>
      <c r="H387">
        <v>1137</v>
      </c>
      <c r="I387">
        <f t="shared" ref="I387:I450" si="37">AVERAGE(H387)</f>
        <v>1137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TRIM(LEFT(R387, FIND("/", R387) - 1))</f>
        <v>publishing</v>
      </c>
      <c r="T387" t="str">
        <f t="shared" ref="T387:T450" si="41">TRIM(MID(R387, FIND("/", R387) + 1, LEN(R387)))</f>
        <v>nonfiction</v>
      </c>
    </row>
    <row r="388" spans="1:20" ht="32.65" x14ac:dyDescent="0.6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>
        <f t="shared" si="37"/>
        <v>1068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6.899999999999999" x14ac:dyDescent="0.6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>
        <f t="shared" si="37"/>
        <v>424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6.899999999999999" x14ac:dyDescent="0.6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>
        <f t="shared" si="37"/>
        <v>145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6.899999999999999" x14ac:dyDescent="0.6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>
        <f t="shared" si="37"/>
        <v>1152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6.899999999999999" x14ac:dyDescent="0.6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>
        <f t="shared" si="37"/>
        <v>50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6.899999999999999" x14ac:dyDescent="0.6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>
        <f t="shared" si="37"/>
        <v>151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2.65" x14ac:dyDescent="0.6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>
        <f t="shared" si="37"/>
        <v>1608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6.899999999999999" x14ac:dyDescent="0.6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>
        <f t="shared" si="37"/>
        <v>3059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6.899999999999999" x14ac:dyDescent="0.6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>
        <f t="shared" si="37"/>
        <v>34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2.65" x14ac:dyDescent="0.6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>
        <f t="shared" si="37"/>
        <v>220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6.899999999999999" x14ac:dyDescent="0.6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>
        <f t="shared" si="37"/>
        <v>1604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6.899999999999999" x14ac:dyDescent="0.6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>
        <f t="shared" si="37"/>
        <v>454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16.899999999999999" x14ac:dyDescent="0.6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>
        <f t="shared" si="37"/>
        <v>123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6.899999999999999" x14ac:dyDescent="0.6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>
        <f t="shared" si="37"/>
        <v>941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2.65" x14ac:dyDescent="0.6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>
        <f t="shared" si="37"/>
        <v>1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6.899999999999999" x14ac:dyDescent="0.6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>
        <f t="shared" si="37"/>
        <v>299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6.899999999999999" x14ac:dyDescent="0.6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>
        <f t="shared" si="37"/>
        <v>40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6.899999999999999" x14ac:dyDescent="0.6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>
        <f t="shared" si="37"/>
        <v>3015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6.899999999999999" x14ac:dyDescent="0.6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>
        <f t="shared" si="37"/>
        <v>2237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6.899999999999999" x14ac:dyDescent="0.6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>
        <f t="shared" si="37"/>
        <v>435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6.899999999999999" x14ac:dyDescent="0.6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>
        <f t="shared" si="37"/>
        <v>645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6.899999999999999" x14ac:dyDescent="0.6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>
        <f t="shared" si="37"/>
        <v>484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6.899999999999999" x14ac:dyDescent="0.6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>
        <f t="shared" si="37"/>
        <v>154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6.899999999999999" x14ac:dyDescent="0.6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>
        <f t="shared" si="37"/>
        <v>714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6.899999999999999" x14ac:dyDescent="0.6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>
        <f t="shared" si="37"/>
        <v>1111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6.899999999999999" x14ac:dyDescent="0.6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>
        <f t="shared" si="37"/>
        <v>82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6.899999999999999" x14ac:dyDescent="0.6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>
        <f t="shared" si="37"/>
        <v>134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6.899999999999999" x14ac:dyDescent="0.6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>
        <f t="shared" si="37"/>
        <v>1089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6.899999999999999" x14ac:dyDescent="0.6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>
        <f t="shared" si="37"/>
        <v>5497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6.899999999999999" x14ac:dyDescent="0.6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>
        <f t="shared" si="37"/>
        <v>418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2.65" x14ac:dyDescent="0.6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>
        <f t="shared" si="37"/>
        <v>1439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6.899999999999999" x14ac:dyDescent="0.6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>
        <f t="shared" si="37"/>
        <v>15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6.899999999999999" x14ac:dyDescent="0.6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>
        <f t="shared" si="37"/>
        <v>1999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6.899999999999999" x14ac:dyDescent="0.6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>
        <f t="shared" si="37"/>
        <v>5203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6.899999999999999" x14ac:dyDescent="0.6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>
        <f t="shared" si="37"/>
        <v>94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6.899999999999999" x14ac:dyDescent="0.6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>
        <f t="shared" si="37"/>
        <v>118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2.65" x14ac:dyDescent="0.6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>
        <f t="shared" si="37"/>
        <v>205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6.899999999999999" x14ac:dyDescent="0.6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>
        <f t="shared" si="37"/>
        <v>162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6.899999999999999" x14ac:dyDescent="0.6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>
        <f t="shared" si="37"/>
        <v>83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6.899999999999999" x14ac:dyDescent="0.6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>
        <f t="shared" si="37"/>
        <v>92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6.899999999999999" x14ac:dyDescent="0.6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>
        <f t="shared" si="37"/>
        <v>219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6.899999999999999" x14ac:dyDescent="0.6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>
        <f t="shared" si="37"/>
        <v>2526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6.899999999999999" x14ac:dyDescent="0.6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>
        <f t="shared" si="37"/>
        <v>747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6.899999999999999" x14ac:dyDescent="0.6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>
        <f t="shared" si="37"/>
        <v>2138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16.899999999999999" x14ac:dyDescent="0.6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>
        <f t="shared" si="37"/>
        <v>84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6.899999999999999" x14ac:dyDescent="0.6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>
        <f t="shared" si="37"/>
        <v>94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6.899999999999999" x14ac:dyDescent="0.6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>
        <f t="shared" si="37"/>
        <v>91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6.899999999999999" x14ac:dyDescent="0.6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>
        <f t="shared" si="37"/>
        <v>792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6.899999999999999" x14ac:dyDescent="0.6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>
        <f t="shared" si="37"/>
        <v>10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6.899999999999999" x14ac:dyDescent="0.6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>
        <f t="shared" si="37"/>
        <v>1713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6.899999999999999" x14ac:dyDescent="0.6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>
        <f t="shared" si="37"/>
        <v>249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6.899999999999999" x14ac:dyDescent="0.6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>
        <f t="shared" si="37"/>
        <v>192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2.65" x14ac:dyDescent="0.6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>
        <f t="shared" si="37"/>
        <v>247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6.899999999999999" x14ac:dyDescent="0.6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>
        <f t="shared" si="37"/>
        <v>2293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6.899999999999999" x14ac:dyDescent="0.6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>
        <f t="shared" si="37"/>
        <v>3131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6.899999999999999" x14ac:dyDescent="0.6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>
        <f t="shared" si="37"/>
        <v>32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6.899999999999999" x14ac:dyDescent="0.6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>
        <f t="shared" si="37"/>
        <v>143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6.899999999999999" x14ac:dyDescent="0.6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>
        <f t="shared" si="37"/>
        <v>90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6.899999999999999" x14ac:dyDescent="0.6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>
        <f t="shared" si="37"/>
        <v>296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2.65" x14ac:dyDescent="0.6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>
        <f t="shared" si="37"/>
        <v>170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6.899999999999999" x14ac:dyDescent="0.6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>
        <f t="shared" si="37"/>
        <v>186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16.899999999999999" x14ac:dyDescent="0.6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>
        <f t="shared" si="37"/>
        <v>439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6.899999999999999" x14ac:dyDescent="0.6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v>605</v>
      </c>
      <c r="I450">
        <f t="shared" si="37"/>
        <v>605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6.899999999999999" x14ac:dyDescent="0.6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(E451/D451)*100</f>
        <v>967</v>
      </c>
      <c r="G451" t="s">
        <v>20</v>
      </c>
      <c r="H451">
        <v>86</v>
      </c>
      <c r="I451">
        <f t="shared" ref="I451:I514" si="43">AVERAGE(H451)</f>
        <v>86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TRIM(LEFT(R451, FIND("/", R451) - 1))</f>
        <v>games</v>
      </c>
      <c r="T451" t="str">
        <f t="shared" ref="T451:T514" si="47">TRIM(MID(R451, FIND("/", R451) + 1, LEN(R451)))</f>
        <v>video games</v>
      </c>
    </row>
    <row r="452" spans="1:20" ht="16.899999999999999" x14ac:dyDescent="0.6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>
        <f t="shared" si="43"/>
        <v>1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6.899999999999999" x14ac:dyDescent="0.6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>
        <f t="shared" si="43"/>
        <v>6286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2.65" x14ac:dyDescent="0.6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>
        <f t="shared" si="43"/>
        <v>31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16.899999999999999" x14ac:dyDescent="0.6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>
        <f t="shared" si="43"/>
        <v>1181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6.899999999999999" x14ac:dyDescent="0.6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>
        <f t="shared" si="43"/>
        <v>39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6.899999999999999" x14ac:dyDescent="0.6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>
        <f t="shared" si="43"/>
        <v>3727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2.65" x14ac:dyDescent="0.6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>
        <f t="shared" si="43"/>
        <v>1605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6.899999999999999" x14ac:dyDescent="0.6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>
        <f t="shared" si="43"/>
        <v>46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6.899999999999999" x14ac:dyDescent="0.6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>
        <f t="shared" si="43"/>
        <v>2120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6.899999999999999" x14ac:dyDescent="0.6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>
        <f t="shared" si="43"/>
        <v>105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6.899999999999999" x14ac:dyDescent="0.6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>
        <f t="shared" si="43"/>
        <v>50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6.899999999999999" x14ac:dyDescent="0.6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>
        <f t="shared" si="43"/>
        <v>2080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6.899999999999999" x14ac:dyDescent="0.6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>
        <f t="shared" si="43"/>
        <v>535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2.65" x14ac:dyDescent="0.6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>
        <f t="shared" si="43"/>
        <v>2105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6.899999999999999" x14ac:dyDescent="0.6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>
        <f t="shared" si="43"/>
        <v>2436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6.899999999999999" x14ac:dyDescent="0.6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>
        <f t="shared" si="43"/>
        <v>80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6.899999999999999" x14ac:dyDescent="0.6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>
        <f t="shared" si="43"/>
        <v>42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2.65" x14ac:dyDescent="0.6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>
        <f t="shared" si="43"/>
        <v>139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6.899999999999999" x14ac:dyDescent="0.6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>
        <f t="shared" si="43"/>
        <v>16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6.899999999999999" x14ac:dyDescent="0.6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>
        <f t="shared" si="43"/>
        <v>159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6.899999999999999" x14ac:dyDescent="0.6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>
        <f t="shared" si="43"/>
        <v>381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6.899999999999999" x14ac:dyDescent="0.6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>
        <f t="shared" si="43"/>
        <v>194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16.899999999999999" x14ac:dyDescent="0.6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>
        <f t="shared" si="43"/>
        <v>575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6.899999999999999" x14ac:dyDescent="0.6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>
        <f t="shared" si="43"/>
        <v>106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6.899999999999999" x14ac:dyDescent="0.6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>
        <f t="shared" si="43"/>
        <v>142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2.65" x14ac:dyDescent="0.6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>
        <f t="shared" si="43"/>
        <v>211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2.65" x14ac:dyDescent="0.6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>
        <f t="shared" si="43"/>
        <v>1120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6.899999999999999" x14ac:dyDescent="0.6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>
        <f t="shared" si="43"/>
        <v>113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6.899999999999999" x14ac:dyDescent="0.6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>
        <f t="shared" si="43"/>
        <v>2756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6.899999999999999" x14ac:dyDescent="0.6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>
        <f t="shared" si="43"/>
        <v>173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6.899999999999999" x14ac:dyDescent="0.6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>
        <f t="shared" si="43"/>
        <v>87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2.65" x14ac:dyDescent="0.6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>
        <f t="shared" si="43"/>
        <v>1538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2.65" x14ac:dyDescent="0.6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>
        <f t="shared" si="43"/>
        <v>9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6.899999999999999" x14ac:dyDescent="0.6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>
        <f t="shared" si="43"/>
        <v>554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6.899999999999999" x14ac:dyDescent="0.6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>
        <f t="shared" si="43"/>
        <v>1572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2.65" x14ac:dyDescent="0.6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>
        <f t="shared" si="43"/>
        <v>648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2.65" x14ac:dyDescent="0.6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>
        <f t="shared" si="43"/>
        <v>21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6.899999999999999" x14ac:dyDescent="0.6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>
        <f t="shared" si="43"/>
        <v>2346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6.899999999999999" x14ac:dyDescent="0.6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>
        <f t="shared" si="43"/>
        <v>115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6.899999999999999" x14ac:dyDescent="0.6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>
        <f t="shared" si="43"/>
        <v>85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6.899999999999999" x14ac:dyDescent="0.6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>
        <f t="shared" si="43"/>
        <v>144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2.65" x14ac:dyDescent="0.6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>
        <f t="shared" si="43"/>
        <v>2443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6.899999999999999" x14ac:dyDescent="0.6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>
        <f t="shared" si="43"/>
        <v>595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6.899999999999999" x14ac:dyDescent="0.6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>
        <f t="shared" si="43"/>
        <v>64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6.899999999999999" x14ac:dyDescent="0.6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>
        <f t="shared" si="43"/>
        <v>268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6.899999999999999" x14ac:dyDescent="0.6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>
        <f t="shared" si="43"/>
        <v>195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6.899999999999999" x14ac:dyDescent="0.6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>
        <f t="shared" si="43"/>
        <v>54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6.899999999999999" x14ac:dyDescent="0.6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>
        <f t="shared" si="43"/>
        <v>120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6.899999999999999" x14ac:dyDescent="0.6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>
        <f t="shared" si="43"/>
        <v>579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2.65" x14ac:dyDescent="0.6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>
        <f t="shared" si="43"/>
        <v>2072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6.899999999999999" x14ac:dyDescent="0.6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6.899999999999999" x14ac:dyDescent="0.6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>
        <f t="shared" si="43"/>
        <v>1796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6.899999999999999" x14ac:dyDescent="0.6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>
        <f t="shared" si="43"/>
        <v>186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2.65" x14ac:dyDescent="0.6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>
        <f t="shared" si="43"/>
        <v>460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6.899999999999999" x14ac:dyDescent="0.6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>
        <f t="shared" si="43"/>
        <v>62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6.899999999999999" x14ac:dyDescent="0.6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>
        <f t="shared" si="43"/>
        <v>347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6.899999999999999" x14ac:dyDescent="0.6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>
        <f t="shared" si="43"/>
        <v>2528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2.65" x14ac:dyDescent="0.6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>
        <f t="shared" si="43"/>
        <v>19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6.899999999999999" x14ac:dyDescent="0.6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>
        <f t="shared" si="43"/>
        <v>3657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6.899999999999999" x14ac:dyDescent="0.6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>
        <f t="shared" si="43"/>
        <v>1258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6.899999999999999" x14ac:dyDescent="0.6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>
        <f t="shared" si="43"/>
        <v>131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6.899999999999999" x14ac:dyDescent="0.6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>
        <f t="shared" si="43"/>
        <v>362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6.899999999999999" x14ac:dyDescent="0.6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v>239</v>
      </c>
      <c r="I514">
        <f t="shared" si="43"/>
        <v>239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6.899999999999999" x14ac:dyDescent="0.6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(E515/D515)*100</f>
        <v>39.277108433734945</v>
      </c>
      <c r="G515" t="s">
        <v>74</v>
      </c>
      <c r="H515">
        <v>35</v>
      </c>
      <c r="I515">
        <f t="shared" ref="I515:I578" si="49">AVERAGE(H515)</f>
        <v>35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TRIM(LEFT(R515, FIND("/", R515) - 1))</f>
        <v>film &amp; video</v>
      </c>
      <c r="T515" t="str">
        <f t="shared" ref="T515:T578" si="53">TRIM(MID(R515, FIND("/", R515) + 1, LEN(R515)))</f>
        <v>television</v>
      </c>
    </row>
    <row r="516" spans="1:20" ht="16.899999999999999" x14ac:dyDescent="0.6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>
        <f t="shared" si="49"/>
        <v>528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6.899999999999999" x14ac:dyDescent="0.6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>
        <f t="shared" si="49"/>
        <v>133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6.899999999999999" x14ac:dyDescent="0.6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>
        <f t="shared" si="49"/>
        <v>846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6.899999999999999" x14ac:dyDescent="0.6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>
        <f t="shared" si="49"/>
        <v>78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2.65" x14ac:dyDescent="0.6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>
        <f t="shared" si="49"/>
        <v>10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6.899999999999999" x14ac:dyDescent="0.6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>
        <f t="shared" si="49"/>
        <v>1773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6.899999999999999" x14ac:dyDescent="0.6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>
        <f t="shared" si="49"/>
        <v>32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6.899999999999999" x14ac:dyDescent="0.6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>
        <f t="shared" si="49"/>
        <v>369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2.65" x14ac:dyDescent="0.6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>
        <f t="shared" si="49"/>
        <v>191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6.899999999999999" x14ac:dyDescent="0.6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>
        <f t="shared" si="49"/>
        <v>89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6.899999999999999" x14ac:dyDescent="0.6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>
        <f t="shared" si="49"/>
        <v>1979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16.899999999999999" x14ac:dyDescent="0.6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>
        <f t="shared" si="49"/>
        <v>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2.65" x14ac:dyDescent="0.6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>
        <f t="shared" si="49"/>
        <v>147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6.899999999999999" x14ac:dyDescent="0.6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>
        <f t="shared" si="49"/>
        <v>6080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6.899999999999999" x14ac:dyDescent="0.6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>
        <f t="shared" si="49"/>
        <v>80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6.899999999999999" x14ac:dyDescent="0.6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>
        <f t="shared" si="49"/>
        <v>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2.65" x14ac:dyDescent="0.6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>
        <f t="shared" si="49"/>
        <v>1784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2.65" x14ac:dyDescent="0.6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>
        <f t="shared" si="49"/>
        <v>3640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6.899999999999999" x14ac:dyDescent="0.6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>
        <f t="shared" si="49"/>
        <v>126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6.899999999999999" x14ac:dyDescent="0.6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>
        <f t="shared" si="49"/>
        <v>2218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6.899999999999999" x14ac:dyDescent="0.6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>
        <f t="shared" si="49"/>
        <v>243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6.899999999999999" x14ac:dyDescent="0.6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>
        <f t="shared" si="49"/>
        <v>202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6.899999999999999" x14ac:dyDescent="0.6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>
        <f t="shared" si="49"/>
        <v>140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6.899999999999999" x14ac:dyDescent="0.6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>
        <f t="shared" si="49"/>
        <v>1052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6.899999999999999" x14ac:dyDescent="0.6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>
        <f t="shared" si="49"/>
        <v>1296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6.899999999999999" x14ac:dyDescent="0.6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>
        <f t="shared" si="49"/>
        <v>77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6.899999999999999" x14ac:dyDescent="0.6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>
        <f t="shared" si="49"/>
        <v>247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6.899999999999999" x14ac:dyDescent="0.6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>
        <f t="shared" si="49"/>
        <v>395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6.899999999999999" x14ac:dyDescent="0.6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>
        <f t="shared" si="49"/>
        <v>49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6.899999999999999" x14ac:dyDescent="0.6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>
        <f t="shared" si="49"/>
        <v>180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2.65" x14ac:dyDescent="0.6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>
        <f t="shared" si="49"/>
        <v>84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6.899999999999999" x14ac:dyDescent="0.6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>
        <f t="shared" si="49"/>
        <v>2690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6.899999999999999" x14ac:dyDescent="0.6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>
        <f t="shared" si="49"/>
        <v>88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6.899999999999999" x14ac:dyDescent="0.6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>
        <f t="shared" si="49"/>
        <v>156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6.899999999999999" x14ac:dyDescent="0.6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>
        <f t="shared" si="49"/>
        <v>2985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2.65" x14ac:dyDescent="0.6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>
        <f t="shared" si="49"/>
        <v>762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2.65" x14ac:dyDescent="0.6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>
        <f t="shared" si="49"/>
        <v>1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6.899999999999999" x14ac:dyDescent="0.6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>
        <f t="shared" si="49"/>
        <v>2779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6.899999999999999" x14ac:dyDescent="0.6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>
        <f t="shared" si="49"/>
        <v>92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2.65" x14ac:dyDescent="0.6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>
        <f t="shared" si="49"/>
        <v>1028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2.65" x14ac:dyDescent="0.6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>
        <f t="shared" si="49"/>
        <v>554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6.899999999999999" x14ac:dyDescent="0.6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>
        <f t="shared" si="49"/>
        <v>135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6.899999999999999" x14ac:dyDescent="0.6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>
        <f t="shared" si="49"/>
        <v>122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6.899999999999999" x14ac:dyDescent="0.6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>
        <f t="shared" si="49"/>
        <v>221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6.899999999999999" x14ac:dyDescent="0.6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>
        <f t="shared" si="49"/>
        <v>126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6.899999999999999" x14ac:dyDescent="0.6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>
        <f t="shared" si="49"/>
        <v>1022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6.899999999999999" x14ac:dyDescent="0.6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>
        <f t="shared" si="49"/>
        <v>3177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6.899999999999999" x14ac:dyDescent="0.6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>
        <f t="shared" si="49"/>
        <v>198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2.65" x14ac:dyDescent="0.6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>
        <f t="shared" si="49"/>
        <v>26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6.899999999999999" x14ac:dyDescent="0.6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>
        <f t="shared" si="49"/>
        <v>85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6.899999999999999" x14ac:dyDescent="0.6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>
        <f t="shared" si="49"/>
        <v>1790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6.899999999999999" x14ac:dyDescent="0.6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>
        <f t="shared" si="49"/>
        <v>3596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6.899999999999999" x14ac:dyDescent="0.6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>
        <f t="shared" si="49"/>
        <v>37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2.65" x14ac:dyDescent="0.6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>
        <f t="shared" si="49"/>
        <v>244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6.899999999999999" x14ac:dyDescent="0.6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>
        <f t="shared" si="49"/>
        <v>5180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6.899999999999999" x14ac:dyDescent="0.6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>
        <f t="shared" si="49"/>
        <v>589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6.899999999999999" x14ac:dyDescent="0.6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>
        <f t="shared" si="49"/>
        <v>2725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6.899999999999999" x14ac:dyDescent="0.6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>
        <f t="shared" si="49"/>
        <v>35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6.899999999999999" x14ac:dyDescent="0.6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>
        <f t="shared" si="49"/>
        <v>94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6.899999999999999" x14ac:dyDescent="0.6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>
        <f t="shared" si="49"/>
        <v>300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6.899999999999999" x14ac:dyDescent="0.6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>
        <f t="shared" si="49"/>
        <v>144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6.899999999999999" x14ac:dyDescent="0.6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>
        <f t="shared" si="49"/>
        <v>558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2.65" x14ac:dyDescent="0.6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v>64</v>
      </c>
      <c r="I578">
        <f t="shared" si="49"/>
        <v>64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6.899999999999999" x14ac:dyDescent="0.6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(E579/D579)*100</f>
        <v>18.853658536585368</v>
      </c>
      <c r="G579" t="s">
        <v>74</v>
      </c>
      <c r="H579">
        <v>37</v>
      </c>
      <c r="I579">
        <f t="shared" ref="I579:I642" si="55">AVERAGE(H579)</f>
        <v>37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TRIM(LEFT(R579, FIND("/", R579) - 1))</f>
        <v>music</v>
      </c>
      <c r="T579" t="str">
        <f t="shared" ref="T579:T642" si="59">TRIM(MID(R579, FIND("/", R579) + 1, LEN(R579)))</f>
        <v>jazz</v>
      </c>
    </row>
    <row r="580" spans="1:20" ht="16.899999999999999" x14ac:dyDescent="0.6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>
        <f t="shared" si="55"/>
        <v>245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6.899999999999999" x14ac:dyDescent="0.6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>
        <f t="shared" si="55"/>
        <v>87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6.899999999999999" x14ac:dyDescent="0.6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>
        <f t="shared" si="55"/>
        <v>3116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6.899999999999999" x14ac:dyDescent="0.6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>
        <f t="shared" si="55"/>
        <v>71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6.899999999999999" x14ac:dyDescent="0.6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>
        <f t="shared" si="55"/>
        <v>42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2.65" x14ac:dyDescent="0.6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>
        <f t="shared" si="55"/>
        <v>909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16.899999999999999" x14ac:dyDescent="0.6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>
        <f t="shared" si="55"/>
        <v>1613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6.899999999999999" x14ac:dyDescent="0.6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>
        <f t="shared" si="55"/>
        <v>136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6.899999999999999" x14ac:dyDescent="0.6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>
        <f t="shared" si="55"/>
        <v>130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6.899999999999999" x14ac:dyDescent="0.6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>
        <f t="shared" si="55"/>
        <v>156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6.899999999999999" x14ac:dyDescent="0.6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>
        <f t="shared" si="55"/>
        <v>1368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6.899999999999999" x14ac:dyDescent="0.6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>
        <f t="shared" si="55"/>
        <v>102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2.65" x14ac:dyDescent="0.6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>
        <f t="shared" si="55"/>
        <v>86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6.899999999999999" x14ac:dyDescent="0.6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>
        <f t="shared" si="55"/>
        <v>102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2.65" x14ac:dyDescent="0.6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>
        <f t="shared" si="55"/>
        <v>253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6.899999999999999" x14ac:dyDescent="0.6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>
        <f t="shared" si="55"/>
        <v>4006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2.65" x14ac:dyDescent="0.6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>
        <f t="shared" si="55"/>
        <v>157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2.65" x14ac:dyDescent="0.6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>
        <f t="shared" si="55"/>
        <v>1629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6.899999999999999" x14ac:dyDescent="0.6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>
        <f t="shared" si="55"/>
        <v>183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6.899999999999999" x14ac:dyDescent="0.6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>
        <f t="shared" si="55"/>
        <v>2188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6.899999999999999" x14ac:dyDescent="0.6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>
        <f t="shared" si="55"/>
        <v>2409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2.65" x14ac:dyDescent="0.6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>
        <f t="shared" si="55"/>
        <v>82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6.899999999999999" x14ac:dyDescent="0.6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>
        <f t="shared" si="55"/>
        <v>1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6.899999999999999" x14ac:dyDescent="0.6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>
        <f t="shared" si="55"/>
        <v>194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2.65" x14ac:dyDescent="0.6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>
        <f t="shared" si="55"/>
        <v>1140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6.899999999999999" x14ac:dyDescent="0.6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>
        <f t="shared" si="55"/>
        <v>102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6.899999999999999" x14ac:dyDescent="0.6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>
        <f t="shared" si="55"/>
        <v>2857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6.899999999999999" x14ac:dyDescent="0.6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>
        <f t="shared" si="55"/>
        <v>107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6.899999999999999" x14ac:dyDescent="0.6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>
        <f t="shared" si="55"/>
        <v>160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6.899999999999999" x14ac:dyDescent="0.6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>
        <f t="shared" si="55"/>
        <v>2230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6.899999999999999" x14ac:dyDescent="0.6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>
        <f t="shared" si="55"/>
        <v>316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6.899999999999999" x14ac:dyDescent="0.6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>
        <f t="shared" si="55"/>
        <v>117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2.65" x14ac:dyDescent="0.6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>
        <f t="shared" si="55"/>
        <v>6406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6.899999999999999" x14ac:dyDescent="0.6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>
        <f t="shared" si="55"/>
        <v>15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6.899999999999999" x14ac:dyDescent="0.6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>
        <f t="shared" si="55"/>
        <v>192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16.899999999999999" x14ac:dyDescent="0.6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>
        <f t="shared" si="55"/>
        <v>26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2.65" x14ac:dyDescent="0.6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>
        <f t="shared" si="55"/>
        <v>723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6.899999999999999" x14ac:dyDescent="0.6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>
        <f t="shared" si="55"/>
        <v>170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6.899999999999999" x14ac:dyDescent="0.6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>
        <f t="shared" si="55"/>
        <v>238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6.899999999999999" x14ac:dyDescent="0.6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>
        <f t="shared" si="55"/>
        <v>55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6.899999999999999" x14ac:dyDescent="0.6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>
        <f t="shared" si="55"/>
        <v>1198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6.899999999999999" x14ac:dyDescent="0.6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>
        <f t="shared" si="55"/>
        <v>648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6.899999999999999" x14ac:dyDescent="0.6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>
        <f t="shared" si="55"/>
        <v>128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6.899999999999999" x14ac:dyDescent="0.6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>
        <f t="shared" si="55"/>
        <v>2144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6.899999999999999" x14ac:dyDescent="0.6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>
        <f t="shared" si="55"/>
        <v>64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6.899999999999999" x14ac:dyDescent="0.6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>
        <f t="shared" si="55"/>
        <v>2693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6.899999999999999" x14ac:dyDescent="0.6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>
        <f t="shared" si="55"/>
        <v>432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2.65" x14ac:dyDescent="0.6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>
        <f t="shared" si="55"/>
        <v>62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2.65" x14ac:dyDescent="0.6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>
        <f t="shared" si="55"/>
        <v>189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6.899999999999999" x14ac:dyDescent="0.6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>
        <f t="shared" si="55"/>
        <v>154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6.899999999999999" x14ac:dyDescent="0.6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>
        <f t="shared" si="55"/>
        <v>96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6.899999999999999" x14ac:dyDescent="0.6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>
        <f t="shared" si="55"/>
        <v>750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6.899999999999999" x14ac:dyDescent="0.6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>
        <f t="shared" si="55"/>
        <v>87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6.899999999999999" x14ac:dyDescent="0.6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>
        <f t="shared" si="55"/>
        <v>3063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6.899999999999999" x14ac:dyDescent="0.6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>
        <f t="shared" si="55"/>
        <v>278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16.899999999999999" x14ac:dyDescent="0.6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>
        <f t="shared" si="55"/>
        <v>105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6.899999999999999" x14ac:dyDescent="0.6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>
        <f t="shared" si="55"/>
        <v>1658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6.899999999999999" x14ac:dyDescent="0.6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>
        <f t="shared" si="55"/>
        <v>2266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6.899999999999999" x14ac:dyDescent="0.6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>
        <f t="shared" si="55"/>
        <v>2604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6.899999999999999" x14ac:dyDescent="0.6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>
        <f t="shared" si="55"/>
        <v>65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6.899999999999999" x14ac:dyDescent="0.6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>
        <f t="shared" si="55"/>
        <v>94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6.899999999999999" x14ac:dyDescent="0.6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>
        <f t="shared" si="55"/>
        <v>45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6.899999999999999" x14ac:dyDescent="0.6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v>257</v>
      </c>
      <c r="I642">
        <f t="shared" si="55"/>
        <v>257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2.65" x14ac:dyDescent="0.6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(E643/D643)*100</f>
        <v>119.96808510638297</v>
      </c>
      <c r="G643" t="s">
        <v>20</v>
      </c>
      <c r="H643">
        <v>194</v>
      </c>
      <c r="I643">
        <f t="shared" ref="I643:I706" si="61">AVERAGE(H643)</f>
        <v>194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TRIM(LEFT(R643, FIND("/", R643) - 1))</f>
        <v>theater</v>
      </c>
      <c r="T643" t="str">
        <f t="shared" ref="T643:T706" si="65">TRIM(MID(R643, FIND("/", R643) + 1, LEN(R643)))</f>
        <v>plays</v>
      </c>
    </row>
    <row r="644" spans="1:20" ht="16.899999999999999" x14ac:dyDescent="0.6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>
        <f t="shared" si="61"/>
        <v>129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6.899999999999999" x14ac:dyDescent="0.6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>
        <f t="shared" si="61"/>
        <v>375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6.899999999999999" x14ac:dyDescent="0.6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>
        <f t="shared" si="61"/>
        <v>2928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6.899999999999999" x14ac:dyDescent="0.6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>
        <f t="shared" si="61"/>
        <v>4697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6.899999999999999" x14ac:dyDescent="0.6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>
        <f t="shared" si="61"/>
        <v>2915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6.899999999999999" x14ac:dyDescent="0.6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>
        <f t="shared" si="61"/>
        <v>18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6.899999999999999" x14ac:dyDescent="0.6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>
        <f t="shared" si="61"/>
        <v>723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6.899999999999999" x14ac:dyDescent="0.6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>
        <f t="shared" si="61"/>
        <v>602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6.899999999999999" x14ac:dyDescent="0.6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>
        <f t="shared" si="61"/>
        <v>1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6.899999999999999" x14ac:dyDescent="0.6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>
        <f t="shared" si="61"/>
        <v>3868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6.899999999999999" x14ac:dyDescent="0.6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>
        <f t="shared" si="61"/>
        <v>409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6.899999999999999" x14ac:dyDescent="0.6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>
        <f t="shared" si="61"/>
        <v>234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6.899999999999999" x14ac:dyDescent="0.6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>
        <f t="shared" si="61"/>
        <v>3016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6.899999999999999" x14ac:dyDescent="0.6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>
        <f t="shared" si="61"/>
        <v>264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2.65" x14ac:dyDescent="0.6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>
        <f t="shared" si="61"/>
        <v>504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6.899999999999999" x14ac:dyDescent="0.6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>
        <f t="shared" si="61"/>
        <v>14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6.899999999999999" x14ac:dyDescent="0.6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>
        <f t="shared" si="61"/>
        <v>390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6.899999999999999" x14ac:dyDescent="0.6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>
        <f t="shared" si="61"/>
        <v>750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6.899999999999999" x14ac:dyDescent="0.6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>
        <f t="shared" si="61"/>
        <v>77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6.899999999999999" x14ac:dyDescent="0.6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>
        <f t="shared" si="61"/>
        <v>752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6.899999999999999" x14ac:dyDescent="0.6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>
        <f t="shared" si="61"/>
        <v>131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6.899999999999999" x14ac:dyDescent="0.6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>
        <f t="shared" si="61"/>
        <v>87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6.899999999999999" x14ac:dyDescent="0.6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>
        <f t="shared" si="61"/>
        <v>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6.899999999999999" x14ac:dyDescent="0.6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>
        <f t="shared" si="61"/>
        <v>272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6.899999999999999" x14ac:dyDescent="0.6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>
        <f t="shared" si="61"/>
        <v>25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2.65" x14ac:dyDescent="0.6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>
        <f t="shared" si="61"/>
        <v>419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2.65" x14ac:dyDescent="0.6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>
        <f t="shared" si="61"/>
        <v>76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6.899999999999999" x14ac:dyDescent="0.6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>
        <f t="shared" si="61"/>
        <v>1621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2.65" x14ac:dyDescent="0.6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>
        <f t="shared" si="61"/>
        <v>1101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2.65" x14ac:dyDescent="0.6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>
        <f t="shared" si="61"/>
        <v>1073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6.899999999999999" x14ac:dyDescent="0.6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>
        <f t="shared" si="61"/>
        <v>4428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6.899999999999999" x14ac:dyDescent="0.6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>
        <f t="shared" si="61"/>
        <v>58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6.899999999999999" x14ac:dyDescent="0.6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>
        <f t="shared" si="61"/>
        <v>1218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6.899999999999999" x14ac:dyDescent="0.6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>
        <f t="shared" si="61"/>
        <v>331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6.899999999999999" x14ac:dyDescent="0.6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>
        <f t="shared" si="61"/>
        <v>1170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6.899999999999999" x14ac:dyDescent="0.6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>
        <f t="shared" si="61"/>
        <v>111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6.899999999999999" x14ac:dyDescent="0.6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>
        <f t="shared" si="61"/>
        <v>215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6.899999999999999" x14ac:dyDescent="0.6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>
        <f t="shared" si="61"/>
        <v>363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2.65" x14ac:dyDescent="0.6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>
        <f t="shared" si="61"/>
        <v>2955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2.65" x14ac:dyDescent="0.6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>
        <f t="shared" si="61"/>
        <v>1657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6.899999999999999" x14ac:dyDescent="0.6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>
        <f t="shared" si="61"/>
        <v>103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6.899999999999999" x14ac:dyDescent="0.6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>
        <f t="shared" si="61"/>
        <v>147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6.899999999999999" x14ac:dyDescent="0.6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>
        <f t="shared" si="61"/>
        <v>110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6.899999999999999" x14ac:dyDescent="0.6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>
        <f t="shared" si="61"/>
        <v>926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6.899999999999999" x14ac:dyDescent="0.6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>
        <f t="shared" si="61"/>
        <v>134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6.899999999999999" x14ac:dyDescent="0.6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>
        <f t="shared" si="61"/>
        <v>269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6.899999999999999" x14ac:dyDescent="0.6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>
        <f t="shared" si="61"/>
        <v>175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6.899999999999999" x14ac:dyDescent="0.6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>
        <f t="shared" si="61"/>
        <v>69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6.899999999999999" x14ac:dyDescent="0.6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>
        <f t="shared" si="61"/>
        <v>190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6.899999999999999" x14ac:dyDescent="0.6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>
        <f t="shared" si="61"/>
        <v>237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6.899999999999999" x14ac:dyDescent="0.6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>
        <f t="shared" si="61"/>
        <v>77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2.65" x14ac:dyDescent="0.6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>
        <f t="shared" si="61"/>
        <v>1748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6.899999999999999" x14ac:dyDescent="0.6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>
        <f t="shared" si="61"/>
        <v>79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6.899999999999999" x14ac:dyDescent="0.6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>
        <f t="shared" si="61"/>
        <v>196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6.899999999999999" x14ac:dyDescent="0.6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>
        <f t="shared" si="61"/>
        <v>889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16.899999999999999" x14ac:dyDescent="0.6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>
        <f t="shared" si="61"/>
        <v>7295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6.899999999999999" x14ac:dyDescent="0.6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>
        <f t="shared" si="61"/>
        <v>2893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6.899999999999999" x14ac:dyDescent="0.6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>
        <f t="shared" si="61"/>
        <v>56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16.899999999999999" x14ac:dyDescent="0.6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>
        <f t="shared" si="61"/>
        <v>1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2.65" x14ac:dyDescent="0.6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>
        <f t="shared" si="61"/>
        <v>820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2.65" x14ac:dyDescent="0.6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>
        <f t="shared" si="61"/>
        <v>83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6.899999999999999" x14ac:dyDescent="0.6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>
        <f t="shared" si="61"/>
        <v>2038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2.65" x14ac:dyDescent="0.6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v>116</v>
      </c>
      <c r="I706">
        <f t="shared" si="61"/>
        <v>116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6.899999999999999" x14ac:dyDescent="0.6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(E707/D707)*100</f>
        <v>99.026517383618156</v>
      </c>
      <c r="G707" t="s">
        <v>14</v>
      </c>
      <c r="H707">
        <v>2025</v>
      </c>
      <c r="I707">
        <f t="shared" ref="I707:I770" si="67">AVERAGE(H707)</f>
        <v>2025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68">(((L707/60)/60)/24)+DATE(1970,1,1)</f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TRIM(LEFT(R707, FIND("/", R707) - 1))</f>
        <v>publishing</v>
      </c>
      <c r="T707" t="str">
        <f t="shared" ref="T707:T770" si="71">TRIM(MID(R707, FIND("/", R707) + 1, LEN(R707)))</f>
        <v>nonfiction</v>
      </c>
    </row>
    <row r="708" spans="1:20" ht="32.65" x14ac:dyDescent="0.6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>
        <f t="shared" si="67"/>
        <v>1345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2.65" x14ac:dyDescent="0.6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>
        <f t="shared" si="67"/>
        <v>168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6.899999999999999" x14ac:dyDescent="0.6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>
        <f t="shared" si="67"/>
        <v>137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6.899999999999999" x14ac:dyDescent="0.6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>
        <f t="shared" si="67"/>
        <v>186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2.65" x14ac:dyDescent="0.6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>
        <f t="shared" si="67"/>
        <v>125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2.65" x14ac:dyDescent="0.6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>
        <f t="shared" si="67"/>
        <v>14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2.65" x14ac:dyDescent="0.6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>
        <f t="shared" si="67"/>
        <v>202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6.899999999999999" x14ac:dyDescent="0.6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>
        <f t="shared" si="67"/>
        <v>103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6.899999999999999" x14ac:dyDescent="0.6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>
        <f t="shared" si="67"/>
        <v>1785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6.899999999999999" x14ac:dyDescent="0.6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>
        <f t="shared" si="67"/>
        <v>656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6.899999999999999" x14ac:dyDescent="0.6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>
        <f t="shared" si="67"/>
        <v>157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2.65" x14ac:dyDescent="0.6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>
        <f t="shared" si="67"/>
        <v>555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6.899999999999999" x14ac:dyDescent="0.6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>
        <f t="shared" si="67"/>
        <v>297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6.899999999999999" x14ac:dyDescent="0.6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>
        <f t="shared" si="67"/>
        <v>123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2.65" x14ac:dyDescent="0.6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>
        <f t="shared" si="67"/>
        <v>38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6.899999999999999" x14ac:dyDescent="0.6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>
        <f t="shared" si="67"/>
        <v>60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6.899999999999999" x14ac:dyDescent="0.6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>
        <f t="shared" si="67"/>
        <v>3036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6.899999999999999" x14ac:dyDescent="0.6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>
        <f t="shared" si="67"/>
        <v>144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2.65" x14ac:dyDescent="0.6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>
        <f t="shared" si="67"/>
        <v>121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6.899999999999999" x14ac:dyDescent="0.6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>
        <f t="shared" si="67"/>
        <v>1596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6.899999999999999" x14ac:dyDescent="0.6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>
        <f t="shared" si="67"/>
        <v>524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6.899999999999999" x14ac:dyDescent="0.6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>
        <f t="shared" si="67"/>
        <v>181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2.65" x14ac:dyDescent="0.6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>
        <f t="shared" si="67"/>
        <v>10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2.65" x14ac:dyDescent="0.6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>
        <f t="shared" si="67"/>
        <v>122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6.899999999999999" x14ac:dyDescent="0.6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>
        <f t="shared" si="67"/>
        <v>1071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6.899999999999999" x14ac:dyDescent="0.6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>
        <f t="shared" si="67"/>
        <v>219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6.899999999999999" x14ac:dyDescent="0.6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>
        <f t="shared" si="67"/>
        <v>1121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6.899999999999999" x14ac:dyDescent="0.6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>
        <f t="shared" si="67"/>
        <v>980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6.899999999999999" x14ac:dyDescent="0.6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>
        <f t="shared" si="67"/>
        <v>536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16.899999999999999" x14ac:dyDescent="0.6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>
        <f t="shared" si="67"/>
        <v>1991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6.899999999999999" x14ac:dyDescent="0.6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>
        <f t="shared" si="67"/>
        <v>29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2.65" x14ac:dyDescent="0.6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>
        <f t="shared" si="67"/>
        <v>180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16.899999999999999" x14ac:dyDescent="0.6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>
        <f t="shared" si="67"/>
        <v>15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6.899999999999999" x14ac:dyDescent="0.6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>
        <f t="shared" si="67"/>
        <v>191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16.899999999999999" x14ac:dyDescent="0.6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>
        <f t="shared" si="67"/>
        <v>16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6.899999999999999" x14ac:dyDescent="0.6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>
        <f t="shared" si="67"/>
        <v>130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6.899999999999999" x14ac:dyDescent="0.6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>
        <f t="shared" si="67"/>
        <v>122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2.65" x14ac:dyDescent="0.6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>
        <f t="shared" si="67"/>
        <v>17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6.899999999999999" x14ac:dyDescent="0.6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>
        <f t="shared" si="67"/>
        <v>140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2.65" x14ac:dyDescent="0.6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>
        <f t="shared" si="67"/>
        <v>34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6.899999999999999" x14ac:dyDescent="0.6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>
        <f t="shared" si="67"/>
        <v>3388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6.899999999999999" x14ac:dyDescent="0.6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>
        <f t="shared" si="67"/>
        <v>280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6.899999999999999" x14ac:dyDescent="0.6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>
        <f t="shared" si="67"/>
        <v>614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6.899999999999999" x14ac:dyDescent="0.6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>
        <f t="shared" si="67"/>
        <v>366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6.899999999999999" x14ac:dyDescent="0.6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6.899999999999999" x14ac:dyDescent="0.6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>
        <f t="shared" si="67"/>
        <v>270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6.899999999999999" x14ac:dyDescent="0.6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>
        <f t="shared" si="67"/>
        <v>114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6.899999999999999" x14ac:dyDescent="0.6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>
        <f t="shared" si="67"/>
        <v>137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6.899999999999999" x14ac:dyDescent="0.6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>
        <f t="shared" si="67"/>
        <v>3205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6.899999999999999" x14ac:dyDescent="0.6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>
        <f t="shared" si="67"/>
        <v>288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16.899999999999999" x14ac:dyDescent="0.6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>
        <f t="shared" si="67"/>
        <v>148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6.899999999999999" x14ac:dyDescent="0.6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>
        <f t="shared" si="67"/>
        <v>114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6.899999999999999" x14ac:dyDescent="0.6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>
        <f t="shared" si="67"/>
        <v>1518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2.65" x14ac:dyDescent="0.6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>
        <f t="shared" si="67"/>
        <v>1274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6.899999999999999" x14ac:dyDescent="0.6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>
        <f t="shared" si="67"/>
        <v>210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6.899999999999999" x14ac:dyDescent="0.6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>
        <f t="shared" si="67"/>
        <v>166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6.899999999999999" x14ac:dyDescent="0.6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>
        <f t="shared" si="67"/>
        <v>100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6.899999999999999" x14ac:dyDescent="0.6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>
        <f t="shared" si="67"/>
        <v>235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2.65" x14ac:dyDescent="0.6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>
        <f t="shared" si="67"/>
        <v>148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6.899999999999999" x14ac:dyDescent="0.6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>
        <f t="shared" si="67"/>
        <v>198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2.65" x14ac:dyDescent="0.6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>
        <f t="shared" si="67"/>
        <v>248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6.899999999999999" x14ac:dyDescent="0.6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>
        <f t="shared" si="67"/>
        <v>513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6.899999999999999" x14ac:dyDescent="0.6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>
        <f t="shared" si="67"/>
        <v>150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6.899999999999999" x14ac:dyDescent="0.6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(E771/D771)*100</f>
        <v>86.867834394904463</v>
      </c>
      <c r="G771" t="s">
        <v>14</v>
      </c>
      <c r="H771">
        <v>3410</v>
      </c>
      <c r="I771">
        <f t="shared" ref="I771:I834" si="73">AVERAGE(H771)</f>
        <v>3410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74">(((L771/60)/60)/24)+DATE(1970,1,1)</f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TRIM(LEFT(R771, FIND("/", R771) - 1))</f>
        <v>games</v>
      </c>
      <c r="T771" t="str">
        <f t="shared" ref="T771:T834" si="77">TRIM(MID(R771, FIND("/", R771) + 1, LEN(R771)))</f>
        <v>video games</v>
      </c>
    </row>
    <row r="772" spans="1:20" ht="16.899999999999999" x14ac:dyDescent="0.6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>
        <f t="shared" si="73"/>
        <v>216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6.899999999999999" x14ac:dyDescent="0.6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>
        <f t="shared" si="73"/>
        <v>26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6.899999999999999" x14ac:dyDescent="0.6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>
        <f t="shared" si="73"/>
        <v>5139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6.899999999999999" x14ac:dyDescent="0.6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>
        <f t="shared" si="73"/>
        <v>2353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6.899999999999999" x14ac:dyDescent="0.6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>
        <f t="shared" si="73"/>
        <v>78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2.65" x14ac:dyDescent="0.6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>
        <f t="shared" si="73"/>
        <v>10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6.899999999999999" x14ac:dyDescent="0.6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>
        <f t="shared" si="73"/>
        <v>2201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6.899999999999999" x14ac:dyDescent="0.6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>
        <f t="shared" si="73"/>
        <v>676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6.899999999999999" x14ac:dyDescent="0.6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>
        <f t="shared" si="73"/>
        <v>174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6.899999999999999" x14ac:dyDescent="0.6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>
        <f t="shared" si="73"/>
        <v>831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16.899999999999999" x14ac:dyDescent="0.6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>
        <f t="shared" si="73"/>
        <v>164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6.899999999999999" x14ac:dyDescent="0.6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>
        <f t="shared" si="73"/>
        <v>56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6.899999999999999" x14ac:dyDescent="0.6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>
        <f t="shared" si="73"/>
        <v>161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6.899999999999999" x14ac:dyDescent="0.6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>
        <f t="shared" si="73"/>
        <v>138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6.899999999999999" x14ac:dyDescent="0.6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>
        <f t="shared" si="73"/>
        <v>3308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2.65" x14ac:dyDescent="0.6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>
        <f t="shared" si="73"/>
        <v>127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6.899999999999999" x14ac:dyDescent="0.6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>
        <f t="shared" si="73"/>
        <v>207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6.899999999999999" x14ac:dyDescent="0.6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>
        <f t="shared" si="73"/>
        <v>859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6.899999999999999" x14ac:dyDescent="0.6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>
        <f t="shared" si="73"/>
        <v>31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6.899999999999999" x14ac:dyDescent="0.6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>
        <f t="shared" si="73"/>
        <v>45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6.899999999999999" x14ac:dyDescent="0.6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>
        <f t="shared" si="73"/>
        <v>1113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6.899999999999999" x14ac:dyDescent="0.6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>
        <f t="shared" si="73"/>
        <v>6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6.899999999999999" x14ac:dyDescent="0.6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>
        <f t="shared" si="73"/>
        <v>7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6.899999999999999" x14ac:dyDescent="0.6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>
        <f t="shared" si="73"/>
        <v>181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6.899999999999999" x14ac:dyDescent="0.6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>
        <f t="shared" si="73"/>
        <v>110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2.65" x14ac:dyDescent="0.6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>
        <f t="shared" si="73"/>
        <v>31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6.899999999999999" x14ac:dyDescent="0.6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>
        <f t="shared" si="73"/>
        <v>78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6.899999999999999" x14ac:dyDescent="0.6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>
        <f t="shared" si="73"/>
        <v>185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6.899999999999999" x14ac:dyDescent="0.6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>
        <f t="shared" si="73"/>
        <v>121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6.899999999999999" x14ac:dyDescent="0.6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>
        <f t="shared" si="73"/>
        <v>1225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6.899999999999999" x14ac:dyDescent="0.6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6.899999999999999" x14ac:dyDescent="0.6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>
        <f t="shared" si="73"/>
        <v>106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2.65" x14ac:dyDescent="0.6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>
        <f t="shared" si="73"/>
        <v>142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2.65" x14ac:dyDescent="0.6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>
        <f t="shared" si="73"/>
        <v>233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6.899999999999999" x14ac:dyDescent="0.6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>
        <f t="shared" si="73"/>
        <v>218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2.65" x14ac:dyDescent="0.6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>
        <f t="shared" si="73"/>
        <v>67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6.899999999999999" x14ac:dyDescent="0.6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>
        <f t="shared" si="73"/>
        <v>76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6.899999999999999" x14ac:dyDescent="0.6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>
        <f t="shared" si="73"/>
        <v>43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6.899999999999999" x14ac:dyDescent="0.6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>
        <f t="shared" si="73"/>
        <v>19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6.899999999999999" x14ac:dyDescent="0.6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>
        <f t="shared" si="73"/>
        <v>2108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16.899999999999999" x14ac:dyDescent="0.6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>
        <f t="shared" si="73"/>
        <v>221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6.899999999999999" x14ac:dyDescent="0.6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>
        <f t="shared" si="73"/>
        <v>679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6.899999999999999" x14ac:dyDescent="0.6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>
        <f t="shared" si="73"/>
        <v>2805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6.899999999999999" x14ac:dyDescent="0.6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>
        <f t="shared" si="73"/>
        <v>68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6.899999999999999" x14ac:dyDescent="0.6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>
        <f t="shared" si="73"/>
        <v>36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2.65" x14ac:dyDescent="0.6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>
        <f t="shared" si="73"/>
        <v>183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16.899999999999999" x14ac:dyDescent="0.6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>
        <f t="shared" si="73"/>
        <v>133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6.899999999999999" x14ac:dyDescent="0.6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>
        <f t="shared" si="73"/>
        <v>2489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6.899999999999999" x14ac:dyDescent="0.6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>
        <f t="shared" si="73"/>
        <v>69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2.65" x14ac:dyDescent="0.6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>
        <f t="shared" si="73"/>
        <v>47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6.899999999999999" x14ac:dyDescent="0.6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>
        <f t="shared" si="73"/>
        <v>279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6.899999999999999" x14ac:dyDescent="0.6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>
        <f t="shared" si="73"/>
        <v>210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6.899999999999999" x14ac:dyDescent="0.6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>
        <f t="shared" si="73"/>
        <v>2100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16.899999999999999" x14ac:dyDescent="0.6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>
        <f t="shared" si="73"/>
        <v>252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6.899999999999999" x14ac:dyDescent="0.6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>
        <f t="shared" si="73"/>
        <v>1280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6.899999999999999" x14ac:dyDescent="0.6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>
        <f t="shared" si="73"/>
        <v>157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2.65" x14ac:dyDescent="0.6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>
        <f t="shared" si="73"/>
        <v>194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2.65" x14ac:dyDescent="0.6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>
        <f t="shared" si="73"/>
        <v>82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2.65" x14ac:dyDescent="0.6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>
        <f t="shared" si="73"/>
        <v>70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6.899999999999999" x14ac:dyDescent="0.6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>
        <f t="shared" si="73"/>
        <v>154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2.65" x14ac:dyDescent="0.6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>
        <f t="shared" si="73"/>
        <v>22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2.65" x14ac:dyDescent="0.6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>
        <f t="shared" si="73"/>
        <v>4233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6.899999999999999" x14ac:dyDescent="0.6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v>1297</v>
      </c>
      <c r="I834">
        <f t="shared" si="73"/>
        <v>1297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6.899999999999999" x14ac:dyDescent="0.6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(E835/D835)*100</f>
        <v>157.69117647058823</v>
      </c>
      <c r="G835" t="s">
        <v>20</v>
      </c>
      <c r="H835">
        <v>165</v>
      </c>
      <c r="I835">
        <f t="shared" ref="I835:I898" si="79">AVERAGE(H835)</f>
        <v>165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80">(((L835/60)/60)/24)+DATE(1970,1,1)</f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TRIM(LEFT(R835, FIND("/", R835) - 1))</f>
        <v>publishing</v>
      </c>
      <c r="T835" t="str">
        <f t="shared" ref="T835:T898" si="83">TRIM(MID(R835, FIND("/", R835) + 1, LEN(R835)))</f>
        <v>translations</v>
      </c>
    </row>
    <row r="836" spans="1:20" ht="16.899999999999999" x14ac:dyDescent="0.6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>
        <f t="shared" si="79"/>
        <v>119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6.899999999999999" x14ac:dyDescent="0.6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>
        <f t="shared" si="79"/>
        <v>1758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6.899999999999999" x14ac:dyDescent="0.6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>
        <f t="shared" si="79"/>
        <v>94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6.899999999999999" x14ac:dyDescent="0.6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>
        <f t="shared" si="79"/>
        <v>1797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6.899999999999999" x14ac:dyDescent="0.6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>
        <f t="shared" si="79"/>
        <v>261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6.899999999999999" x14ac:dyDescent="0.6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>
        <f t="shared" si="79"/>
        <v>157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6.899999999999999" x14ac:dyDescent="0.6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>
        <f t="shared" si="79"/>
        <v>3533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6.899999999999999" x14ac:dyDescent="0.6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>
        <f t="shared" si="79"/>
        <v>155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2.65" x14ac:dyDescent="0.6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>
        <f t="shared" si="79"/>
        <v>132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2.65" x14ac:dyDescent="0.6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>
        <f t="shared" si="79"/>
        <v>33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6.899999999999999" x14ac:dyDescent="0.6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>
        <f t="shared" si="79"/>
        <v>94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6.899999999999999" x14ac:dyDescent="0.6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>
        <f t="shared" si="79"/>
        <v>1354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6.899999999999999" x14ac:dyDescent="0.6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>
        <f t="shared" si="79"/>
        <v>48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6.899999999999999" x14ac:dyDescent="0.6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>
        <f t="shared" si="79"/>
        <v>110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6.899999999999999" x14ac:dyDescent="0.6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>
        <f t="shared" si="79"/>
        <v>172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6.899999999999999" x14ac:dyDescent="0.6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>
        <f t="shared" si="79"/>
        <v>307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16.899999999999999" x14ac:dyDescent="0.6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2.65" x14ac:dyDescent="0.6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>
        <f t="shared" si="79"/>
        <v>160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16.899999999999999" x14ac:dyDescent="0.6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>
        <f t="shared" si="79"/>
        <v>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6.899999999999999" x14ac:dyDescent="0.6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>
        <f t="shared" si="79"/>
        <v>1467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16.899999999999999" x14ac:dyDescent="0.6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>
        <f t="shared" si="79"/>
        <v>2662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6.899999999999999" x14ac:dyDescent="0.6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>
        <f t="shared" si="79"/>
        <v>452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6.899999999999999" x14ac:dyDescent="0.6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>
        <f t="shared" si="79"/>
        <v>158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2.65" x14ac:dyDescent="0.6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>
        <f t="shared" si="79"/>
        <v>225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2.65" x14ac:dyDescent="0.6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>
        <f t="shared" si="79"/>
        <v>35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2.65" x14ac:dyDescent="0.6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>
        <f t="shared" si="79"/>
        <v>63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2.65" x14ac:dyDescent="0.6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>
        <f t="shared" si="79"/>
        <v>65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6.899999999999999" x14ac:dyDescent="0.6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>
        <f t="shared" si="79"/>
        <v>163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6.899999999999999" x14ac:dyDescent="0.6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>
        <f t="shared" si="79"/>
        <v>85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6.899999999999999" x14ac:dyDescent="0.6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>
        <f t="shared" si="79"/>
        <v>217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6.899999999999999" x14ac:dyDescent="0.6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>
        <f t="shared" si="79"/>
        <v>150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6.899999999999999" x14ac:dyDescent="0.6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>
        <f t="shared" si="79"/>
        <v>3272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6.899999999999999" x14ac:dyDescent="0.6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>
        <f t="shared" si="79"/>
        <v>898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2.65" x14ac:dyDescent="0.6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>
        <f t="shared" si="79"/>
        <v>300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6.899999999999999" x14ac:dyDescent="0.6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>
        <f t="shared" si="79"/>
        <v>126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6.899999999999999" x14ac:dyDescent="0.6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>
        <f t="shared" si="79"/>
        <v>526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6.899999999999999" x14ac:dyDescent="0.6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>
        <f t="shared" si="79"/>
        <v>121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2.65" x14ac:dyDescent="0.6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>
        <f t="shared" si="79"/>
        <v>2320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6.899999999999999" x14ac:dyDescent="0.6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>
        <f t="shared" si="79"/>
        <v>81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6.899999999999999" x14ac:dyDescent="0.6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>
        <f t="shared" si="79"/>
        <v>1887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6.899999999999999" x14ac:dyDescent="0.6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>
        <f t="shared" si="79"/>
        <v>4358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6.899999999999999" x14ac:dyDescent="0.6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>
        <f t="shared" si="79"/>
        <v>67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16.899999999999999" x14ac:dyDescent="0.6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>
        <f t="shared" si="79"/>
        <v>57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6.899999999999999" x14ac:dyDescent="0.6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>
        <f t="shared" si="79"/>
        <v>1229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6.899999999999999" x14ac:dyDescent="0.6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>
        <f t="shared" si="79"/>
        <v>12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6.899999999999999" x14ac:dyDescent="0.6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>
        <f t="shared" si="79"/>
        <v>53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6.899999999999999" x14ac:dyDescent="0.6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>
        <f t="shared" si="79"/>
        <v>2414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6.899999999999999" x14ac:dyDescent="0.6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>
        <f t="shared" si="79"/>
        <v>452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6.899999999999999" x14ac:dyDescent="0.6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>
        <f t="shared" si="79"/>
        <v>80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2.65" x14ac:dyDescent="0.6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>
        <f t="shared" si="79"/>
        <v>193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6.899999999999999" x14ac:dyDescent="0.6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>
        <f t="shared" si="79"/>
        <v>1886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6.899999999999999" x14ac:dyDescent="0.6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>
        <f t="shared" si="79"/>
        <v>52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6.899999999999999" x14ac:dyDescent="0.6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>
        <f t="shared" si="79"/>
        <v>1825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2.65" x14ac:dyDescent="0.6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>
        <f t="shared" si="79"/>
        <v>31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2.65" x14ac:dyDescent="0.6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>
        <f t="shared" si="79"/>
        <v>290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6.899999999999999" x14ac:dyDescent="0.6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>
        <f t="shared" si="79"/>
        <v>122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6.899999999999999" x14ac:dyDescent="0.6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>
        <f t="shared" si="79"/>
        <v>1470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2.65" x14ac:dyDescent="0.6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>
        <f t="shared" si="79"/>
        <v>165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6.899999999999999" x14ac:dyDescent="0.6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>
        <f t="shared" si="79"/>
        <v>182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6.899999999999999" x14ac:dyDescent="0.6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>
        <f t="shared" si="79"/>
        <v>199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6.899999999999999" x14ac:dyDescent="0.6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>
        <f t="shared" si="79"/>
        <v>56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2.65" x14ac:dyDescent="0.6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>
        <f t="shared" si="79"/>
        <v>107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2.65" x14ac:dyDescent="0.6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v>1460</v>
      </c>
      <c r="I898">
        <f t="shared" si="79"/>
        <v>1460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6.899999999999999" x14ac:dyDescent="0.6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(E899/D899)*100</f>
        <v>27.693181818181817</v>
      </c>
      <c r="G899" t="s">
        <v>14</v>
      </c>
      <c r="H899">
        <v>27</v>
      </c>
      <c r="I899">
        <f t="shared" ref="I899:I962" si="85">AVERAGE(H899)</f>
        <v>27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86">(((L899/60)/60)/24)+DATE(1970,1,1)</f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TRIM(LEFT(R899, FIND("/", R899) - 1))</f>
        <v>theater</v>
      </c>
      <c r="T899" t="str">
        <f t="shared" ref="T899:T962" si="89">TRIM(MID(R899, FIND("/", R899) + 1, LEN(R899)))</f>
        <v>plays</v>
      </c>
    </row>
    <row r="900" spans="1:20" ht="16.899999999999999" x14ac:dyDescent="0.6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>
        <f t="shared" si="85"/>
        <v>1221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6.899999999999999" x14ac:dyDescent="0.6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>
        <f t="shared" si="85"/>
        <v>123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6.899999999999999" x14ac:dyDescent="0.6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>
        <f t="shared" si="85"/>
        <v>1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6.899999999999999" x14ac:dyDescent="0.6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>
        <f t="shared" si="85"/>
        <v>159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6.899999999999999" x14ac:dyDescent="0.6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>
        <f t="shared" si="85"/>
        <v>110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2.65" x14ac:dyDescent="0.6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>
        <f t="shared" si="85"/>
        <v>14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6.899999999999999" x14ac:dyDescent="0.6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>
        <f t="shared" si="85"/>
        <v>16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6.899999999999999" x14ac:dyDescent="0.6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>
        <f t="shared" si="85"/>
        <v>236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2.65" x14ac:dyDescent="0.6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>
        <f t="shared" si="85"/>
        <v>191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6.899999999999999" x14ac:dyDescent="0.6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>
        <f t="shared" si="85"/>
        <v>41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6.899999999999999" x14ac:dyDescent="0.6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>
        <f t="shared" si="85"/>
        <v>3934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6.899999999999999" x14ac:dyDescent="0.6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>
        <f t="shared" si="85"/>
        <v>80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6.899999999999999" x14ac:dyDescent="0.6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>
        <f t="shared" si="85"/>
        <v>296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6.899999999999999" x14ac:dyDescent="0.6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>
        <f t="shared" si="85"/>
        <v>462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6.899999999999999" x14ac:dyDescent="0.6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>
        <f t="shared" si="85"/>
        <v>179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6.899999999999999" x14ac:dyDescent="0.6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>
        <f t="shared" si="85"/>
        <v>523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6.899999999999999" x14ac:dyDescent="0.6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>
        <f t="shared" si="85"/>
        <v>141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6.899999999999999" x14ac:dyDescent="0.6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>
        <f t="shared" si="85"/>
        <v>1866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2.65" x14ac:dyDescent="0.6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>
        <f t="shared" si="85"/>
        <v>52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6.899999999999999" x14ac:dyDescent="0.6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>
        <f t="shared" si="85"/>
        <v>27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6.899999999999999" x14ac:dyDescent="0.6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>
        <f t="shared" si="85"/>
        <v>156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6.899999999999999" x14ac:dyDescent="0.6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>
        <f t="shared" si="85"/>
        <v>225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6.899999999999999" x14ac:dyDescent="0.6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>
        <f t="shared" si="85"/>
        <v>255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6.899999999999999" x14ac:dyDescent="0.6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>
        <f t="shared" si="85"/>
        <v>38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6.899999999999999" x14ac:dyDescent="0.6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>
        <f t="shared" si="85"/>
        <v>2261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6.899999999999999" x14ac:dyDescent="0.6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>
        <f t="shared" si="85"/>
        <v>40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6.899999999999999" x14ac:dyDescent="0.6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>
        <f t="shared" si="85"/>
        <v>2289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2.65" x14ac:dyDescent="0.6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>
        <f t="shared" si="85"/>
        <v>65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6.899999999999999" x14ac:dyDescent="0.6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>
        <f t="shared" si="85"/>
        <v>15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6.899999999999999" x14ac:dyDescent="0.6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>
        <f t="shared" si="85"/>
        <v>37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6.899999999999999" x14ac:dyDescent="0.6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>
        <f t="shared" si="85"/>
        <v>3777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6.899999999999999" x14ac:dyDescent="0.6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>
        <f t="shared" si="85"/>
        <v>184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6.899999999999999" x14ac:dyDescent="0.6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>
        <f t="shared" si="85"/>
        <v>85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6.899999999999999" x14ac:dyDescent="0.6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>
        <f t="shared" si="85"/>
        <v>112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6.899999999999999" x14ac:dyDescent="0.6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>
        <f t="shared" si="85"/>
        <v>144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6.899999999999999" x14ac:dyDescent="0.6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>
        <f t="shared" si="85"/>
        <v>1902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6.899999999999999" x14ac:dyDescent="0.6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>
        <f t="shared" si="85"/>
        <v>105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2.65" x14ac:dyDescent="0.6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>
        <f t="shared" si="85"/>
        <v>132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6.899999999999999" x14ac:dyDescent="0.6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>
        <f t="shared" si="85"/>
        <v>21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6.899999999999999" x14ac:dyDescent="0.6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>
        <f t="shared" si="85"/>
        <v>976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6.899999999999999" x14ac:dyDescent="0.6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>
        <f t="shared" si="85"/>
        <v>96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2.65" x14ac:dyDescent="0.6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>
        <f t="shared" si="85"/>
        <v>67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6.899999999999999" x14ac:dyDescent="0.6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>
        <f t="shared" si="85"/>
        <v>66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6.899999999999999" x14ac:dyDescent="0.6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>
        <f t="shared" si="85"/>
        <v>78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6.899999999999999" x14ac:dyDescent="0.6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>
        <f t="shared" si="85"/>
        <v>67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6.899999999999999" x14ac:dyDescent="0.6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>
        <f t="shared" si="85"/>
        <v>114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6.899999999999999" x14ac:dyDescent="0.6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>
        <f t="shared" si="85"/>
        <v>263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6.899999999999999" x14ac:dyDescent="0.6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>
        <f t="shared" si="85"/>
        <v>1691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2.65" x14ac:dyDescent="0.6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>
        <f t="shared" si="85"/>
        <v>181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6.899999999999999" x14ac:dyDescent="0.6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>
        <f t="shared" si="85"/>
        <v>13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6.899999999999999" x14ac:dyDescent="0.6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>
        <f t="shared" si="85"/>
        <v>160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2.65" x14ac:dyDescent="0.6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>
        <f t="shared" si="85"/>
        <v>203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6.899999999999999" x14ac:dyDescent="0.6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>
        <f t="shared" si="85"/>
        <v>1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6.899999999999999" x14ac:dyDescent="0.6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>
        <f t="shared" si="85"/>
        <v>1559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6.899999999999999" x14ac:dyDescent="0.6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>
        <f t="shared" si="85"/>
        <v>2266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2.65" x14ac:dyDescent="0.6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>
        <f t="shared" si="85"/>
        <v>21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6.899999999999999" x14ac:dyDescent="0.6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>
        <f t="shared" si="85"/>
        <v>1548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2.65" x14ac:dyDescent="0.6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>
        <f t="shared" si="85"/>
        <v>80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6.899999999999999" x14ac:dyDescent="0.6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>
        <f t="shared" si="85"/>
        <v>830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6.899999999999999" x14ac:dyDescent="0.6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>
        <f t="shared" si="85"/>
        <v>131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2.65" x14ac:dyDescent="0.6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>
        <f t="shared" si="85"/>
        <v>112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6.899999999999999" x14ac:dyDescent="0.6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>
        <f t="shared" si="85"/>
        <v>130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6.899999999999999" x14ac:dyDescent="0.6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v>55</v>
      </c>
      <c r="I962">
        <f t="shared" si="85"/>
        <v>55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16.899999999999999" x14ac:dyDescent="0.6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(E963/D963)*100</f>
        <v>119.29824561403508</v>
      </c>
      <c r="G963" t="s">
        <v>20</v>
      </c>
      <c r="H963">
        <v>155</v>
      </c>
      <c r="I963">
        <f t="shared" ref="I963:I1001" si="91">AVERAGE(H963)</f>
        <v>155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92">(((L963/60)/60)/24)+DATE(1970,1,1)</f>
        <v>40591.25</v>
      </c>
      <c r="O963" s="8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TRIM(LEFT(R963, FIND("/", R963) - 1))</f>
        <v>publishing</v>
      </c>
      <c r="T963" t="str">
        <f t="shared" ref="T963:T1001" si="95">TRIM(MID(R963, FIND("/", R963) + 1, LEN(R963)))</f>
        <v>translations</v>
      </c>
    </row>
    <row r="964" spans="1:20" ht="16.899999999999999" x14ac:dyDescent="0.6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>
        <f t="shared" si="91"/>
        <v>266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6.899999999999999" x14ac:dyDescent="0.6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>
        <f t="shared" si="91"/>
        <v>114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6.899999999999999" x14ac:dyDescent="0.6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>
        <f t="shared" si="91"/>
        <v>155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6.899999999999999" x14ac:dyDescent="0.6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>
        <f t="shared" si="91"/>
        <v>207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6.899999999999999" x14ac:dyDescent="0.6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>
        <f t="shared" si="91"/>
        <v>245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6.899999999999999" x14ac:dyDescent="0.6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>
        <f t="shared" si="91"/>
        <v>1573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2.65" x14ac:dyDescent="0.6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>
        <f t="shared" si="91"/>
        <v>114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6.899999999999999" x14ac:dyDescent="0.6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>
        <f t="shared" si="91"/>
        <v>93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2.65" x14ac:dyDescent="0.6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>
        <f t="shared" si="91"/>
        <v>594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6.899999999999999" x14ac:dyDescent="0.6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>
        <f t="shared" si="91"/>
        <v>24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16.899999999999999" x14ac:dyDescent="0.6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>
        <f t="shared" si="91"/>
        <v>1681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6.899999999999999" x14ac:dyDescent="0.6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>
        <f t="shared" si="91"/>
        <v>252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6.899999999999999" x14ac:dyDescent="0.6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>
        <f t="shared" si="91"/>
        <v>32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6.899999999999999" x14ac:dyDescent="0.6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>
        <f t="shared" si="91"/>
        <v>135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2.65" x14ac:dyDescent="0.6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>
        <f t="shared" si="91"/>
        <v>140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6.899999999999999" x14ac:dyDescent="0.6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>
        <f t="shared" si="91"/>
        <v>67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6.899999999999999" x14ac:dyDescent="0.6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>
        <f t="shared" si="91"/>
        <v>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6.899999999999999" x14ac:dyDescent="0.6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>
        <f t="shared" si="91"/>
        <v>1015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6.899999999999999" x14ac:dyDescent="0.6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>
        <f t="shared" si="91"/>
        <v>742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6.899999999999999" x14ac:dyDescent="0.6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>
        <f t="shared" si="91"/>
        <v>323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6.899999999999999" x14ac:dyDescent="0.6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>
        <f t="shared" si="91"/>
        <v>75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6.899999999999999" x14ac:dyDescent="0.6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>
        <f t="shared" si="91"/>
        <v>2326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2.65" x14ac:dyDescent="0.6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>
        <f t="shared" si="91"/>
        <v>381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6.899999999999999" x14ac:dyDescent="0.6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>
        <f t="shared" si="91"/>
        <v>4405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16.899999999999999" x14ac:dyDescent="0.6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>
        <f t="shared" si="91"/>
        <v>92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6.899999999999999" x14ac:dyDescent="0.6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>
        <f t="shared" si="91"/>
        <v>480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6.899999999999999" x14ac:dyDescent="0.6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>
        <f t="shared" si="91"/>
        <v>64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6.899999999999999" x14ac:dyDescent="0.6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>
        <f t="shared" si="91"/>
        <v>226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6.899999999999999" x14ac:dyDescent="0.6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>
        <f t="shared" si="91"/>
        <v>64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6.899999999999999" x14ac:dyDescent="0.6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>
        <f t="shared" si="91"/>
        <v>241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6.899999999999999" x14ac:dyDescent="0.6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>
        <f t="shared" si="91"/>
        <v>132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6.899999999999999" x14ac:dyDescent="0.6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>
        <f t="shared" si="91"/>
        <v>75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6.899999999999999" x14ac:dyDescent="0.6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>
        <f t="shared" si="91"/>
        <v>842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6.899999999999999" x14ac:dyDescent="0.6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>
        <f t="shared" si="91"/>
        <v>2043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2.65" x14ac:dyDescent="0.6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>
        <f t="shared" si="91"/>
        <v>112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6.899999999999999" x14ac:dyDescent="0.6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>
        <f t="shared" si="91"/>
        <v>139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6.899999999999999" x14ac:dyDescent="0.6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>
        <f t="shared" si="91"/>
        <v>374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6.899999999999999" x14ac:dyDescent="0.6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>
        <f t="shared" si="91"/>
        <v>1122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C1:R1 C2:M1001 P2:R1001">
    <cfRule type="containsText" dxfId="11" priority="2" operator="containsText" text="canceled">
      <formula>NOT(ISERROR(SEARCH("canceled",C1)))</formula>
    </cfRule>
    <cfRule type="containsText" dxfId="10" priority="3" operator="containsText" text="live">
      <formula>NOT(ISERROR(SEARCH("live",C1)))</formula>
    </cfRule>
    <cfRule type="containsText" dxfId="9" priority="4" operator="containsText" text="successful">
      <formula>NOT(ISERROR(SEARCH("successful",C1)))</formula>
    </cfRule>
    <cfRule type="containsText" dxfId="8" priority="5" operator="containsText" text="failed">
      <formula>NOT(ISERROR(SEARCH("failed",C1)))</formula>
    </cfRule>
  </conditionalFormatting>
  <conditionalFormatting sqref="F1:F1001">
    <cfRule type="colorScale" priority="1">
      <colorScale>
        <cfvo type="num" val="0"/>
        <cfvo type="num" val="100"/>
        <cfvo type="num" val="200"/>
        <color rgb="FFFF0000"/>
        <color rgb="FF00B050"/>
        <color theme="4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85C0-C664-400C-8631-868193E0A2ED}">
  <sheetPr codeName="Sheet2"/>
  <dimension ref="A1:F14"/>
  <sheetViews>
    <sheetView workbookViewId="0">
      <selection activeCell="F28" sqref="F28"/>
    </sheetView>
  </sheetViews>
  <sheetFormatPr defaultRowHeight="15.75" x14ac:dyDescent="0.5"/>
  <cols>
    <col min="1" max="1" width="16.1875" bestFit="1" customWidth="1"/>
    <col min="2" max="2" width="15.1875" bestFit="1" customWidth="1"/>
    <col min="3" max="3" width="5.625" bestFit="1" customWidth="1"/>
    <col min="4" max="4" width="3.8125" bestFit="1" customWidth="1"/>
    <col min="5" max="5" width="9.1875" bestFit="1" customWidth="1"/>
    <col min="6" max="7" width="10.875" bestFit="1" customWidth="1"/>
  </cols>
  <sheetData>
    <row r="1" spans="1:6" x14ac:dyDescent="0.5">
      <c r="A1" s="5" t="s">
        <v>6</v>
      </c>
      <c r="B1" t="s">
        <v>2046</v>
      </c>
    </row>
    <row r="3" spans="1:6" x14ac:dyDescent="0.5">
      <c r="A3" s="5" t="s">
        <v>2035</v>
      </c>
      <c r="B3" s="5" t="s">
        <v>2045</v>
      </c>
    </row>
    <row r="4" spans="1:6" x14ac:dyDescent="0.5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5">
      <c r="A5" s="6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6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5">
      <c r="A7" s="6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6" t="s">
        <v>2039</v>
      </c>
      <c r="E8">
        <v>4</v>
      </c>
      <c r="F8">
        <v>4</v>
      </c>
    </row>
    <row r="9" spans="1:6" x14ac:dyDescent="0.5">
      <c r="A9" s="6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5">
      <c r="A10" s="6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6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6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6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6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4AF9-152F-45DB-A667-8A2FADD60E1E}">
  <sheetPr codeName="Sheet3"/>
  <dimension ref="A1:F30"/>
  <sheetViews>
    <sheetView workbookViewId="0">
      <selection activeCell="F16" sqref="F16"/>
    </sheetView>
  </sheetViews>
  <sheetFormatPr defaultRowHeight="15.75" x14ac:dyDescent="0.5"/>
  <cols>
    <col min="1" max="1" width="17.375" bestFit="1" customWidth="1"/>
    <col min="2" max="2" width="15.1875" bestFit="1" customWidth="1"/>
    <col min="3" max="3" width="5.625" bestFit="1" customWidth="1"/>
    <col min="4" max="4" width="3.8125" bestFit="1" customWidth="1"/>
    <col min="5" max="5" width="9.1875" bestFit="1" customWidth="1"/>
    <col min="6" max="7" width="10.875" bestFit="1" customWidth="1"/>
    <col min="8" max="8" width="10.5" bestFit="1" customWidth="1"/>
    <col min="9" max="9" width="13.875" bestFit="1" customWidth="1"/>
    <col min="10" max="10" width="5.625" bestFit="1" customWidth="1"/>
    <col min="11" max="11" width="3.8125" bestFit="1" customWidth="1"/>
    <col min="12" max="12" width="9.1875" bestFit="1" customWidth="1"/>
    <col min="13" max="13" width="16.875" bestFit="1" customWidth="1"/>
    <col min="14" max="14" width="8.1875" bestFit="1" customWidth="1"/>
    <col min="15" max="15" width="5.625" bestFit="1" customWidth="1"/>
    <col min="16" max="16" width="3.8125" bestFit="1" customWidth="1"/>
    <col min="17" max="17" width="9.1875" bestFit="1" customWidth="1"/>
    <col min="18" max="18" width="11.125" bestFit="1" customWidth="1"/>
    <col min="19" max="19" width="14.125" bestFit="1" customWidth="1"/>
    <col min="20" max="20" width="9.1875" bestFit="1" customWidth="1"/>
    <col min="21" max="21" width="17.1875" bestFit="1" customWidth="1"/>
    <col min="22" max="22" width="8.1875" bestFit="1" customWidth="1"/>
    <col min="23" max="23" width="5.625" bestFit="1" customWidth="1"/>
    <col min="24" max="24" width="9.1875" bestFit="1" customWidth="1"/>
    <col min="25" max="25" width="11" bestFit="1" customWidth="1"/>
    <col min="26" max="26" width="12.3125" bestFit="1" customWidth="1"/>
    <col min="27" max="27" width="5.625" bestFit="1" customWidth="1"/>
    <col min="28" max="28" width="9.1875" bestFit="1" customWidth="1"/>
    <col min="29" max="29" width="15.3125" bestFit="1" customWidth="1"/>
    <col min="30" max="30" width="11.125" bestFit="1" customWidth="1"/>
    <col min="31" max="31" width="5.625" bestFit="1" customWidth="1"/>
    <col min="32" max="32" width="9.1875" bestFit="1" customWidth="1"/>
    <col min="33" max="33" width="14.125" bestFit="1" customWidth="1"/>
    <col min="34" max="34" width="8.1875" bestFit="1" customWidth="1"/>
    <col min="35" max="35" width="5.625" bestFit="1" customWidth="1"/>
    <col min="36" max="36" width="9.1875" bestFit="1" customWidth="1"/>
    <col min="38" max="38" width="7.625" bestFit="1" customWidth="1"/>
    <col min="39" max="39" width="9.1875" bestFit="1" customWidth="1"/>
    <col min="40" max="40" width="10.5" bestFit="1" customWidth="1"/>
    <col min="41" max="41" width="14.375" bestFit="1" customWidth="1"/>
    <col min="42" max="42" width="3.8125" bestFit="1" customWidth="1"/>
    <col min="43" max="43" width="9.1875" bestFit="1" customWidth="1"/>
    <col min="44" max="44" width="17.5" bestFit="1" customWidth="1"/>
    <col min="45" max="45" width="11.375" bestFit="1" customWidth="1"/>
    <col min="46" max="46" width="5.625" bestFit="1" customWidth="1"/>
    <col min="47" max="47" width="3.8125" bestFit="1" customWidth="1"/>
    <col min="48" max="48" width="9.1875" bestFit="1" customWidth="1"/>
    <col min="49" max="49" width="14.375" bestFit="1" customWidth="1"/>
    <col min="50" max="50" width="19.375" bestFit="1" customWidth="1"/>
    <col min="51" max="51" width="5.625" bestFit="1" customWidth="1"/>
    <col min="52" max="52" width="3.8125" bestFit="1" customWidth="1"/>
    <col min="53" max="53" width="9.1875" bestFit="1" customWidth="1"/>
    <col min="54" max="54" width="22.375" bestFit="1" customWidth="1"/>
    <col min="55" max="55" width="8.1875" bestFit="1" customWidth="1"/>
    <col min="56" max="56" width="5.625" bestFit="1" customWidth="1"/>
    <col min="57" max="57" width="3.8125" bestFit="1" customWidth="1"/>
    <col min="58" max="58" width="9.1875" bestFit="1" customWidth="1"/>
    <col min="59" max="59" width="10" bestFit="1" customWidth="1"/>
    <col min="60" max="60" width="17.125" bestFit="1" customWidth="1"/>
    <col min="61" max="61" width="9.1875" bestFit="1" customWidth="1"/>
    <col min="62" max="62" width="20.125" bestFit="1" customWidth="1"/>
    <col min="63" max="63" width="8.1875" bestFit="1" customWidth="1"/>
    <col min="64" max="64" width="5.625" bestFit="1" customWidth="1"/>
    <col min="65" max="65" width="9.1875" bestFit="1" customWidth="1"/>
    <col min="66" max="66" width="9.3125" bestFit="1" customWidth="1"/>
    <col min="67" max="67" width="14.625" bestFit="1" customWidth="1"/>
    <col min="68" max="68" width="9.1875" bestFit="1" customWidth="1"/>
    <col min="69" max="69" width="17.6875" bestFit="1" customWidth="1"/>
    <col min="70" max="70" width="8.1875" bestFit="1" customWidth="1"/>
    <col min="71" max="71" width="5.625" bestFit="1" customWidth="1"/>
    <col min="72" max="72" width="3.8125" bestFit="1" customWidth="1"/>
    <col min="73" max="73" width="9.1875" bestFit="1" customWidth="1"/>
    <col min="74" max="75" width="10.875" bestFit="1" customWidth="1"/>
    <col min="76" max="76" width="5.625" bestFit="1" customWidth="1"/>
    <col min="77" max="77" width="9.1875" bestFit="1" customWidth="1"/>
    <col min="78" max="78" width="13.875" bestFit="1" customWidth="1"/>
    <col min="79" max="79" width="12.8125" bestFit="1" customWidth="1"/>
    <col min="80" max="80" width="9.1875" bestFit="1" customWidth="1"/>
    <col min="81" max="81" width="15.8125" bestFit="1" customWidth="1"/>
    <col min="82" max="82" width="13.1875" bestFit="1" customWidth="1"/>
    <col min="83" max="83" width="5.625" bestFit="1" customWidth="1"/>
    <col min="84" max="84" width="3.8125" bestFit="1" customWidth="1"/>
    <col min="85" max="85" width="9.1875" bestFit="1" customWidth="1"/>
    <col min="86" max="86" width="16.1875" bestFit="1" customWidth="1"/>
    <col min="87" max="87" width="11.375" bestFit="1" customWidth="1"/>
    <col min="88" max="88" width="3.8125" bestFit="1" customWidth="1"/>
    <col min="89" max="89" width="9.1875" bestFit="1" customWidth="1"/>
    <col min="90" max="90" width="14.375" bestFit="1" customWidth="1"/>
    <col min="91" max="91" width="8.1875" bestFit="1" customWidth="1"/>
    <col min="92" max="92" width="5.625" bestFit="1" customWidth="1"/>
    <col min="93" max="93" width="3.8125" bestFit="1" customWidth="1"/>
    <col min="94" max="94" width="9.1875" bestFit="1" customWidth="1"/>
    <col min="95" max="95" width="9.3125" bestFit="1" customWidth="1"/>
    <col min="96" max="96" width="13" bestFit="1" customWidth="1"/>
    <col min="97" max="97" width="16" bestFit="1" customWidth="1"/>
    <col min="98" max="98" width="8.6875" bestFit="1" customWidth="1"/>
    <col min="99" max="99" width="11.625" bestFit="1" customWidth="1"/>
    <col min="100" max="100" width="10.875" bestFit="1" customWidth="1"/>
  </cols>
  <sheetData>
    <row r="1" spans="1:6" x14ac:dyDescent="0.5">
      <c r="A1" s="5" t="s">
        <v>6</v>
      </c>
      <c r="B1" t="s">
        <v>2046</v>
      </c>
    </row>
    <row r="2" spans="1:6" x14ac:dyDescent="0.5">
      <c r="A2" s="5" t="s">
        <v>2031</v>
      </c>
      <c r="B2" t="s">
        <v>2046</v>
      </c>
    </row>
    <row r="4" spans="1:6" x14ac:dyDescent="0.5">
      <c r="A4" s="5" t="s">
        <v>2035</v>
      </c>
      <c r="B4" s="5" t="s">
        <v>2045</v>
      </c>
    </row>
    <row r="5" spans="1:6" x14ac:dyDescent="0.5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5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6" t="s">
        <v>2069</v>
      </c>
      <c r="E7">
        <v>4</v>
      </c>
      <c r="F7">
        <v>4</v>
      </c>
    </row>
    <row r="8" spans="1:6" x14ac:dyDescent="0.5">
      <c r="A8" s="6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6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6" t="s">
        <v>2062</v>
      </c>
      <c r="C10">
        <v>8</v>
      </c>
      <c r="E10">
        <v>10</v>
      </c>
      <c r="F10">
        <v>18</v>
      </c>
    </row>
    <row r="11" spans="1:6" x14ac:dyDescent="0.5">
      <c r="A11" s="6" t="s">
        <v>2050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6" t="s">
        <v>2051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6" t="s">
        <v>2052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6" t="s">
        <v>2053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6" t="s">
        <v>2063</v>
      </c>
      <c r="C15">
        <v>3</v>
      </c>
      <c r="E15">
        <v>4</v>
      </c>
      <c r="F15">
        <v>7</v>
      </c>
    </row>
    <row r="16" spans="1:6" x14ac:dyDescent="0.5">
      <c r="A16" s="6" t="s">
        <v>2064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6" t="s">
        <v>2054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6" t="s">
        <v>2056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6" t="s">
        <v>2065</v>
      </c>
      <c r="C20">
        <v>4</v>
      </c>
      <c r="E20">
        <v>4</v>
      </c>
      <c r="F20">
        <v>8</v>
      </c>
    </row>
    <row r="21" spans="1:6" x14ac:dyDescent="0.5">
      <c r="A21" s="6" t="s">
        <v>2057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6" t="s">
        <v>2066</v>
      </c>
      <c r="C22">
        <v>9</v>
      </c>
      <c r="E22">
        <v>5</v>
      </c>
      <c r="F22">
        <v>14</v>
      </c>
    </row>
    <row r="23" spans="1:6" x14ac:dyDescent="0.5">
      <c r="A23" s="6" t="s">
        <v>2058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6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6" t="s">
        <v>2067</v>
      </c>
      <c r="C25">
        <v>7</v>
      </c>
      <c r="E25">
        <v>14</v>
      </c>
      <c r="F25">
        <v>21</v>
      </c>
    </row>
    <row r="26" spans="1:6" x14ac:dyDescent="0.5">
      <c r="A26" s="6" t="s">
        <v>2060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6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6" t="s">
        <v>2061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6" t="s">
        <v>2070</v>
      </c>
      <c r="E29">
        <v>3</v>
      </c>
      <c r="F29">
        <v>3</v>
      </c>
    </row>
    <row r="30" spans="1:6" x14ac:dyDescent="0.5">
      <c r="A30" s="6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74905-A090-4463-A451-7FEE8D187EDC}">
  <sheetPr codeName="Sheet4"/>
  <dimension ref="A1:E18"/>
  <sheetViews>
    <sheetView workbookViewId="0">
      <selection activeCell="H26" sqref="H26"/>
    </sheetView>
  </sheetViews>
  <sheetFormatPr defaultRowHeight="15.75" x14ac:dyDescent="0.5"/>
  <cols>
    <col min="1" max="1" width="28.125" bestFit="1" customWidth="1"/>
    <col min="2" max="2" width="15.1875" bestFit="1" customWidth="1"/>
    <col min="3" max="3" width="5.625" bestFit="1" customWidth="1"/>
    <col min="4" max="4" width="9.1875" bestFit="1" customWidth="1"/>
    <col min="5" max="7" width="10.875" bestFit="1" customWidth="1"/>
  </cols>
  <sheetData>
    <row r="1" spans="1:5" x14ac:dyDescent="0.5">
      <c r="A1" s="5" t="s">
        <v>2031</v>
      </c>
      <c r="B1" t="s">
        <v>2046</v>
      </c>
    </row>
    <row r="2" spans="1:5" x14ac:dyDescent="0.5">
      <c r="A2" s="5" t="s">
        <v>2085</v>
      </c>
      <c r="B2" t="s">
        <v>2046</v>
      </c>
    </row>
    <row r="4" spans="1:5" x14ac:dyDescent="0.5">
      <c r="A4" s="5" t="s">
        <v>2035</v>
      </c>
      <c r="B4" s="5" t="s">
        <v>2045</v>
      </c>
    </row>
    <row r="5" spans="1:5" x14ac:dyDescent="0.5">
      <c r="A5" s="5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5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5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5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5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5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5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5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5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5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5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5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5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5">
      <c r="A18" s="6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38BB-1D25-4C29-B92F-2A731C8CB3DE}">
  <sheetPr codeName="Sheet5"/>
  <dimension ref="A1:H13"/>
  <sheetViews>
    <sheetView workbookViewId="0">
      <selection activeCell="H12" sqref="H12"/>
    </sheetView>
  </sheetViews>
  <sheetFormatPr defaultRowHeight="15.75" x14ac:dyDescent="0.5"/>
  <cols>
    <col min="1" max="1" width="27.375" bestFit="1" customWidth="1"/>
    <col min="2" max="2" width="16.6875" bestFit="1" customWidth="1"/>
    <col min="3" max="3" width="13.3125" bestFit="1" customWidth="1"/>
    <col min="4" max="4" width="15.875" bestFit="1" customWidth="1"/>
    <col min="5" max="5" width="12.3125" bestFit="1" customWidth="1"/>
    <col min="6" max="6" width="19.1875" bestFit="1" customWidth="1"/>
    <col min="7" max="7" width="15.6875" bestFit="1" customWidth="1"/>
    <col min="8" max="8" width="18.375" bestFit="1" customWidth="1"/>
  </cols>
  <sheetData>
    <row r="1" spans="1:8" x14ac:dyDescent="0.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5">
      <c r="A2" t="s">
        <v>2094</v>
      </c>
      <c r="B2">
        <f>COUNTIFS(Table1[outcome],"Successful",Table1[goal],"&lt;1000")</f>
        <v>30</v>
      </c>
      <c r="C2">
        <f>COUNTIFS(Table1[outcome], "Failed", Table1[goal], "&lt;1000")</f>
        <v>20</v>
      </c>
      <c r="D2">
        <f>COUNTIFS(Table1[outcome], "Canceled", Table1[goal], "&lt;1000")</f>
        <v>1</v>
      </c>
      <c r="E2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5">
      <c r="A3" t="s">
        <v>2096</v>
      </c>
      <c r="B3">
        <f>COUNTIFS(Table1[outcome], "Successful", Table1[goal], "&gt;=1000 ",Table1[goal], "&lt;=4999 ")</f>
        <v>191</v>
      </c>
      <c r="C3">
        <f>COUNTIFS(Table1[outcome], "failed", Table1[goal], "&gt;=1000 ",Table1[goal], "&lt;=4999 ")</f>
        <v>38</v>
      </c>
      <c r="D3">
        <f>COUNTIFS(Table1[outcome], "Canceled", Table1[goal], "&gt;=1000 ",Table1[goal], "&lt;=4999 ")</f>
        <v>2</v>
      </c>
      <c r="E3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5">
      <c r="A4" t="s">
        <v>2097</v>
      </c>
      <c r="B4">
        <f>COUNTIFS(Table1[outcome], "Successful", Table1[goal], "&gt;=5000 ",Table1[goal], "&lt;=9999 ")</f>
        <v>164</v>
      </c>
      <c r="C4">
        <f>COUNTIFS(Table1[outcome], "failed", Table1[goal], "&gt;=5000 ",Table1[goal], "&lt;=9999 ")</f>
        <v>126</v>
      </c>
      <c r="D4">
        <f>COUNTIFS(Table1[outcome], "Canceled", Table1[goal], "&gt;=5000 ",Table1[goal], "&lt;=9999 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5">
      <c r="A5" t="s">
        <v>2095</v>
      </c>
      <c r="B5">
        <f>COUNTIFS(Table1[outcome], "Successful", Table1[goal], "&gt;=10000 ",Table1[goal], "&lt;=14999 ")</f>
        <v>4</v>
      </c>
      <c r="C5">
        <f>COUNTIFS(Table1[outcome], "failed", Table1[goal], "&gt;=10000 ",Table1[goal], "&lt;=14999 ")</f>
        <v>5</v>
      </c>
      <c r="D5">
        <f>COUNTIFS(Table1[outcome], "Canceled", Table1[goal], "&gt;=10000 ",Table1[goal], "&lt;=14999 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5">
      <c r="A6" t="s">
        <v>2098</v>
      </c>
      <c r="B6">
        <f>COUNTIFS(Table1[outcome], "Successful", Table1[goal], "&gt;=15000 ",Table1[goal], "&lt;=19999 ")</f>
        <v>10</v>
      </c>
      <c r="C6">
        <f>COUNTIFS(Table1[outcome], "failed", Table1[goal], "&gt;=15000 ",Table1[goal], "&lt;=19999 ")</f>
        <v>0</v>
      </c>
      <c r="D6">
        <f>COUNTIFS(Table1[outcome], "Canceled", Table1[goal], "&gt;=15000 ",Table1[goal], "&lt;=19999 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5">
      <c r="A7" t="s">
        <v>2099</v>
      </c>
      <c r="B7">
        <f>COUNTIFS(Table1[outcome], "Successful", Table1[goal], "&gt;=20000 ",Table1[goal], "&lt;=24999 ")</f>
        <v>7</v>
      </c>
      <c r="C7">
        <f>COUNTIFS(Table1[outcome], "failed", Table1[goal], "&gt;=20000 ",Table1[goal], "&lt;=24999 ")</f>
        <v>0</v>
      </c>
      <c r="D7">
        <f>COUNTIFS(Table1[outcome], "Canceled", Table1[goal], "&gt;=20000 ",Table1[goal], "&lt;=24999 ")</f>
        <v>0</v>
      </c>
      <c r="E7">
        <f>SUM(B7:D7)</f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5">
      <c r="A8" t="s">
        <v>2100</v>
      </c>
      <c r="B8">
        <f>COUNTIFS(Table1[outcome], "Successful", Table1[goal], "&gt;=25000 ",Table1[goal], "&lt;=29999 ")</f>
        <v>11</v>
      </c>
      <c r="C8">
        <f>COUNTIFS(Table1[outcome], "failed", Table1[goal], "&gt;=25000 ",Table1[goal], "&lt;=29999 ")</f>
        <v>3</v>
      </c>
      <c r="D8">
        <f>COUNTIFS(Table1[outcome], "Canceled", Table1[goal], "&gt;=25000 ",Table1[goal], "&lt;=29999 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5">
      <c r="A9" t="s">
        <v>2101</v>
      </c>
      <c r="B9">
        <f>COUNTIFS(Table1[outcome], "Successful", Table1[goal], "&gt;=30000 ",Table1[goal], "&lt;=34999 ")</f>
        <v>7</v>
      </c>
      <c r="C9">
        <f>COUNTIFS(Table1[outcome], "failed", Table1[goal], "&gt;=30000 ",Table1[goal], "&lt;=34999 ")</f>
        <v>0</v>
      </c>
      <c r="D9">
        <f>COUNTIFS(Table1[outcome], "Canceled", Table1[goal], "&gt;=30000 ",Table1[goal], "&lt;=34999 ")</f>
        <v>0</v>
      </c>
      <c r="E9">
        <f>SUM(B9:D9)</f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5">
      <c r="A10" t="s">
        <v>2102</v>
      </c>
      <c r="B10">
        <f>COUNTIFS(Table1[outcome], "Successful", Table1[goal], "&gt;=35000 ",Table1[goal], "&lt;=39999 ")</f>
        <v>8</v>
      </c>
      <c r="C10">
        <f>COUNTIFS(Table1[outcome], "failed", Table1[goal], "&gt;=35000 ",Table1[goal], "&lt;=39999 ")</f>
        <v>3</v>
      </c>
      <c r="D10">
        <f>COUNTIFS(Table1[outcome], "Canceled", Table1[goal], "&gt;=35000 ",Table1[goal], "&lt;=39999 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5">
      <c r="A11" t="s">
        <v>2103</v>
      </c>
      <c r="B11">
        <f>COUNTIFS(Table1[outcome], "Successful", Table1[goal], "&gt;=40000 ",Table1[goal], "&lt;=44999 ")</f>
        <v>11</v>
      </c>
      <c r="C11">
        <f>COUNTIFS(Table1[outcome], "failed", Table1[goal], "&gt;=40000 ",Table1[goal], "&lt;=44999 ")</f>
        <v>3</v>
      </c>
      <c r="D11">
        <f>COUNTIFS(Table1[outcome], "Canceled", Table1[goal], "&gt;=40000 ",Table1[goal], "&lt;=44999 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5">
      <c r="A12" t="s">
        <v>2104</v>
      </c>
      <c r="B12">
        <f>COUNTIFS(Table1[outcome], "Successful", Table1[goal], "&gt;=45000 ",Table1[goal], "&lt;=49999 ")</f>
        <v>8</v>
      </c>
      <c r="C12">
        <f>COUNTIFS(Table1[outcome], "failed", Table1[goal], "&gt;=45000 ",Table1[goal], "&lt;=49999 ")</f>
        <v>3</v>
      </c>
      <c r="D12">
        <f>COUNTIFS(Table1[outcome], "Canceled", Table1[goal], "&gt;=45000 ",Table1[goal], "&lt;=49999 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5">
      <c r="A13" t="s">
        <v>2105</v>
      </c>
      <c r="B13">
        <f>COUNTIFS(Table1[outcome], "Successful", Table1[goal], "&gt;=50000 ")</f>
        <v>114</v>
      </c>
      <c r="C13">
        <f>COUNTIFS(Table1[outcome], "failed",Table1[goal], "&gt;=50000 ")</f>
        <v>163</v>
      </c>
      <c r="D13">
        <f>COUNTIFS(Table1[outcome], "Canceled", Table1[goal], "&gt;=50000 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B949E-1EBE-42EB-A0DF-A4AE5F545805}">
  <dimension ref="A1:N566"/>
  <sheetViews>
    <sheetView tabSelected="1" topLeftCell="D1" workbookViewId="0">
      <selection activeCell="M27" sqref="M27"/>
    </sheetView>
  </sheetViews>
  <sheetFormatPr defaultRowHeight="15.75" x14ac:dyDescent="0.5"/>
  <cols>
    <col min="2" max="2" width="13.125" bestFit="1" customWidth="1"/>
    <col min="5" max="5" width="13.125" bestFit="1" customWidth="1"/>
    <col min="13" max="13" width="42.875" bestFit="1" customWidth="1"/>
    <col min="14" max="14" width="16.1875" customWidth="1"/>
  </cols>
  <sheetData>
    <row r="1" spans="1:14" x14ac:dyDescent="0.5">
      <c r="A1" t="s">
        <v>4</v>
      </c>
      <c r="B1" t="s">
        <v>5</v>
      </c>
      <c r="D1" t="s">
        <v>4</v>
      </c>
      <c r="E1" t="s">
        <v>5</v>
      </c>
    </row>
    <row r="2" spans="1:14" x14ac:dyDescent="0.5">
      <c r="A2" t="s">
        <v>20</v>
      </c>
      <c r="B2">
        <v>158</v>
      </c>
      <c r="D2" t="s">
        <v>14</v>
      </c>
      <c r="E2">
        <v>0</v>
      </c>
    </row>
    <row r="3" spans="1:14" x14ac:dyDescent="0.5">
      <c r="A3" t="s">
        <v>20</v>
      </c>
      <c r="B3">
        <v>1425</v>
      </c>
      <c r="D3" t="s">
        <v>14</v>
      </c>
      <c r="E3">
        <v>24</v>
      </c>
    </row>
    <row r="4" spans="1:14" x14ac:dyDescent="0.5">
      <c r="A4" t="s">
        <v>20</v>
      </c>
      <c r="B4">
        <v>174</v>
      </c>
      <c r="D4" t="s">
        <v>14</v>
      </c>
      <c r="E4">
        <v>53</v>
      </c>
    </row>
    <row r="5" spans="1:14" x14ac:dyDescent="0.5">
      <c r="A5" t="s">
        <v>20</v>
      </c>
      <c r="B5">
        <v>227</v>
      </c>
      <c r="D5" t="s">
        <v>14</v>
      </c>
      <c r="E5">
        <v>18</v>
      </c>
      <c r="M5" s="13" t="s">
        <v>18476</v>
      </c>
      <c r="N5" s="13"/>
    </row>
    <row r="6" spans="1:14" x14ac:dyDescent="0.5">
      <c r="A6" t="s">
        <v>20</v>
      </c>
      <c r="B6">
        <v>220</v>
      </c>
      <c r="D6" t="s">
        <v>14</v>
      </c>
      <c r="E6">
        <v>44</v>
      </c>
      <c r="M6" s="10" t="s">
        <v>18471</v>
      </c>
      <c r="N6" s="11">
        <f>AVERAGE(B2:B566)</f>
        <v>851.14690265486729</v>
      </c>
    </row>
    <row r="7" spans="1:14" x14ac:dyDescent="0.5">
      <c r="A7" t="s">
        <v>20</v>
      </c>
      <c r="B7">
        <v>98</v>
      </c>
      <c r="D7" t="s">
        <v>14</v>
      </c>
      <c r="E7">
        <v>27</v>
      </c>
      <c r="M7" s="10" t="s">
        <v>18470</v>
      </c>
      <c r="N7" s="10">
        <f>MEDIAN(B2:B566)</f>
        <v>201</v>
      </c>
    </row>
    <row r="8" spans="1:14" x14ac:dyDescent="0.5">
      <c r="A8" t="s">
        <v>20</v>
      </c>
      <c r="B8">
        <v>100</v>
      </c>
      <c r="D8" t="s">
        <v>14</v>
      </c>
      <c r="E8">
        <v>55</v>
      </c>
      <c r="M8" s="10" t="s">
        <v>18472</v>
      </c>
      <c r="N8" s="10">
        <f>MIN(B2:B566)</f>
        <v>16</v>
      </c>
    </row>
    <row r="9" spans="1:14" x14ac:dyDescent="0.5">
      <c r="A9" t="s">
        <v>20</v>
      </c>
      <c r="B9">
        <v>1249</v>
      </c>
      <c r="D9" t="s">
        <v>14</v>
      </c>
      <c r="E9">
        <v>200</v>
      </c>
      <c r="M9" s="10" t="s">
        <v>18473</v>
      </c>
      <c r="N9" s="10">
        <f>MAX(B2:B566)</f>
        <v>7295</v>
      </c>
    </row>
    <row r="10" spans="1:14" x14ac:dyDescent="0.5">
      <c r="A10" t="s">
        <v>20</v>
      </c>
      <c r="B10">
        <v>1396</v>
      </c>
      <c r="D10" t="s">
        <v>14</v>
      </c>
      <c r="E10">
        <v>452</v>
      </c>
      <c r="M10" s="10" t="s">
        <v>18474</v>
      </c>
      <c r="N10" s="11">
        <f>_xlfn.VAR.S(B2:B566)</f>
        <v>1606216.5936295739</v>
      </c>
    </row>
    <row r="11" spans="1:14" x14ac:dyDescent="0.5">
      <c r="A11" t="s">
        <v>20</v>
      </c>
      <c r="B11">
        <v>890</v>
      </c>
      <c r="D11" t="s">
        <v>14</v>
      </c>
      <c r="E11">
        <v>674</v>
      </c>
      <c r="M11" s="10" t="s">
        <v>18475</v>
      </c>
      <c r="N11" s="11">
        <f>_xlfn.STDEV.S(B2:B566)</f>
        <v>1267.366006183523</v>
      </c>
    </row>
    <row r="12" spans="1:14" x14ac:dyDescent="0.5">
      <c r="A12" t="s">
        <v>20</v>
      </c>
      <c r="B12">
        <v>142</v>
      </c>
      <c r="D12" t="s">
        <v>14</v>
      </c>
      <c r="E12">
        <v>558</v>
      </c>
    </row>
    <row r="13" spans="1:14" x14ac:dyDescent="0.5">
      <c r="A13" t="s">
        <v>20</v>
      </c>
      <c r="B13">
        <v>2673</v>
      </c>
      <c r="D13" t="s">
        <v>14</v>
      </c>
      <c r="E13">
        <v>15</v>
      </c>
    </row>
    <row r="14" spans="1:14" x14ac:dyDescent="0.5">
      <c r="A14" t="s">
        <v>20</v>
      </c>
      <c r="B14">
        <v>163</v>
      </c>
      <c r="D14" t="s">
        <v>14</v>
      </c>
      <c r="E14">
        <v>2307</v>
      </c>
      <c r="M14" s="13" t="s">
        <v>18477</v>
      </c>
      <c r="N14" s="13"/>
    </row>
    <row r="15" spans="1:14" x14ac:dyDescent="0.5">
      <c r="A15" t="s">
        <v>20</v>
      </c>
      <c r="B15">
        <v>2220</v>
      </c>
      <c r="D15" t="s">
        <v>14</v>
      </c>
      <c r="E15">
        <v>88</v>
      </c>
      <c r="M15" s="10" t="s">
        <v>18471</v>
      </c>
      <c r="N15" s="11">
        <f>AVERAGE(E2:E366)</f>
        <v>585.61538461538464</v>
      </c>
    </row>
    <row r="16" spans="1:14" x14ac:dyDescent="0.5">
      <c r="A16" t="s">
        <v>20</v>
      </c>
      <c r="B16">
        <v>1606</v>
      </c>
      <c r="D16" t="s">
        <v>14</v>
      </c>
      <c r="E16">
        <v>48</v>
      </c>
      <c r="M16" s="10" t="s">
        <v>18470</v>
      </c>
      <c r="N16" s="11">
        <f>MEDIAN(E2:E366)</f>
        <v>114.5</v>
      </c>
    </row>
    <row r="17" spans="1:14" x14ac:dyDescent="0.5">
      <c r="A17" t="s">
        <v>20</v>
      </c>
      <c r="B17">
        <v>129</v>
      </c>
      <c r="D17" t="s">
        <v>14</v>
      </c>
      <c r="E17">
        <v>1</v>
      </c>
      <c r="M17" s="10" t="s">
        <v>18472</v>
      </c>
      <c r="N17" s="10">
        <f>MIN(E2:E366)</f>
        <v>0</v>
      </c>
    </row>
    <row r="18" spans="1:14" x14ac:dyDescent="0.5">
      <c r="A18" t="s">
        <v>20</v>
      </c>
      <c r="B18">
        <v>226</v>
      </c>
      <c r="D18" t="s">
        <v>14</v>
      </c>
      <c r="E18">
        <v>1467</v>
      </c>
      <c r="M18" s="10" t="s">
        <v>18473</v>
      </c>
      <c r="N18" s="10">
        <f>MAX(E2:E366)</f>
        <v>6080</v>
      </c>
    </row>
    <row r="19" spans="1:14" x14ac:dyDescent="0.5">
      <c r="A19" t="s">
        <v>20</v>
      </c>
      <c r="B19">
        <v>5419</v>
      </c>
      <c r="D19" t="s">
        <v>14</v>
      </c>
      <c r="E19">
        <v>75</v>
      </c>
      <c r="M19" s="10" t="s">
        <v>18474</v>
      </c>
      <c r="N19" s="11">
        <f>_xlfn.VAR.S(E2:E366)</f>
        <v>924113.45496927318</v>
      </c>
    </row>
    <row r="20" spans="1:14" x14ac:dyDescent="0.5">
      <c r="A20" t="s">
        <v>20</v>
      </c>
      <c r="B20">
        <v>165</v>
      </c>
      <c r="D20" t="s">
        <v>14</v>
      </c>
      <c r="E20">
        <v>120</v>
      </c>
      <c r="M20" s="10" t="s">
        <v>18475</v>
      </c>
      <c r="N20" s="11">
        <f>_xlfn.STDEV.S(E2:E366)</f>
        <v>961.30819978260524</v>
      </c>
    </row>
    <row r="21" spans="1:14" x14ac:dyDescent="0.5">
      <c r="A21" t="s">
        <v>20</v>
      </c>
      <c r="B21">
        <v>1965</v>
      </c>
      <c r="D21" t="s">
        <v>14</v>
      </c>
      <c r="E21">
        <v>2253</v>
      </c>
    </row>
    <row r="22" spans="1:14" x14ac:dyDescent="0.5">
      <c r="A22" t="s">
        <v>20</v>
      </c>
      <c r="B22">
        <v>16</v>
      </c>
      <c r="D22" t="s">
        <v>14</v>
      </c>
      <c r="E22">
        <v>5</v>
      </c>
    </row>
    <row r="23" spans="1:14" x14ac:dyDescent="0.5">
      <c r="A23" t="s">
        <v>20</v>
      </c>
      <c r="B23">
        <v>107</v>
      </c>
      <c r="D23" t="s">
        <v>14</v>
      </c>
      <c r="E23">
        <v>38</v>
      </c>
    </row>
    <row r="24" spans="1:14" x14ac:dyDescent="0.5">
      <c r="A24" t="s">
        <v>20</v>
      </c>
      <c r="B24">
        <v>134</v>
      </c>
      <c r="D24" t="s">
        <v>14</v>
      </c>
      <c r="E24">
        <v>12</v>
      </c>
    </row>
    <row r="25" spans="1:14" x14ac:dyDescent="0.5">
      <c r="A25" t="s">
        <v>20</v>
      </c>
      <c r="B25">
        <v>198</v>
      </c>
      <c r="D25" t="s">
        <v>14</v>
      </c>
      <c r="E25">
        <v>1684</v>
      </c>
    </row>
    <row r="26" spans="1:14" x14ac:dyDescent="0.5">
      <c r="A26" t="s">
        <v>20</v>
      </c>
      <c r="B26">
        <v>111</v>
      </c>
      <c r="D26" t="s">
        <v>14</v>
      </c>
      <c r="E26">
        <v>56</v>
      </c>
    </row>
    <row r="27" spans="1:14" x14ac:dyDescent="0.5">
      <c r="A27" t="s">
        <v>20</v>
      </c>
      <c r="B27">
        <v>222</v>
      </c>
      <c r="D27" t="s">
        <v>14</v>
      </c>
      <c r="E27">
        <v>838</v>
      </c>
    </row>
    <row r="28" spans="1:14" x14ac:dyDescent="0.5">
      <c r="A28" t="s">
        <v>20</v>
      </c>
      <c r="B28">
        <v>6212</v>
      </c>
      <c r="D28" t="s">
        <v>14</v>
      </c>
      <c r="E28">
        <v>1000</v>
      </c>
    </row>
    <row r="29" spans="1:14" x14ac:dyDescent="0.5">
      <c r="A29" t="s">
        <v>20</v>
      </c>
      <c r="B29">
        <v>98</v>
      </c>
      <c r="D29" t="s">
        <v>14</v>
      </c>
      <c r="E29">
        <v>1482</v>
      </c>
    </row>
    <row r="30" spans="1:14" x14ac:dyDescent="0.5">
      <c r="A30" t="s">
        <v>20</v>
      </c>
      <c r="B30">
        <v>92</v>
      </c>
      <c r="D30" t="s">
        <v>14</v>
      </c>
      <c r="E30">
        <v>106</v>
      </c>
    </row>
    <row r="31" spans="1:14" x14ac:dyDescent="0.5">
      <c r="A31" t="s">
        <v>20</v>
      </c>
      <c r="B31">
        <v>149</v>
      </c>
      <c r="D31" t="s">
        <v>14</v>
      </c>
      <c r="E31">
        <v>679</v>
      </c>
    </row>
    <row r="32" spans="1:14" x14ac:dyDescent="0.5">
      <c r="A32" t="s">
        <v>20</v>
      </c>
      <c r="B32">
        <v>2431</v>
      </c>
      <c r="D32" t="s">
        <v>14</v>
      </c>
      <c r="E32">
        <v>1220</v>
      </c>
    </row>
    <row r="33" spans="1:5" x14ac:dyDescent="0.5">
      <c r="A33" t="s">
        <v>20</v>
      </c>
      <c r="B33">
        <v>303</v>
      </c>
      <c r="D33" t="s">
        <v>14</v>
      </c>
      <c r="E33">
        <v>1</v>
      </c>
    </row>
    <row r="34" spans="1:5" x14ac:dyDescent="0.5">
      <c r="A34" t="s">
        <v>20</v>
      </c>
      <c r="B34">
        <v>209</v>
      </c>
      <c r="D34" t="s">
        <v>14</v>
      </c>
      <c r="E34">
        <v>37</v>
      </c>
    </row>
    <row r="35" spans="1:5" x14ac:dyDescent="0.5">
      <c r="A35" t="s">
        <v>20</v>
      </c>
      <c r="B35">
        <v>131</v>
      </c>
      <c r="D35" t="s">
        <v>14</v>
      </c>
      <c r="E35">
        <v>60</v>
      </c>
    </row>
    <row r="36" spans="1:5" x14ac:dyDescent="0.5">
      <c r="A36" t="s">
        <v>20</v>
      </c>
      <c r="B36">
        <v>164</v>
      </c>
      <c r="D36" t="s">
        <v>14</v>
      </c>
      <c r="E36">
        <v>296</v>
      </c>
    </row>
    <row r="37" spans="1:5" x14ac:dyDescent="0.5">
      <c r="A37" t="s">
        <v>20</v>
      </c>
      <c r="B37">
        <v>201</v>
      </c>
      <c r="D37" t="s">
        <v>14</v>
      </c>
      <c r="E37">
        <v>3304</v>
      </c>
    </row>
    <row r="38" spans="1:5" x14ac:dyDescent="0.5">
      <c r="A38" t="s">
        <v>20</v>
      </c>
      <c r="B38">
        <v>211</v>
      </c>
      <c r="D38" t="s">
        <v>14</v>
      </c>
      <c r="E38">
        <v>73</v>
      </c>
    </row>
    <row r="39" spans="1:5" x14ac:dyDescent="0.5">
      <c r="A39" t="s">
        <v>20</v>
      </c>
      <c r="B39">
        <v>128</v>
      </c>
      <c r="D39" t="s">
        <v>14</v>
      </c>
      <c r="E39">
        <v>3387</v>
      </c>
    </row>
    <row r="40" spans="1:5" x14ac:dyDescent="0.5">
      <c r="A40" t="s">
        <v>20</v>
      </c>
      <c r="B40">
        <v>1600</v>
      </c>
      <c r="D40" t="s">
        <v>14</v>
      </c>
      <c r="E40">
        <v>662</v>
      </c>
    </row>
    <row r="41" spans="1:5" x14ac:dyDescent="0.5">
      <c r="A41" t="s">
        <v>20</v>
      </c>
      <c r="B41">
        <v>249</v>
      </c>
      <c r="D41" t="s">
        <v>14</v>
      </c>
      <c r="E41">
        <v>774</v>
      </c>
    </row>
    <row r="42" spans="1:5" x14ac:dyDescent="0.5">
      <c r="A42" t="s">
        <v>20</v>
      </c>
      <c r="B42">
        <v>236</v>
      </c>
      <c r="D42" t="s">
        <v>14</v>
      </c>
      <c r="E42">
        <v>672</v>
      </c>
    </row>
    <row r="43" spans="1:5" x14ac:dyDescent="0.5">
      <c r="A43" t="s">
        <v>20</v>
      </c>
      <c r="B43">
        <v>4065</v>
      </c>
      <c r="D43" t="s">
        <v>14</v>
      </c>
      <c r="E43">
        <v>940</v>
      </c>
    </row>
    <row r="44" spans="1:5" x14ac:dyDescent="0.5">
      <c r="A44" t="s">
        <v>20</v>
      </c>
      <c r="B44">
        <v>246</v>
      </c>
      <c r="D44" t="s">
        <v>14</v>
      </c>
      <c r="E44">
        <v>117</v>
      </c>
    </row>
    <row r="45" spans="1:5" x14ac:dyDescent="0.5">
      <c r="A45" t="s">
        <v>20</v>
      </c>
      <c r="B45">
        <v>2475</v>
      </c>
      <c r="D45" t="s">
        <v>14</v>
      </c>
      <c r="E45">
        <v>115</v>
      </c>
    </row>
    <row r="46" spans="1:5" x14ac:dyDescent="0.5">
      <c r="A46" t="s">
        <v>20</v>
      </c>
      <c r="B46">
        <v>76</v>
      </c>
      <c r="D46" t="s">
        <v>14</v>
      </c>
      <c r="E46">
        <v>326</v>
      </c>
    </row>
    <row r="47" spans="1:5" x14ac:dyDescent="0.5">
      <c r="A47" t="s">
        <v>20</v>
      </c>
      <c r="B47">
        <v>54</v>
      </c>
      <c r="D47" t="s">
        <v>14</v>
      </c>
      <c r="E47">
        <v>1</v>
      </c>
    </row>
    <row r="48" spans="1:5" x14ac:dyDescent="0.5">
      <c r="A48" t="s">
        <v>20</v>
      </c>
      <c r="B48">
        <v>88</v>
      </c>
      <c r="D48" t="s">
        <v>14</v>
      </c>
      <c r="E48">
        <v>1467</v>
      </c>
    </row>
    <row r="49" spans="1:5" x14ac:dyDescent="0.5">
      <c r="A49" t="s">
        <v>20</v>
      </c>
      <c r="B49">
        <v>85</v>
      </c>
      <c r="D49" t="s">
        <v>14</v>
      </c>
      <c r="E49">
        <v>5681</v>
      </c>
    </row>
    <row r="50" spans="1:5" x14ac:dyDescent="0.5">
      <c r="A50" t="s">
        <v>20</v>
      </c>
      <c r="B50">
        <v>170</v>
      </c>
      <c r="D50" t="s">
        <v>14</v>
      </c>
      <c r="E50">
        <v>1059</v>
      </c>
    </row>
    <row r="51" spans="1:5" x14ac:dyDescent="0.5">
      <c r="A51" t="s">
        <v>20</v>
      </c>
      <c r="B51">
        <v>330</v>
      </c>
      <c r="D51" t="s">
        <v>14</v>
      </c>
      <c r="E51">
        <v>1194</v>
      </c>
    </row>
    <row r="52" spans="1:5" x14ac:dyDescent="0.5">
      <c r="A52" t="s">
        <v>20</v>
      </c>
      <c r="B52">
        <v>127</v>
      </c>
      <c r="D52" t="s">
        <v>14</v>
      </c>
      <c r="E52">
        <v>30</v>
      </c>
    </row>
    <row r="53" spans="1:5" x14ac:dyDescent="0.5">
      <c r="A53" t="s">
        <v>20</v>
      </c>
      <c r="B53">
        <v>411</v>
      </c>
      <c r="D53" t="s">
        <v>14</v>
      </c>
      <c r="E53">
        <v>75</v>
      </c>
    </row>
    <row r="54" spans="1:5" x14ac:dyDescent="0.5">
      <c r="A54" t="s">
        <v>20</v>
      </c>
      <c r="B54">
        <v>180</v>
      </c>
      <c r="D54" t="s">
        <v>14</v>
      </c>
      <c r="E54">
        <v>955</v>
      </c>
    </row>
    <row r="55" spans="1:5" x14ac:dyDescent="0.5">
      <c r="A55" t="s">
        <v>20</v>
      </c>
      <c r="B55">
        <v>374</v>
      </c>
      <c r="D55" t="s">
        <v>14</v>
      </c>
      <c r="E55">
        <v>67</v>
      </c>
    </row>
    <row r="56" spans="1:5" x14ac:dyDescent="0.5">
      <c r="A56" t="s">
        <v>20</v>
      </c>
      <c r="B56">
        <v>71</v>
      </c>
      <c r="D56" t="s">
        <v>14</v>
      </c>
      <c r="E56">
        <v>5</v>
      </c>
    </row>
    <row r="57" spans="1:5" x14ac:dyDescent="0.5">
      <c r="A57" t="s">
        <v>20</v>
      </c>
      <c r="B57">
        <v>203</v>
      </c>
      <c r="D57" t="s">
        <v>14</v>
      </c>
      <c r="E57">
        <v>26</v>
      </c>
    </row>
    <row r="58" spans="1:5" x14ac:dyDescent="0.5">
      <c r="A58" t="s">
        <v>20</v>
      </c>
      <c r="B58">
        <v>113</v>
      </c>
      <c r="D58" t="s">
        <v>14</v>
      </c>
      <c r="E58">
        <v>1130</v>
      </c>
    </row>
    <row r="59" spans="1:5" x14ac:dyDescent="0.5">
      <c r="A59" t="s">
        <v>20</v>
      </c>
      <c r="B59">
        <v>96</v>
      </c>
      <c r="D59" t="s">
        <v>14</v>
      </c>
      <c r="E59">
        <v>782</v>
      </c>
    </row>
    <row r="60" spans="1:5" x14ac:dyDescent="0.5">
      <c r="A60" t="s">
        <v>20</v>
      </c>
      <c r="B60">
        <v>498</v>
      </c>
      <c r="D60" t="s">
        <v>14</v>
      </c>
      <c r="E60">
        <v>210</v>
      </c>
    </row>
    <row r="61" spans="1:5" x14ac:dyDescent="0.5">
      <c r="A61" t="s">
        <v>20</v>
      </c>
      <c r="B61">
        <v>180</v>
      </c>
      <c r="D61" t="s">
        <v>14</v>
      </c>
      <c r="E61">
        <v>136</v>
      </c>
    </row>
    <row r="62" spans="1:5" x14ac:dyDescent="0.5">
      <c r="A62" t="s">
        <v>20</v>
      </c>
      <c r="B62">
        <v>27</v>
      </c>
      <c r="D62" t="s">
        <v>14</v>
      </c>
      <c r="E62">
        <v>86</v>
      </c>
    </row>
    <row r="63" spans="1:5" x14ac:dyDescent="0.5">
      <c r="A63" t="s">
        <v>20</v>
      </c>
      <c r="B63">
        <v>2331</v>
      </c>
      <c r="D63" t="s">
        <v>14</v>
      </c>
      <c r="E63">
        <v>19</v>
      </c>
    </row>
    <row r="64" spans="1:5" x14ac:dyDescent="0.5">
      <c r="A64" t="s">
        <v>20</v>
      </c>
      <c r="B64">
        <v>113</v>
      </c>
      <c r="D64" t="s">
        <v>14</v>
      </c>
      <c r="E64">
        <v>886</v>
      </c>
    </row>
    <row r="65" spans="1:5" x14ac:dyDescent="0.5">
      <c r="A65" t="s">
        <v>20</v>
      </c>
      <c r="B65">
        <v>164</v>
      </c>
      <c r="D65" t="s">
        <v>14</v>
      </c>
      <c r="E65">
        <v>35</v>
      </c>
    </row>
    <row r="66" spans="1:5" x14ac:dyDescent="0.5">
      <c r="A66" t="s">
        <v>20</v>
      </c>
      <c r="B66">
        <v>164</v>
      </c>
      <c r="D66" t="s">
        <v>14</v>
      </c>
      <c r="E66">
        <v>24</v>
      </c>
    </row>
    <row r="67" spans="1:5" x14ac:dyDescent="0.5">
      <c r="A67" t="s">
        <v>20</v>
      </c>
      <c r="B67">
        <v>336</v>
      </c>
      <c r="D67" t="s">
        <v>14</v>
      </c>
      <c r="E67">
        <v>86</v>
      </c>
    </row>
    <row r="68" spans="1:5" x14ac:dyDescent="0.5">
      <c r="A68" t="s">
        <v>20</v>
      </c>
      <c r="B68">
        <v>1917</v>
      </c>
      <c r="D68" t="s">
        <v>14</v>
      </c>
      <c r="E68">
        <v>243</v>
      </c>
    </row>
    <row r="69" spans="1:5" x14ac:dyDescent="0.5">
      <c r="A69" t="s">
        <v>20</v>
      </c>
      <c r="B69">
        <v>95</v>
      </c>
      <c r="D69" t="s">
        <v>14</v>
      </c>
      <c r="E69">
        <v>65</v>
      </c>
    </row>
    <row r="70" spans="1:5" x14ac:dyDescent="0.5">
      <c r="A70" t="s">
        <v>20</v>
      </c>
      <c r="B70">
        <v>147</v>
      </c>
      <c r="D70" t="s">
        <v>14</v>
      </c>
      <c r="E70">
        <v>100</v>
      </c>
    </row>
    <row r="71" spans="1:5" x14ac:dyDescent="0.5">
      <c r="A71" t="s">
        <v>20</v>
      </c>
      <c r="B71">
        <v>86</v>
      </c>
      <c r="D71" t="s">
        <v>14</v>
      </c>
      <c r="E71">
        <v>168</v>
      </c>
    </row>
    <row r="72" spans="1:5" x14ac:dyDescent="0.5">
      <c r="A72" t="s">
        <v>20</v>
      </c>
      <c r="B72">
        <v>83</v>
      </c>
      <c r="D72" t="s">
        <v>14</v>
      </c>
      <c r="E72">
        <v>13</v>
      </c>
    </row>
    <row r="73" spans="1:5" x14ac:dyDescent="0.5">
      <c r="A73" t="s">
        <v>20</v>
      </c>
      <c r="B73">
        <v>676</v>
      </c>
      <c r="D73" t="s">
        <v>14</v>
      </c>
      <c r="E73">
        <v>1</v>
      </c>
    </row>
    <row r="74" spans="1:5" x14ac:dyDescent="0.5">
      <c r="A74" t="s">
        <v>20</v>
      </c>
      <c r="B74">
        <v>361</v>
      </c>
      <c r="D74" t="s">
        <v>14</v>
      </c>
      <c r="E74">
        <v>40</v>
      </c>
    </row>
    <row r="75" spans="1:5" x14ac:dyDescent="0.5">
      <c r="A75" t="s">
        <v>20</v>
      </c>
      <c r="B75">
        <v>131</v>
      </c>
      <c r="D75" t="s">
        <v>14</v>
      </c>
      <c r="E75">
        <v>226</v>
      </c>
    </row>
    <row r="76" spans="1:5" x14ac:dyDescent="0.5">
      <c r="A76" t="s">
        <v>20</v>
      </c>
      <c r="B76">
        <v>126</v>
      </c>
      <c r="D76" t="s">
        <v>14</v>
      </c>
      <c r="E76">
        <v>1625</v>
      </c>
    </row>
    <row r="77" spans="1:5" x14ac:dyDescent="0.5">
      <c r="A77" t="s">
        <v>20</v>
      </c>
      <c r="B77">
        <v>275</v>
      </c>
      <c r="D77" t="s">
        <v>14</v>
      </c>
      <c r="E77">
        <v>143</v>
      </c>
    </row>
    <row r="78" spans="1:5" x14ac:dyDescent="0.5">
      <c r="A78" t="s">
        <v>20</v>
      </c>
      <c r="B78">
        <v>67</v>
      </c>
      <c r="D78" t="s">
        <v>14</v>
      </c>
      <c r="E78">
        <v>934</v>
      </c>
    </row>
    <row r="79" spans="1:5" x14ac:dyDescent="0.5">
      <c r="A79" t="s">
        <v>20</v>
      </c>
      <c r="B79">
        <v>154</v>
      </c>
      <c r="D79" t="s">
        <v>14</v>
      </c>
      <c r="E79">
        <v>17</v>
      </c>
    </row>
    <row r="80" spans="1:5" x14ac:dyDescent="0.5">
      <c r="A80" t="s">
        <v>20</v>
      </c>
      <c r="B80">
        <v>1782</v>
      </c>
      <c r="D80" t="s">
        <v>14</v>
      </c>
      <c r="E80">
        <v>2179</v>
      </c>
    </row>
    <row r="81" spans="1:5" x14ac:dyDescent="0.5">
      <c r="A81" t="s">
        <v>20</v>
      </c>
      <c r="B81">
        <v>903</v>
      </c>
      <c r="D81" t="s">
        <v>14</v>
      </c>
      <c r="E81">
        <v>931</v>
      </c>
    </row>
    <row r="82" spans="1:5" x14ac:dyDescent="0.5">
      <c r="A82" t="s">
        <v>20</v>
      </c>
      <c r="B82">
        <v>94</v>
      </c>
      <c r="D82" t="s">
        <v>14</v>
      </c>
      <c r="E82">
        <v>92</v>
      </c>
    </row>
    <row r="83" spans="1:5" x14ac:dyDescent="0.5">
      <c r="A83" t="s">
        <v>20</v>
      </c>
      <c r="B83">
        <v>180</v>
      </c>
      <c r="D83" t="s">
        <v>14</v>
      </c>
      <c r="E83">
        <v>57</v>
      </c>
    </row>
    <row r="84" spans="1:5" x14ac:dyDescent="0.5">
      <c r="A84" t="s">
        <v>20</v>
      </c>
      <c r="B84">
        <v>533</v>
      </c>
      <c r="D84" t="s">
        <v>14</v>
      </c>
      <c r="E84">
        <v>41</v>
      </c>
    </row>
    <row r="85" spans="1:5" x14ac:dyDescent="0.5">
      <c r="A85" t="s">
        <v>20</v>
      </c>
      <c r="B85">
        <v>2443</v>
      </c>
      <c r="D85" t="s">
        <v>14</v>
      </c>
      <c r="E85">
        <v>1</v>
      </c>
    </row>
    <row r="86" spans="1:5" x14ac:dyDescent="0.5">
      <c r="A86" t="s">
        <v>20</v>
      </c>
      <c r="B86">
        <v>89</v>
      </c>
      <c r="D86" t="s">
        <v>14</v>
      </c>
      <c r="E86">
        <v>101</v>
      </c>
    </row>
    <row r="87" spans="1:5" x14ac:dyDescent="0.5">
      <c r="A87" t="s">
        <v>20</v>
      </c>
      <c r="B87">
        <v>159</v>
      </c>
      <c r="D87" t="s">
        <v>14</v>
      </c>
      <c r="E87">
        <v>1335</v>
      </c>
    </row>
    <row r="88" spans="1:5" x14ac:dyDescent="0.5">
      <c r="A88" t="s">
        <v>20</v>
      </c>
      <c r="B88">
        <v>50</v>
      </c>
      <c r="D88" t="s">
        <v>14</v>
      </c>
      <c r="E88">
        <v>15</v>
      </c>
    </row>
    <row r="89" spans="1:5" x14ac:dyDescent="0.5">
      <c r="A89" t="s">
        <v>20</v>
      </c>
      <c r="B89">
        <v>186</v>
      </c>
      <c r="D89" t="s">
        <v>14</v>
      </c>
      <c r="E89">
        <v>454</v>
      </c>
    </row>
    <row r="90" spans="1:5" x14ac:dyDescent="0.5">
      <c r="A90" t="s">
        <v>20</v>
      </c>
      <c r="B90">
        <v>1071</v>
      </c>
      <c r="D90" t="s">
        <v>14</v>
      </c>
      <c r="E90">
        <v>3182</v>
      </c>
    </row>
    <row r="91" spans="1:5" x14ac:dyDescent="0.5">
      <c r="A91" t="s">
        <v>20</v>
      </c>
      <c r="B91">
        <v>117</v>
      </c>
      <c r="D91" t="s">
        <v>14</v>
      </c>
      <c r="E91">
        <v>15</v>
      </c>
    </row>
    <row r="92" spans="1:5" x14ac:dyDescent="0.5">
      <c r="A92" t="s">
        <v>20</v>
      </c>
      <c r="B92">
        <v>70</v>
      </c>
      <c r="D92" t="s">
        <v>14</v>
      </c>
      <c r="E92">
        <v>133</v>
      </c>
    </row>
    <row r="93" spans="1:5" x14ac:dyDescent="0.5">
      <c r="A93" t="s">
        <v>20</v>
      </c>
      <c r="B93">
        <v>135</v>
      </c>
      <c r="D93" t="s">
        <v>14</v>
      </c>
      <c r="E93">
        <v>2062</v>
      </c>
    </row>
    <row r="94" spans="1:5" x14ac:dyDescent="0.5">
      <c r="A94" t="s">
        <v>20</v>
      </c>
      <c r="B94">
        <v>768</v>
      </c>
      <c r="D94" t="s">
        <v>14</v>
      </c>
      <c r="E94">
        <v>29</v>
      </c>
    </row>
    <row r="95" spans="1:5" x14ac:dyDescent="0.5">
      <c r="A95" t="s">
        <v>20</v>
      </c>
      <c r="B95">
        <v>199</v>
      </c>
      <c r="D95" t="s">
        <v>14</v>
      </c>
      <c r="E95">
        <v>132</v>
      </c>
    </row>
    <row r="96" spans="1:5" x14ac:dyDescent="0.5">
      <c r="A96" t="s">
        <v>20</v>
      </c>
      <c r="B96">
        <v>107</v>
      </c>
      <c r="D96" t="s">
        <v>14</v>
      </c>
      <c r="E96">
        <v>137</v>
      </c>
    </row>
    <row r="97" spans="1:5" x14ac:dyDescent="0.5">
      <c r="A97" t="s">
        <v>20</v>
      </c>
      <c r="B97">
        <v>195</v>
      </c>
      <c r="D97" t="s">
        <v>14</v>
      </c>
      <c r="E97">
        <v>908</v>
      </c>
    </row>
    <row r="98" spans="1:5" x14ac:dyDescent="0.5">
      <c r="A98" t="s">
        <v>20</v>
      </c>
      <c r="B98">
        <v>3376</v>
      </c>
      <c r="D98" t="s">
        <v>14</v>
      </c>
      <c r="E98">
        <v>10</v>
      </c>
    </row>
    <row r="99" spans="1:5" x14ac:dyDescent="0.5">
      <c r="A99" t="s">
        <v>20</v>
      </c>
      <c r="B99">
        <v>41</v>
      </c>
      <c r="D99" t="s">
        <v>14</v>
      </c>
      <c r="E99">
        <v>1910</v>
      </c>
    </row>
    <row r="100" spans="1:5" x14ac:dyDescent="0.5">
      <c r="A100" t="s">
        <v>20</v>
      </c>
      <c r="B100">
        <v>1821</v>
      </c>
      <c r="D100" t="s">
        <v>14</v>
      </c>
      <c r="E100">
        <v>38</v>
      </c>
    </row>
    <row r="101" spans="1:5" x14ac:dyDescent="0.5">
      <c r="A101" t="s">
        <v>20</v>
      </c>
      <c r="B101">
        <v>164</v>
      </c>
      <c r="D101" t="s">
        <v>14</v>
      </c>
      <c r="E101">
        <v>104</v>
      </c>
    </row>
    <row r="102" spans="1:5" x14ac:dyDescent="0.5">
      <c r="A102" t="s">
        <v>20</v>
      </c>
      <c r="B102">
        <v>157</v>
      </c>
      <c r="D102" t="s">
        <v>14</v>
      </c>
      <c r="E102">
        <v>49</v>
      </c>
    </row>
    <row r="103" spans="1:5" x14ac:dyDescent="0.5">
      <c r="A103" t="s">
        <v>20</v>
      </c>
      <c r="B103">
        <v>246</v>
      </c>
      <c r="D103" t="s">
        <v>14</v>
      </c>
      <c r="E103">
        <v>1</v>
      </c>
    </row>
    <row r="104" spans="1:5" x14ac:dyDescent="0.5">
      <c r="A104" t="s">
        <v>20</v>
      </c>
      <c r="B104">
        <v>1396</v>
      </c>
      <c r="D104" t="s">
        <v>14</v>
      </c>
      <c r="E104">
        <v>245</v>
      </c>
    </row>
    <row r="105" spans="1:5" x14ac:dyDescent="0.5">
      <c r="A105" t="s">
        <v>20</v>
      </c>
      <c r="B105">
        <v>2506</v>
      </c>
      <c r="D105" t="s">
        <v>14</v>
      </c>
      <c r="E105">
        <v>32</v>
      </c>
    </row>
    <row r="106" spans="1:5" x14ac:dyDescent="0.5">
      <c r="A106" t="s">
        <v>20</v>
      </c>
      <c r="B106">
        <v>244</v>
      </c>
      <c r="D106" t="s">
        <v>14</v>
      </c>
      <c r="E106">
        <v>7</v>
      </c>
    </row>
    <row r="107" spans="1:5" x14ac:dyDescent="0.5">
      <c r="A107" t="s">
        <v>20</v>
      </c>
      <c r="B107">
        <v>146</v>
      </c>
      <c r="D107" t="s">
        <v>14</v>
      </c>
      <c r="E107">
        <v>803</v>
      </c>
    </row>
    <row r="108" spans="1:5" x14ac:dyDescent="0.5">
      <c r="A108" t="s">
        <v>20</v>
      </c>
      <c r="B108">
        <v>1267</v>
      </c>
      <c r="D108" t="s">
        <v>14</v>
      </c>
      <c r="E108">
        <v>16</v>
      </c>
    </row>
    <row r="109" spans="1:5" x14ac:dyDescent="0.5">
      <c r="A109" t="s">
        <v>20</v>
      </c>
      <c r="B109">
        <v>1561</v>
      </c>
      <c r="D109" t="s">
        <v>14</v>
      </c>
      <c r="E109">
        <v>31</v>
      </c>
    </row>
    <row r="110" spans="1:5" x14ac:dyDescent="0.5">
      <c r="A110" t="s">
        <v>20</v>
      </c>
      <c r="B110">
        <v>48</v>
      </c>
      <c r="D110" t="s">
        <v>14</v>
      </c>
      <c r="E110">
        <v>108</v>
      </c>
    </row>
    <row r="111" spans="1:5" x14ac:dyDescent="0.5">
      <c r="A111" t="s">
        <v>20</v>
      </c>
      <c r="B111">
        <v>2739</v>
      </c>
      <c r="D111" t="s">
        <v>14</v>
      </c>
      <c r="E111">
        <v>30</v>
      </c>
    </row>
    <row r="112" spans="1:5" x14ac:dyDescent="0.5">
      <c r="A112" t="s">
        <v>20</v>
      </c>
      <c r="B112">
        <v>3537</v>
      </c>
      <c r="D112" t="s">
        <v>14</v>
      </c>
      <c r="E112">
        <v>17</v>
      </c>
    </row>
    <row r="113" spans="1:5" x14ac:dyDescent="0.5">
      <c r="A113" t="s">
        <v>20</v>
      </c>
      <c r="B113">
        <v>2107</v>
      </c>
      <c r="D113" t="s">
        <v>14</v>
      </c>
      <c r="E113">
        <v>80</v>
      </c>
    </row>
    <row r="114" spans="1:5" x14ac:dyDescent="0.5">
      <c r="A114" t="s">
        <v>20</v>
      </c>
      <c r="B114">
        <v>3318</v>
      </c>
      <c r="D114" t="s">
        <v>14</v>
      </c>
      <c r="E114">
        <v>2468</v>
      </c>
    </row>
    <row r="115" spans="1:5" x14ac:dyDescent="0.5">
      <c r="A115" t="s">
        <v>20</v>
      </c>
      <c r="B115">
        <v>340</v>
      </c>
      <c r="D115" t="s">
        <v>14</v>
      </c>
      <c r="E115">
        <v>26</v>
      </c>
    </row>
    <row r="116" spans="1:5" x14ac:dyDescent="0.5">
      <c r="A116" t="s">
        <v>20</v>
      </c>
      <c r="B116">
        <v>1442</v>
      </c>
      <c r="D116" t="s">
        <v>14</v>
      </c>
      <c r="E116">
        <v>73</v>
      </c>
    </row>
    <row r="117" spans="1:5" x14ac:dyDescent="0.5">
      <c r="A117" t="s">
        <v>20</v>
      </c>
      <c r="B117">
        <v>126</v>
      </c>
      <c r="D117" t="s">
        <v>14</v>
      </c>
      <c r="E117">
        <v>128</v>
      </c>
    </row>
    <row r="118" spans="1:5" x14ac:dyDescent="0.5">
      <c r="A118" t="s">
        <v>20</v>
      </c>
      <c r="B118">
        <v>524</v>
      </c>
      <c r="D118" t="s">
        <v>14</v>
      </c>
      <c r="E118">
        <v>33</v>
      </c>
    </row>
    <row r="119" spans="1:5" x14ac:dyDescent="0.5">
      <c r="A119" t="s">
        <v>20</v>
      </c>
      <c r="B119">
        <v>1989</v>
      </c>
      <c r="D119" t="s">
        <v>14</v>
      </c>
      <c r="E119">
        <v>1072</v>
      </c>
    </row>
    <row r="120" spans="1:5" x14ac:dyDescent="0.5">
      <c r="A120" t="s">
        <v>20</v>
      </c>
      <c r="B120">
        <v>157</v>
      </c>
      <c r="D120" t="s">
        <v>14</v>
      </c>
      <c r="E120">
        <v>393</v>
      </c>
    </row>
    <row r="121" spans="1:5" x14ac:dyDescent="0.5">
      <c r="A121" t="s">
        <v>20</v>
      </c>
      <c r="B121">
        <v>4498</v>
      </c>
      <c r="D121" t="s">
        <v>14</v>
      </c>
      <c r="E121">
        <v>1257</v>
      </c>
    </row>
    <row r="122" spans="1:5" x14ac:dyDescent="0.5">
      <c r="A122" t="s">
        <v>20</v>
      </c>
      <c r="B122">
        <v>80</v>
      </c>
      <c r="D122" t="s">
        <v>14</v>
      </c>
      <c r="E122">
        <v>328</v>
      </c>
    </row>
    <row r="123" spans="1:5" x14ac:dyDescent="0.5">
      <c r="A123" t="s">
        <v>20</v>
      </c>
      <c r="B123">
        <v>43</v>
      </c>
      <c r="D123" t="s">
        <v>14</v>
      </c>
      <c r="E123">
        <v>147</v>
      </c>
    </row>
    <row r="124" spans="1:5" x14ac:dyDescent="0.5">
      <c r="A124" t="s">
        <v>20</v>
      </c>
      <c r="B124">
        <v>2053</v>
      </c>
      <c r="D124" t="s">
        <v>14</v>
      </c>
      <c r="E124">
        <v>830</v>
      </c>
    </row>
    <row r="125" spans="1:5" x14ac:dyDescent="0.5">
      <c r="A125" t="s">
        <v>20</v>
      </c>
      <c r="B125">
        <v>168</v>
      </c>
      <c r="D125" t="s">
        <v>14</v>
      </c>
      <c r="E125">
        <v>331</v>
      </c>
    </row>
    <row r="126" spans="1:5" x14ac:dyDescent="0.5">
      <c r="A126" t="s">
        <v>20</v>
      </c>
      <c r="B126">
        <v>4289</v>
      </c>
      <c r="D126" t="s">
        <v>14</v>
      </c>
      <c r="E126">
        <v>25</v>
      </c>
    </row>
    <row r="127" spans="1:5" x14ac:dyDescent="0.5">
      <c r="A127" t="s">
        <v>20</v>
      </c>
      <c r="B127">
        <v>165</v>
      </c>
      <c r="D127" t="s">
        <v>14</v>
      </c>
      <c r="E127">
        <v>3483</v>
      </c>
    </row>
    <row r="128" spans="1:5" x14ac:dyDescent="0.5">
      <c r="A128" t="s">
        <v>20</v>
      </c>
      <c r="B128">
        <v>1815</v>
      </c>
      <c r="D128" t="s">
        <v>14</v>
      </c>
      <c r="E128">
        <v>923</v>
      </c>
    </row>
    <row r="129" spans="1:5" x14ac:dyDescent="0.5">
      <c r="A129" t="s">
        <v>20</v>
      </c>
      <c r="B129">
        <v>397</v>
      </c>
      <c r="D129" t="s">
        <v>14</v>
      </c>
      <c r="E129">
        <v>1</v>
      </c>
    </row>
    <row r="130" spans="1:5" x14ac:dyDescent="0.5">
      <c r="A130" t="s">
        <v>20</v>
      </c>
      <c r="B130">
        <v>1539</v>
      </c>
      <c r="D130" t="s">
        <v>14</v>
      </c>
      <c r="E130">
        <v>33</v>
      </c>
    </row>
    <row r="131" spans="1:5" x14ac:dyDescent="0.5">
      <c r="A131" t="s">
        <v>20</v>
      </c>
      <c r="B131">
        <v>138</v>
      </c>
      <c r="D131" t="s">
        <v>14</v>
      </c>
      <c r="E131">
        <v>40</v>
      </c>
    </row>
    <row r="132" spans="1:5" x14ac:dyDescent="0.5">
      <c r="A132" t="s">
        <v>20</v>
      </c>
      <c r="B132">
        <v>3594</v>
      </c>
      <c r="D132" t="s">
        <v>14</v>
      </c>
      <c r="E132">
        <v>23</v>
      </c>
    </row>
    <row r="133" spans="1:5" x14ac:dyDescent="0.5">
      <c r="A133" t="s">
        <v>20</v>
      </c>
      <c r="B133">
        <v>5880</v>
      </c>
      <c r="D133" t="s">
        <v>14</v>
      </c>
      <c r="E133">
        <v>75</v>
      </c>
    </row>
    <row r="134" spans="1:5" x14ac:dyDescent="0.5">
      <c r="A134" t="s">
        <v>20</v>
      </c>
      <c r="B134">
        <v>112</v>
      </c>
      <c r="D134" t="s">
        <v>14</v>
      </c>
      <c r="E134">
        <v>2176</v>
      </c>
    </row>
    <row r="135" spans="1:5" x14ac:dyDescent="0.5">
      <c r="A135" t="s">
        <v>20</v>
      </c>
      <c r="B135">
        <v>943</v>
      </c>
      <c r="D135" t="s">
        <v>14</v>
      </c>
      <c r="E135">
        <v>441</v>
      </c>
    </row>
    <row r="136" spans="1:5" x14ac:dyDescent="0.5">
      <c r="A136" t="s">
        <v>20</v>
      </c>
      <c r="B136">
        <v>2468</v>
      </c>
      <c r="D136" t="s">
        <v>14</v>
      </c>
      <c r="E136">
        <v>25</v>
      </c>
    </row>
    <row r="137" spans="1:5" x14ac:dyDescent="0.5">
      <c r="A137" t="s">
        <v>20</v>
      </c>
      <c r="B137">
        <v>2551</v>
      </c>
      <c r="D137" t="s">
        <v>14</v>
      </c>
      <c r="E137">
        <v>127</v>
      </c>
    </row>
    <row r="138" spans="1:5" x14ac:dyDescent="0.5">
      <c r="A138" t="s">
        <v>20</v>
      </c>
      <c r="B138">
        <v>101</v>
      </c>
      <c r="D138" t="s">
        <v>14</v>
      </c>
      <c r="E138">
        <v>355</v>
      </c>
    </row>
    <row r="139" spans="1:5" x14ac:dyDescent="0.5">
      <c r="A139" t="s">
        <v>20</v>
      </c>
      <c r="B139">
        <v>92</v>
      </c>
      <c r="D139" t="s">
        <v>14</v>
      </c>
      <c r="E139">
        <v>44</v>
      </c>
    </row>
    <row r="140" spans="1:5" x14ac:dyDescent="0.5">
      <c r="A140" t="s">
        <v>20</v>
      </c>
      <c r="B140">
        <v>62</v>
      </c>
      <c r="D140" t="s">
        <v>14</v>
      </c>
      <c r="E140">
        <v>67</v>
      </c>
    </row>
    <row r="141" spans="1:5" x14ac:dyDescent="0.5">
      <c r="A141" t="s">
        <v>20</v>
      </c>
      <c r="B141">
        <v>149</v>
      </c>
      <c r="D141" t="s">
        <v>14</v>
      </c>
      <c r="E141">
        <v>1068</v>
      </c>
    </row>
    <row r="142" spans="1:5" x14ac:dyDescent="0.5">
      <c r="A142" t="s">
        <v>20</v>
      </c>
      <c r="B142">
        <v>329</v>
      </c>
      <c r="D142" t="s">
        <v>14</v>
      </c>
      <c r="E142">
        <v>424</v>
      </c>
    </row>
    <row r="143" spans="1:5" x14ac:dyDescent="0.5">
      <c r="A143" t="s">
        <v>20</v>
      </c>
      <c r="B143">
        <v>97</v>
      </c>
      <c r="D143" t="s">
        <v>14</v>
      </c>
      <c r="E143">
        <v>151</v>
      </c>
    </row>
    <row r="144" spans="1:5" x14ac:dyDescent="0.5">
      <c r="A144" t="s">
        <v>20</v>
      </c>
      <c r="B144">
        <v>1784</v>
      </c>
      <c r="D144" t="s">
        <v>14</v>
      </c>
      <c r="E144">
        <v>1608</v>
      </c>
    </row>
    <row r="145" spans="1:5" x14ac:dyDescent="0.5">
      <c r="A145" t="s">
        <v>20</v>
      </c>
      <c r="B145">
        <v>1684</v>
      </c>
      <c r="D145" t="s">
        <v>14</v>
      </c>
      <c r="E145">
        <v>941</v>
      </c>
    </row>
    <row r="146" spans="1:5" x14ac:dyDescent="0.5">
      <c r="A146" t="s">
        <v>20</v>
      </c>
      <c r="B146">
        <v>250</v>
      </c>
      <c r="D146" t="s">
        <v>14</v>
      </c>
      <c r="E146">
        <v>1</v>
      </c>
    </row>
    <row r="147" spans="1:5" x14ac:dyDescent="0.5">
      <c r="A147" t="s">
        <v>20</v>
      </c>
      <c r="B147">
        <v>238</v>
      </c>
      <c r="D147" t="s">
        <v>14</v>
      </c>
      <c r="E147">
        <v>40</v>
      </c>
    </row>
    <row r="148" spans="1:5" x14ac:dyDescent="0.5">
      <c r="A148" t="s">
        <v>20</v>
      </c>
      <c r="B148">
        <v>53</v>
      </c>
      <c r="D148" t="s">
        <v>14</v>
      </c>
      <c r="E148">
        <v>3015</v>
      </c>
    </row>
    <row r="149" spans="1:5" x14ac:dyDescent="0.5">
      <c r="A149" t="s">
        <v>20</v>
      </c>
      <c r="B149">
        <v>214</v>
      </c>
      <c r="D149" t="s">
        <v>14</v>
      </c>
      <c r="E149">
        <v>435</v>
      </c>
    </row>
    <row r="150" spans="1:5" x14ac:dyDescent="0.5">
      <c r="A150" t="s">
        <v>20</v>
      </c>
      <c r="B150">
        <v>222</v>
      </c>
      <c r="D150" t="s">
        <v>14</v>
      </c>
      <c r="E150">
        <v>714</v>
      </c>
    </row>
    <row r="151" spans="1:5" x14ac:dyDescent="0.5">
      <c r="A151" t="s">
        <v>20</v>
      </c>
      <c r="B151">
        <v>1884</v>
      </c>
      <c r="D151" t="s">
        <v>14</v>
      </c>
      <c r="E151">
        <v>5497</v>
      </c>
    </row>
    <row r="152" spans="1:5" x14ac:dyDescent="0.5">
      <c r="A152" t="s">
        <v>20</v>
      </c>
      <c r="B152">
        <v>218</v>
      </c>
      <c r="D152" t="s">
        <v>14</v>
      </c>
      <c r="E152">
        <v>418</v>
      </c>
    </row>
    <row r="153" spans="1:5" x14ac:dyDescent="0.5">
      <c r="A153" t="s">
        <v>20</v>
      </c>
      <c r="B153">
        <v>6465</v>
      </c>
      <c r="D153" t="s">
        <v>14</v>
      </c>
      <c r="E153">
        <v>1439</v>
      </c>
    </row>
    <row r="154" spans="1:5" x14ac:dyDescent="0.5">
      <c r="A154" t="s">
        <v>20</v>
      </c>
      <c r="B154">
        <v>59</v>
      </c>
      <c r="D154" t="s">
        <v>14</v>
      </c>
      <c r="E154">
        <v>15</v>
      </c>
    </row>
    <row r="155" spans="1:5" x14ac:dyDescent="0.5">
      <c r="A155" t="s">
        <v>20</v>
      </c>
      <c r="B155">
        <v>88</v>
      </c>
      <c r="D155" t="s">
        <v>14</v>
      </c>
      <c r="E155">
        <v>1999</v>
      </c>
    </row>
    <row r="156" spans="1:5" x14ac:dyDescent="0.5">
      <c r="A156" t="s">
        <v>20</v>
      </c>
      <c r="B156">
        <v>1697</v>
      </c>
      <c r="D156" t="s">
        <v>14</v>
      </c>
      <c r="E156">
        <v>118</v>
      </c>
    </row>
    <row r="157" spans="1:5" x14ac:dyDescent="0.5">
      <c r="A157" t="s">
        <v>20</v>
      </c>
      <c r="B157">
        <v>92</v>
      </c>
      <c r="D157" t="s">
        <v>14</v>
      </c>
      <c r="E157">
        <v>162</v>
      </c>
    </row>
    <row r="158" spans="1:5" x14ac:dyDescent="0.5">
      <c r="A158" t="s">
        <v>20</v>
      </c>
      <c r="B158">
        <v>186</v>
      </c>
      <c r="D158" t="s">
        <v>14</v>
      </c>
      <c r="E158">
        <v>83</v>
      </c>
    </row>
    <row r="159" spans="1:5" x14ac:dyDescent="0.5">
      <c r="A159" t="s">
        <v>20</v>
      </c>
      <c r="B159">
        <v>138</v>
      </c>
      <c r="D159" t="s">
        <v>14</v>
      </c>
      <c r="E159">
        <v>747</v>
      </c>
    </row>
    <row r="160" spans="1:5" x14ac:dyDescent="0.5">
      <c r="A160" t="s">
        <v>20</v>
      </c>
      <c r="B160">
        <v>261</v>
      </c>
      <c r="D160" t="s">
        <v>14</v>
      </c>
      <c r="E160">
        <v>84</v>
      </c>
    </row>
    <row r="161" spans="1:5" x14ac:dyDescent="0.5">
      <c r="A161" t="s">
        <v>20</v>
      </c>
      <c r="B161">
        <v>107</v>
      </c>
      <c r="D161" t="s">
        <v>14</v>
      </c>
      <c r="E161">
        <v>91</v>
      </c>
    </row>
    <row r="162" spans="1:5" x14ac:dyDescent="0.5">
      <c r="A162" t="s">
        <v>20</v>
      </c>
      <c r="B162">
        <v>199</v>
      </c>
      <c r="D162" t="s">
        <v>14</v>
      </c>
      <c r="E162">
        <v>792</v>
      </c>
    </row>
    <row r="163" spans="1:5" x14ac:dyDescent="0.5">
      <c r="A163" t="s">
        <v>20</v>
      </c>
      <c r="B163">
        <v>5512</v>
      </c>
      <c r="D163" t="s">
        <v>14</v>
      </c>
      <c r="E163">
        <v>32</v>
      </c>
    </row>
    <row r="164" spans="1:5" x14ac:dyDescent="0.5">
      <c r="A164" t="s">
        <v>20</v>
      </c>
      <c r="B164">
        <v>86</v>
      </c>
      <c r="D164" t="s">
        <v>14</v>
      </c>
      <c r="E164">
        <v>186</v>
      </c>
    </row>
    <row r="165" spans="1:5" x14ac:dyDescent="0.5">
      <c r="A165" t="s">
        <v>20</v>
      </c>
      <c r="B165">
        <v>2768</v>
      </c>
      <c r="D165" t="s">
        <v>14</v>
      </c>
      <c r="E165">
        <v>605</v>
      </c>
    </row>
    <row r="166" spans="1:5" x14ac:dyDescent="0.5">
      <c r="A166" t="s">
        <v>20</v>
      </c>
      <c r="B166">
        <v>48</v>
      </c>
      <c r="D166" t="s">
        <v>14</v>
      </c>
      <c r="E166">
        <v>1</v>
      </c>
    </row>
    <row r="167" spans="1:5" x14ac:dyDescent="0.5">
      <c r="A167" t="s">
        <v>20</v>
      </c>
      <c r="B167">
        <v>87</v>
      </c>
      <c r="D167" t="s">
        <v>14</v>
      </c>
      <c r="E167">
        <v>31</v>
      </c>
    </row>
    <row r="168" spans="1:5" x14ac:dyDescent="0.5">
      <c r="A168" t="s">
        <v>20</v>
      </c>
      <c r="B168">
        <v>1894</v>
      </c>
      <c r="D168" t="s">
        <v>14</v>
      </c>
      <c r="E168">
        <v>1181</v>
      </c>
    </row>
    <row r="169" spans="1:5" x14ac:dyDescent="0.5">
      <c r="A169" t="s">
        <v>20</v>
      </c>
      <c r="B169">
        <v>282</v>
      </c>
      <c r="D169" t="s">
        <v>14</v>
      </c>
      <c r="E169">
        <v>39</v>
      </c>
    </row>
    <row r="170" spans="1:5" x14ac:dyDescent="0.5">
      <c r="A170" t="s">
        <v>20</v>
      </c>
      <c r="B170">
        <v>116</v>
      </c>
      <c r="D170" t="s">
        <v>14</v>
      </c>
      <c r="E170">
        <v>46</v>
      </c>
    </row>
    <row r="171" spans="1:5" x14ac:dyDescent="0.5">
      <c r="A171" t="s">
        <v>20</v>
      </c>
      <c r="B171">
        <v>83</v>
      </c>
      <c r="D171" t="s">
        <v>14</v>
      </c>
      <c r="E171">
        <v>105</v>
      </c>
    </row>
    <row r="172" spans="1:5" x14ac:dyDescent="0.5">
      <c r="A172" t="s">
        <v>20</v>
      </c>
      <c r="B172">
        <v>91</v>
      </c>
      <c r="D172" t="s">
        <v>14</v>
      </c>
      <c r="E172">
        <v>535</v>
      </c>
    </row>
    <row r="173" spans="1:5" x14ac:dyDescent="0.5">
      <c r="A173" t="s">
        <v>20</v>
      </c>
      <c r="B173">
        <v>546</v>
      </c>
      <c r="D173" t="s">
        <v>14</v>
      </c>
      <c r="E173">
        <v>16</v>
      </c>
    </row>
    <row r="174" spans="1:5" x14ac:dyDescent="0.5">
      <c r="A174" t="s">
        <v>20</v>
      </c>
      <c r="B174">
        <v>393</v>
      </c>
      <c r="D174" t="s">
        <v>14</v>
      </c>
      <c r="E174">
        <v>575</v>
      </c>
    </row>
    <row r="175" spans="1:5" x14ac:dyDescent="0.5">
      <c r="A175" t="s">
        <v>20</v>
      </c>
      <c r="B175">
        <v>133</v>
      </c>
      <c r="D175" t="s">
        <v>14</v>
      </c>
      <c r="E175">
        <v>1120</v>
      </c>
    </row>
    <row r="176" spans="1:5" x14ac:dyDescent="0.5">
      <c r="A176" t="s">
        <v>20</v>
      </c>
      <c r="B176">
        <v>254</v>
      </c>
      <c r="D176" t="s">
        <v>14</v>
      </c>
      <c r="E176">
        <v>113</v>
      </c>
    </row>
    <row r="177" spans="1:5" x14ac:dyDescent="0.5">
      <c r="A177" t="s">
        <v>20</v>
      </c>
      <c r="B177">
        <v>176</v>
      </c>
      <c r="D177" t="s">
        <v>14</v>
      </c>
      <c r="E177">
        <v>1538</v>
      </c>
    </row>
    <row r="178" spans="1:5" x14ac:dyDescent="0.5">
      <c r="A178" t="s">
        <v>20</v>
      </c>
      <c r="B178">
        <v>337</v>
      </c>
      <c r="D178" t="s">
        <v>14</v>
      </c>
      <c r="E178">
        <v>9</v>
      </c>
    </row>
    <row r="179" spans="1:5" x14ac:dyDescent="0.5">
      <c r="A179" t="s">
        <v>20</v>
      </c>
      <c r="B179">
        <v>107</v>
      </c>
      <c r="D179" t="s">
        <v>14</v>
      </c>
      <c r="E179">
        <v>554</v>
      </c>
    </row>
    <row r="180" spans="1:5" x14ac:dyDescent="0.5">
      <c r="A180" t="s">
        <v>20</v>
      </c>
      <c r="B180">
        <v>183</v>
      </c>
      <c r="D180" t="s">
        <v>14</v>
      </c>
      <c r="E180">
        <v>648</v>
      </c>
    </row>
    <row r="181" spans="1:5" x14ac:dyDescent="0.5">
      <c r="A181" t="s">
        <v>20</v>
      </c>
      <c r="B181">
        <v>72</v>
      </c>
      <c r="D181" t="s">
        <v>14</v>
      </c>
      <c r="E181">
        <v>21</v>
      </c>
    </row>
    <row r="182" spans="1:5" x14ac:dyDescent="0.5">
      <c r="A182" t="s">
        <v>20</v>
      </c>
      <c r="B182">
        <v>295</v>
      </c>
      <c r="D182" t="s">
        <v>14</v>
      </c>
      <c r="E182">
        <v>54</v>
      </c>
    </row>
    <row r="183" spans="1:5" x14ac:dyDescent="0.5">
      <c r="A183" t="s">
        <v>20</v>
      </c>
      <c r="B183">
        <v>142</v>
      </c>
      <c r="D183" t="s">
        <v>14</v>
      </c>
      <c r="E183">
        <v>120</v>
      </c>
    </row>
    <row r="184" spans="1:5" x14ac:dyDescent="0.5">
      <c r="A184" t="s">
        <v>20</v>
      </c>
      <c r="B184">
        <v>85</v>
      </c>
      <c r="D184" t="s">
        <v>14</v>
      </c>
      <c r="E184">
        <v>579</v>
      </c>
    </row>
    <row r="185" spans="1:5" x14ac:dyDescent="0.5">
      <c r="A185" t="s">
        <v>20</v>
      </c>
      <c r="B185">
        <v>659</v>
      </c>
      <c r="D185" t="s">
        <v>14</v>
      </c>
      <c r="E185">
        <v>2072</v>
      </c>
    </row>
    <row r="186" spans="1:5" x14ac:dyDescent="0.5">
      <c r="A186" t="s">
        <v>20</v>
      </c>
      <c r="B186">
        <v>121</v>
      </c>
      <c r="D186" t="s">
        <v>14</v>
      </c>
      <c r="E186">
        <v>0</v>
      </c>
    </row>
    <row r="187" spans="1:5" x14ac:dyDescent="0.5">
      <c r="A187" t="s">
        <v>20</v>
      </c>
      <c r="B187">
        <v>3742</v>
      </c>
      <c r="D187" t="s">
        <v>14</v>
      </c>
      <c r="E187">
        <v>1796</v>
      </c>
    </row>
    <row r="188" spans="1:5" x14ac:dyDescent="0.5">
      <c r="A188" t="s">
        <v>20</v>
      </c>
      <c r="B188">
        <v>223</v>
      </c>
      <c r="D188" t="s">
        <v>14</v>
      </c>
      <c r="E188">
        <v>62</v>
      </c>
    </row>
    <row r="189" spans="1:5" x14ac:dyDescent="0.5">
      <c r="A189" t="s">
        <v>20</v>
      </c>
      <c r="B189">
        <v>133</v>
      </c>
      <c r="D189" t="s">
        <v>14</v>
      </c>
      <c r="E189">
        <v>347</v>
      </c>
    </row>
    <row r="190" spans="1:5" x14ac:dyDescent="0.5">
      <c r="A190" t="s">
        <v>20</v>
      </c>
      <c r="B190">
        <v>5168</v>
      </c>
      <c r="D190" t="s">
        <v>14</v>
      </c>
      <c r="E190">
        <v>19</v>
      </c>
    </row>
    <row r="191" spans="1:5" x14ac:dyDescent="0.5">
      <c r="A191" t="s">
        <v>20</v>
      </c>
      <c r="B191">
        <v>307</v>
      </c>
      <c r="D191" t="s">
        <v>14</v>
      </c>
      <c r="E191">
        <v>1258</v>
      </c>
    </row>
    <row r="192" spans="1:5" x14ac:dyDescent="0.5">
      <c r="A192" t="s">
        <v>20</v>
      </c>
      <c r="B192">
        <v>2441</v>
      </c>
      <c r="D192" t="s">
        <v>14</v>
      </c>
      <c r="E192">
        <v>362</v>
      </c>
    </row>
    <row r="193" spans="1:5" x14ac:dyDescent="0.5">
      <c r="A193" t="s">
        <v>20</v>
      </c>
      <c r="B193">
        <v>1385</v>
      </c>
      <c r="D193" t="s">
        <v>14</v>
      </c>
      <c r="E193">
        <v>133</v>
      </c>
    </row>
    <row r="194" spans="1:5" x14ac:dyDescent="0.5">
      <c r="A194" t="s">
        <v>20</v>
      </c>
      <c r="B194">
        <v>190</v>
      </c>
      <c r="D194" t="s">
        <v>14</v>
      </c>
      <c r="E194">
        <v>846</v>
      </c>
    </row>
    <row r="195" spans="1:5" x14ac:dyDescent="0.5">
      <c r="A195" t="s">
        <v>20</v>
      </c>
      <c r="B195">
        <v>470</v>
      </c>
      <c r="D195" t="s">
        <v>14</v>
      </c>
      <c r="E195">
        <v>10</v>
      </c>
    </row>
    <row r="196" spans="1:5" x14ac:dyDescent="0.5">
      <c r="A196" t="s">
        <v>20</v>
      </c>
      <c r="B196">
        <v>253</v>
      </c>
      <c r="D196" t="s">
        <v>14</v>
      </c>
      <c r="E196">
        <v>191</v>
      </c>
    </row>
    <row r="197" spans="1:5" x14ac:dyDescent="0.5">
      <c r="A197" t="s">
        <v>20</v>
      </c>
      <c r="B197">
        <v>1113</v>
      </c>
      <c r="D197" t="s">
        <v>14</v>
      </c>
      <c r="E197">
        <v>1979</v>
      </c>
    </row>
    <row r="198" spans="1:5" x14ac:dyDescent="0.5">
      <c r="A198" t="s">
        <v>20</v>
      </c>
      <c r="B198">
        <v>2283</v>
      </c>
      <c r="D198" t="s">
        <v>14</v>
      </c>
      <c r="E198">
        <v>63</v>
      </c>
    </row>
    <row r="199" spans="1:5" x14ac:dyDescent="0.5">
      <c r="A199" t="s">
        <v>20</v>
      </c>
      <c r="B199">
        <v>1095</v>
      </c>
      <c r="D199" t="s">
        <v>14</v>
      </c>
      <c r="E199">
        <v>6080</v>
      </c>
    </row>
    <row r="200" spans="1:5" x14ac:dyDescent="0.5">
      <c r="A200" t="s">
        <v>20</v>
      </c>
      <c r="B200">
        <v>1690</v>
      </c>
      <c r="D200" t="s">
        <v>14</v>
      </c>
      <c r="E200">
        <v>80</v>
      </c>
    </row>
    <row r="201" spans="1:5" x14ac:dyDescent="0.5">
      <c r="A201" t="s">
        <v>20</v>
      </c>
      <c r="B201">
        <v>191</v>
      </c>
      <c r="D201" t="s">
        <v>14</v>
      </c>
      <c r="E201">
        <v>9</v>
      </c>
    </row>
    <row r="202" spans="1:5" x14ac:dyDescent="0.5">
      <c r="A202" t="s">
        <v>20</v>
      </c>
      <c r="B202">
        <v>2013</v>
      </c>
      <c r="D202" t="s">
        <v>14</v>
      </c>
      <c r="E202">
        <v>1784</v>
      </c>
    </row>
    <row r="203" spans="1:5" x14ac:dyDescent="0.5">
      <c r="A203" t="s">
        <v>20</v>
      </c>
      <c r="B203">
        <v>1703</v>
      </c>
      <c r="D203" t="s">
        <v>14</v>
      </c>
      <c r="E203">
        <v>243</v>
      </c>
    </row>
    <row r="204" spans="1:5" x14ac:dyDescent="0.5">
      <c r="A204" t="s">
        <v>20</v>
      </c>
      <c r="B204">
        <v>80</v>
      </c>
      <c r="D204" t="s">
        <v>14</v>
      </c>
      <c r="E204">
        <v>1296</v>
      </c>
    </row>
    <row r="205" spans="1:5" x14ac:dyDescent="0.5">
      <c r="A205" t="s">
        <v>20</v>
      </c>
      <c r="B205">
        <v>41</v>
      </c>
      <c r="D205" t="s">
        <v>14</v>
      </c>
      <c r="E205">
        <v>77</v>
      </c>
    </row>
    <row r="206" spans="1:5" x14ac:dyDescent="0.5">
      <c r="A206" t="s">
        <v>20</v>
      </c>
      <c r="B206">
        <v>187</v>
      </c>
      <c r="D206" t="s">
        <v>14</v>
      </c>
      <c r="E206">
        <v>395</v>
      </c>
    </row>
    <row r="207" spans="1:5" x14ac:dyDescent="0.5">
      <c r="A207" t="s">
        <v>20</v>
      </c>
      <c r="B207">
        <v>2875</v>
      </c>
      <c r="D207" t="s">
        <v>14</v>
      </c>
      <c r="E207">
        <v>49</v>
      </c>
    </row>
    <row r="208" spans="1:5" x14ac:dyDescent="0.5">
      <c r="A208" t="s">
        <v>20</v>
      </c>
      <c r="B208">
        <v>88</v>
      </c>
      <c r="D208" t="s">
        <v>14</v>
      </c>
      <c r="E208">
        <v>180</v>
      </c>
    </row>
    <row r="209" spans="1:5" x14ac:dyDescent="0.5">
      <c r="A209" t="s">
        <v>20</v>
      </c>
      <c r="B209">
        <v>191</v>
      </c>
      <c r="D209" t="s">
        <v>14</v>
      </c>
      <c r="E209">
        <v>2690</v>
      </c>
    </row>
    <row r="210" spans="1:5" x14ac:dyDescent="0.5">
      <c r="A210" t="s">
        <v>20</v>
      </c>
      <c r="B210">
        <v>139</v>
      </c>
      <c r="D210" t="s">
        <v>14</v>
      </c>
      <c r="E210">
        <v>2779</v>
      </c>
    </row>
    <row r="211" spans="1:5" x14ac:dyDescent="0.5">
      <c r="A211" t="s">
        <v>20</v>
      </c>
      <c r="B211">
        <v>186</v>
      </c>
      <c r="D211" t="s">
        <v>14</v>
      </c>
      <c r="E211">
        <v>92</v>
      </c>
    </row>
    <row r="212" spans="1:5" x14ac:dyDescent="0.5">
      <c r="A212" t="s">
        <v>20</v>
      </c>
      <c r="B212">
        <v>112</v>
      </c>
      <c r="D212" t="s">
        <v>14</v>
      </c>
      <c r="E212">
        <v>1028</v>
      </c>
    </row>
    <row r="213" spans="1:5" x14ac:dyDescent="0.5">
      <c r="A213" t="s">
        <v>20</v>
      </c>
      <c r="B213">
        <v>101</v>
      </c>
      <c r="D213" t="s">
        <v>14</v>
      </c>
      <c r="E213">
        <v>26</v>
      </c>
    </row>
    <row r="214" spans="1:5" x14ac:dyDescent="0.5">
      <c r="A214" t="s">
        <v>20</v>
      </c>
      <c r="B214">
        <v>206</v>
      </c>
      <c r="D214" t="s">
        <v>14</v>
      </c>
      <c r="E214">
        <v>1790</v>
      </c>
    </row>
    <row r="215" spans="1:5" x14ac:dyDescent="0.5">
      <c r="A215" t="s">
        <v>20</v>
      </c>
      <c r="B215">
        <v>154</v>
      </c>
      <c r="D215" t="s">
        <v>14</v>
      </c>
      <c r="E215">
        <v>37</v>
      </c>
    </row>
    <row r="216" spans="1:5" x14ac:dyDescent="0.5">
      <c r="A216" t="s">
        <v>20</v>
      </c>
      <c r="B216">
        <v>5966</v>
      </c>
      <c r="D216" t="s">
        <v>14</v>
      </c>
      <c r="E216">
        <v>35</v>
      </c>
    </row>
    <row r="217" spans="1:5" x14ac:dyDescent="0.5">
      <c r="A217" t="s">
        <v>20</v>
      </c>
      <c r="B217">
        <v>169</v>
      </c>
      <c r="D217" t="s">
        <v>14</v>
      </c>
      <c r="E217">
        <v>558</v>
      </c>
    </row>
    <row r="218" spans="1:5" x14ac:dyDescent="0.5">
      <c r="A218" t="s">
        <v>20</v>
      </c>
      <c r="B218">
        <v>2106</v>
      </c>
      <c r="D218" t="s">
        <v>14</v>
      </c>
      <c r="E218">
        <v>64</v>
      </c>
    </row>
    <row r="219" spans="1:5" x14ac:dyDescent="0.5">
      <c r="A219" t="s">
        <v>20</v>
      </c>
      <c r="B219">
        <v>131</v>
      </c>
      <c r="D219" t="s">
        <v>14</v>
      </c>
      <c r="E219">
        <v>245</v>
      </c>
    </row>
    <row r="220" spans="1:5" x14ac:dyDescent="0.5">
      <c r="A220" t="s">
        <v>20</v>
      </c>
      <c r="B220">
        <v>84</v>
      </c>
      <c r="D220" t="s">
        <v>14</v>
      </c>
      <c r="E220">
        <v>71</v>
      </c>
    </row>
    <row r="221" spans="1:5" x14ac:dyDescent="0.5">
      <c r="A221" t="s">
        <v>20</v>
      </c>
      <c r="B221">
        <v>155</v>
      </c>
      <c r="D221" t="s">
        <v>14</v>
      </c>
      <c r="E221">
        <v>42</v>
      </c>
    </row>
    <row r="222" spans="1:5" x14ac:dyDescent="0.5">
      <c r="A222" t="s">
        <v>20</v>
      </c>
      <c r="B222">
        <v>189</v>
      </c>
      <c r="D222" t="s">
        <v>14</v>
      </c>
      <c r="E222">
        <v>156</v>
      </c>
    </row>
    <row r="223" spans="1:5" x14ac:dyDescent="0.5">
      <c r="A223" t="s">
        <v>20</v>
      </c>
      <c r="B223">
        <v>4799</v>
      </c>
      <c r="D223" t="s">
        <v>14</v>
      </c>
      <c r="E223">
        <v>1368</v>
      </c>
    </row>
    <row r="224" spans="1:5" x14ac:dyDescent="0.5">
      <c r="A224" t="s">
        <v>20</v>
      </c>
      <c r="B224">
        <v>1137</v>
      </c>
      <c r="D224" t="s">
        <v>14</v>
      </c>
      <c r="E224">
        <v>102</v>
      </c>
    </row>
    <row r="225" spans="1:5" x14ac:dyDescent="0.5">
      <c r="A225" t="s">
        <v>20</v>
      </c>
      <c r="B225">
        <v>1152</v>
      </c>
      <c r="D225" t="s">
        <v>14</v>
      </c>
      <c r="E225">
        <v>86</v>
      </c>
    </row>
    <row r="226" spans="1:5" x14ac:dyDescent="0.5">
      <c r="A226" t="s">
        <v>20</v>
      </c>
      <c r="B226">
        <v>50</v>
      </c>
      <c r="D226" t="s">
        <v>14</v>
      </c>
      <c r="E226">
        <v>253</v>
      </c>
    </row>
    <row r="227" spans="1:5" x14ac:dyDescent="0.5">
      <c r="A227" t="s">
        <v>20</v>
      </c>
      <c r="B227">
        <v>3059</v>
      </c>
      <c r="D227" t="s">
        <v>14</v>
      </c>
      <c r="E227">
        <v>157</v>
      </c>
    </row>
    <row r="228" spans="1:5" x14ac:dyDescent="0.5">
      <c r="A228" t="s">
        <v>20</v>
      </c>
      <c r="B228">
        <v>34</v>
      </c>
      <c r="D228" t="s">
        <v>14</v>
      </c>
      <c r="E228">
        <v>183</v>
      </c>
    </row>
    <row r="229" spans="1:5" x14ac:dyDescent="0.5">
      <c r="A229" t="s">
        <v>20</v>
      </c>
      <c r="B229">
        <v>220</v>
      </c>
      <c r="D229" t="s">
        <v>14</v>
      </c>
      <c r="E229">
        <v>82</v>
      </c>
    </row>
    <row r="230" spans="1:5" x14ac:dyDescent="0.5">
      <c r="A230" t="s">
        <v>20</v>
      </c>
      <c r="B230">
        <v>1604</v>
      </c>
      <c r="D230" t="s">
        <v>14</v>
      </c>
      <c r="E230">
        <v>1</v>
      </c>
    </row>
    <row r="231" spans="1:5" x14ac:dyDescent="0.5">
      <c r="A231" t="s">
        <v>20</v>
      </c>
      <c r="B231">
        <v>454</v>
      </c>
      <c r="D231" t="s">
        <v>14</v>
      </c>
      <c r="E231">
        <v>1198</v>
      </c>
    </row>
    <row r="232" spans="1:5" x14ac:dyDescent="0.5">
      <c r="A232" t="s">
        <v>20</v>
      </c>
      <c r="B232">
        <v>123</v>
      </c>
      <c r="D232" t="s">
        <v>14</v>
      </c>
      <c r="E232">
        <v>648</v>
      </c>
    </row>
    <row r="233" spans="1:5" x14ac:dyDescent="0.5">
      <c r="A233" t="s">
        <v>20</v>
      </c>
      <c r="B233">
        <v>299</v>
      </c>
      <c r="D233" t="s">
        <v>14</v>
      </c>
      <c r="E233">
        <v>64</v>
      </c>
    </row>
    <row r="234" spans="1:5" x14ac:dyDescent="0.5">
      <c r="A234" t="s">
        <v>20</v>
      </c>
      <c r="B234">
        <v>2237</v>
      </c>
      <c r="D234" t="s">
        <v>14</v>
      </c>
      <c r="E234">
        <v>62</v>
      </c>
    </row>
    <row r="235" spans="1:5" x14ac:dyDescent="0.5">
      <c r="A235" t="s">
        <v>20</v>
      </c>
      <c r="B235">
        <v>645</v>
      </c>
      <c r="D235" t="s">
        <v>14</v>
      </c>
      <c r="E235">
        <v>750</v>
      </c>
    </row>
    <row r="236" spans="1:5" x14ac:dyDescent="0.5">
      <c r="A236" t="s">
        <v>20</v>
      </c>
      <c r="B236">
        <v>484</v>
      </c>
      <c r="D236" t="s">
        <v>14</v>
      </c>
      <c r="E236">
        <v>105</v>
      </c>
    </row>
    <row r="237" spans="1:5" x14ac:dyDescent="0.5">
      <c r="A237" t="s">
        <v>20</v>
      </c>
      <c r="B237">
        <v>154</v>
      </c>
      <c r="D237" t="s">
        <v>14</v>
      </c>
      <c r="E237">
        <v>2604</v>
      </c>
    </row>
    <row r="238" spans="1:5" x14ac:dyDescent="0.5">
      <c r="A238" t="s">
        <v>20</v>
      </c>
      <c r="B238">
        <v>82</v>
      </c>
      <c r="D238" t="s">
        <v>14</v>
      </c>
      <c r="E238">
        <v>65</v>
      </c>
    </row>
    <row r="239" spans="1:5" x14ac:dyDescent="0.5">
      <c r="A239" t="s">
        <v>20</v>
      </c>
      <c r="B239">
        <v>134</v>
      </c>
      <c r="D239" t="s">
        <v>14</v>
      </c>
      <c r="E239">
        <v>94</v>
      </c>
    </row>
    <row r="240" spans="1:5" x14ac:dyDescent="0.5">
      <c r="A240" t="s">
        <v>20</v>
      </c>
      <c r="B240">
        <v>5203</v>
      </c>
      <c r="D240" t="s">
        <v>14</v>
      </c>
      <c r="E240">
        <v>257</v>
      </c>
    </row>
    <row r="241" spans="1:5" x14ac:dyDescent="0.5">
      <c r="A241" t="s">
        <v>20</v>
      </c>
      <c r="B241">
        <v>94</v>
      </c>
      <c r="D241" t="s">
        <v>14</v>
      </c>
      <c r="E241">
        <v>2928</v>
      </c>
    </row>
    <row r="242" spans="1:5" x14ac:dyDescent="0.5">
      <c r="A242" t="s">
        <v>20</v>
      </c>
      <c r="B242">
        <v>205</v>
      </c>
      <c r="D242" t="s">
        <v>14</v>
      </c>
      <c r="E242">
        <v>4697</v>
      </c>
    </row>
    <row r="243" spans="1:5" x14ac:dyDescent="0.5">
      <c r="A243" t="s">
        <v>20</v>
      </c>
      <c r="B243">
        <v>92</v>
      </c>
      <c r="D243" t="s">
        <v>14</v>
      </c>
      <c r="E243">
        <v>2915</v>
      </c>
    </row>
    <row r="244" spans="1:5" x14ac:dyDescent="0.5">
      <c r="A244" t="s">
        <v>20</v>
      </c>
      <c r="B244">
        <v>219</v>
      </c>
      <c r="D244" t="s">
        <v>14</v>
      </c>
      <c r="E244">
        <v>18</v>
      </c>
    </row>
    <row r="245" spans="1:5" x14ac:dyDescent="0.5">
      <c r="A245" t="s">
        <v>20</v>
      </c>
      <c r="B245">
        <v>2526</v>
      </c>
      <c r="D245" t="s">
        <v>14</v>
      </c>
      <c r="E245">
        <v>602</v>
      </c>
    </row>
    <row r="246" spans="1:5" x14ac:dyDescent="0.5">
      <c r="A246" t="s">
        <v>20</v>
      </c>
      <c r="B246">
        <v>94</v>
      </c>
      <c r="D246" t="s">
        <v>14</v>
      </c>
      <c r="E246">
        <v>1</v>
      </c>
    </row>
    <row r="247" spans="1:5" x14ac:dyDescent="0.5">
      <c r="A247" t="s">
        <v>20</v>
      </c>
      <c r="B247">
        <v>1713</v>
      </c>
      <c r="D247" t="s">
        <v>14</v>
      </c>
      <c r="E247">
        <v>3868</v>
      </c>
    </row>
    <row r="248" spans="1:5" x14ac:dyDescent="0.5">
      <c r="A248" t="s">
        <v>20</v>
      </c>
      <c r="B248">
        <v>249</v>
      </c>
      <c r="D248" t="s">
        <v>14</v>
      </c>
      <c r="E248">
        <v>504</v>
      </c>
    </row>
    <row r="249" spans="1:5" x14ac:dyDescent="0.5">
      <c r="A249" t="s">
        <v>20</v>
      </c>
      <c r="B249">
        <v>192</v>
      </c>
      <c r="D249" t="s">
        <v>14</v>
      </c>
      <c r="E249">
        <v>14</v>
      </c>
    </row>
    <row r="250" spans="1:5" x14ac:dyDescent="0.5">
      <c r="A250" t="s">
        <v>20</v>
      </c>
      <c r="B250">
        <v>247</v>
      </c>
      <c r="D250" t="s">
        <v>14</v>
      </c>
      <c r="E250">
        <v>750</v>
      </c>
    </row>
    <row r="251" spans="1:5" x14ac:dyDescent="0.5">
      <c r="A251" t="s">
        <v>20</v>
      </c>
      <c r="B251">
        <v>2293</v>
      </c>
      <c r="D251" t="s">
        <v>14</v>
      </c>
      <c r="E251">
        <v>77</v>
      </c>
    </row>
    <row r="252" spans="1:5" x14ac:dyDescent="0.5">
      <c r="A252" t="s">
        <v>20</v>
      </c>
      <c r="B252">
        <v>3131</v>
      </c>
      <c r="D252" t="s">
        <v>14</v>
      </c>
      <c r="E252">
        <v>752</v>
      </c>
    </row>
    <row r="253" spans="1:5" x14ac:dyDescent="0.5">
      <c r="A253" t="s">
        <v>20</v>
      </c>
      <c r="B253">
        <v>143</v>
      </c>
      <c r="D253" t="s">
        <v>14</v>
      </c>
      <c r="E253">
        <v>131</v>
      </c>
    </row>
    <row r="254" spans="1:5" x14ac:dyDescent="0.5">
      <c r="A254" t="s">
        <v>20</v>
      </c>
      <c r="B254">
        <v>296</v>
      </c>
      <c r="D254" t="s">
        <v>14</v>
      </c>
      <c r="E254">
        <v>87</v>
      </c>
    </row>
    <row r="255" spans="1:5" x14ac:dyDescent="0.5">
      <c r="A255" t="s">
        <v>20</v>
      </c>
      <c r="B255">
        <v>170</v>
      </c>
      <c r="D255" t="s">
        <v>14</v>
      </c>
      <c r="E255">
        <v>1063</v>
      </c>
    </row>
    <row r="256" spans="1:5" x14ac:dyDescent="0.5">
      <c r="A256" t="s">
        <v>20</v>
      </c>
      <c r="B256">
        <v>86</v>
      </c>
      <c r="D256" t="s">
        <v>14</v>
      </c>
      <c r="E256">
        <v>76</v>
      </c>
    </row>
    <row r="257" spans="1:5" x14ac:dyDescent="0.5">
      <c r="A257" t="s">
        <v>20</v>
      </c>
      <c r="B257">
        <v>6286</v>
      </c>
      <c r="D257" t="s">
        <v>14</v>
      </c>
      <c r="E257">
        <v>4428</v>
      </c>
    </row>
    <row r="258" spans="1:5" x14ac:dyDescent="0.5">
      <c r="A258" t="s">
        <v>20</v>
      </c>
      <c r="B258">
        <v>3727</v>
      </c>
      <c r="D258" t="s">
        <v>14</v>
      </c>
      <c r="E258">
        <v>58</v>
      </c>
    </row>
    <row r="259" spans="1:5" x14ac:dyDescent="0.5">
      <c r="A259" t="s">
        <v>20</v>
      </c>
      <c r="B259">
        <v>1605</v>
      </c>
      <c r="D259" t="s">
        <v>14</v>
      </c>
      <c r="E259">
        <v>111</v>
      </c>
    </row>
    <row r="260" spans="1:5" x14ac:dyDescent="0.5">
      <c r="A260" t="s">
        <v>20</v>
      </c>
      <c r="B260">
        <v>2120</v>
      </c>
      <c r="D260" t="s">
        <v>14</v>
      </c>
      <c r="E260">
        <v>2955</v>
      </c>
    </row>
    <row r="261" spans="1:5" x14ac:dyDescent="0.5">
      <c r="A261" t="s">
        <v>20</v>
      </c>
      <c r="B261">
        <v>50</v>
      </c>
      <c r="D261" t="s">
        <v>14</v>
      </c>
      <c r="E261">
        <v>1657</v>
      </c>
    </row>
    <row r="262" spans="1:5" x14ac:dyDescent="0.5">
      <c r="A262" t="s">
        <v>20</v>
      </c>
      <c r="B262">
        <v>2080</v>
      </c>
      <c r="D262" t="s">
        <v>14</v>
      </c>
      <c r="E262">
        <v>926</v>
      </c>
    </row>
    <row r="263" spans="1:5" x14ac:dyDescent="0.5">
      <c r="A263" t="s">
        <v>20</v>
      </c>
      <c r="B263">
        <v>2105</v>
      </c>
      <c r="D263" t="s">
        <v>14</v>
      </c>
      <c r="E263">
        <v>77</v>
      </c>
    </row>
    <row r="264" spans="1:5" x14ac:dyDescent="0.5">
      <c r="A264" t="s">
        <v>20</v>
      </c>
      <c r="B264">
        <v>2436</v>
      </c>
      <c r="D264" t="s">
        <v>14</v>
      </c>
      <c r="E264">
        <v>1748</v>
      </c>
    </row>
    <row r="265" spans="1:5" x14ac:dyDescent="0.5">
      <c r="A265" t="s">
        <v>20</v>
      </c>
      <c r="B265">
        <v>80</v>
      </c>
      <c r="D265" t="s">
        <v>14</v>
      </c>
      <c r="E265">
        <v>79</v>
      </c>
    </row>
    <row r="266" spans="1:5" x14ac:dyDescent="0.5">
      <c r="A266" t="s">
        <v>20</v>
      </c>
      <c r="B266">
        <v>42</v>
      </c>
      <c r="D266" t="s">
        <v>14</v>
      </c>
      <c r="E266">
        <v>889</v>
      </c>
    </row>
    <row r="267" spans="1:5" x14ac:dyDescent="0.5">
      <c r="A267" t="s">
        <v>20</v>
      </c>
      <c r="B267">
        <v>139</v>
      </c>
      <c r="D267" t="s">
        <v>14</v>
      </c>
      <c r="E267">
        <v>56</v>
      </c>
    </row>
    <row r="268" spans="1:5" x14ac:dyDescent="0.5">
      <c r="A268" t="s">
        <v>20</v>
      </c>
      <c r="B268">
        <v>159</v>
      </c>
      <c r="D268" t="s">
        <v>14</v>
      </c>
      <c r="E268">
        <v>1</v>
      </c>
    </row>
    <row r="269" spans="1:5" x14ac:dyDescent="0.5">
      <c r="A269" t="s">
        <v>20</v>
      </c>
      <c r="B269">
        <v>381</v>
      </c>
      <c r="D269" t="s">
        <v>14</v>
      </c>
      <c r="E269">
        <v>83</v>
      </c>
    </row>
    <row r="270" spans="1:5" x14ac:dyDescent="0.5">
      <c r="A270" t="s">
        <v>20</v>
      </c>
      <c r="B270">
        <v>194</v>
      </c>
      <c r="D270" t="s">
        <v>14</v>
      </c>
      <c r="E270">
        <v>2025</v>
      </c>
    </row>
    <row r="271" spans="1:5" x14ac:dyDescent="0.5">
      <c r="A271" t="s">
        <v>20</v>
      </c>
      <c r="B271">
        <v>106</v>
      </c>
      <c r="D271" t="s">
        <v>14</v>
      </c>
      <c r="E271">
        <v>14</v>
      </c>
    </row>
    <row r="272" spans="1:5" x14ac:dyDescent="0.5">
      <c r="A272" t="s">
        <v>20</v>
      </c>
      <c r="B272">
        <v>142</v>
      </c>
      <c r="D272" t="s">
        <v>14</v>
      </c>
      <c r="E272">
        <v>656</v>
      </c>
    </row>
    <row r="273" spans="1:5" x14ac:dyDescent="0.5">
      <c r="A273" t="s">
        <v>20</v>
      </c>
      <c r="B273">
        <v>211</v>
      </c>
      <c r="D273" t="s">
        <v>14</v>
      </c>
      <c r="E273">
        <v>1596</v>
      </c>
    </row>
    <row r="274" spans="1:5" x14ac:dyDescent="0.5">
      <c r="A274" t="s">
        <v>20</v>
      </c>
      <c r="B274">
        <v>2756</v>
      </c>
      <c r="D274" t="s">
        <v>14</v>
      </c>
      <c r="E274">
        <v>10</v>
      </c>
    </row>
    <row r="275" spans="1:5" x14ac:dyDescent="0.5">
      <c r="A275" t="s">
        <v>20</v>
      </c>
      <c r="B275">
        <v>173</v>
      </c>
      <c r="D275" t="s">
        <v>14</v>
      </c>
      <c r="E275">
        <v>1121</v>
      </c>
    </row>
    <row r="276" spans="1:5" x14ac:dyDescent="0.5">
      <c r="A276" t="s">
        <v>20</v>
      </c>
      <c r="B276">
        <v>87</v>
      </c>
      <c r="D276" t="s">
        <v>14</v>
      </c>
      <c r="E276">
        <v>15</v>
      </c>
    </row>
    <row r="277" spans="1:5" x14ac:dyDescent="0.5">
      <c r="A277" t="s">
        <v>20</v>
      </c>
      <c r="B277">
        <v>1572</v>
      </c>
      <c r="D277" t="s">
        <v>14</v>
      </c>
      <c r="E277">
        <v>191</v>
      </c>
    </row>
    <row r="278" spans="1:5" x14ac:dyDescent="0.5">
      <c r="A278" t="s">
        <v>20</v>
      </c>
      <c r="B278">
        <v>2346</v>
      </c>
      <c r="D278" t="s">
        <v>14</v>
      </c>
      <c r="E278">
        <v>16</v>
      </c>
    </row>
    <row r="279" spans="1:5" x14ac:dyDescent="0.5">
      <c r="A279" t="s">
        <v>20</v>
      </c>
      <c r="B279">
        <v>115</v>
      </c>
      <c r="D279" t="s">
        <v>14</v>
      </c>
      <c r="E279">
        <v>17</v>
      </c>
    </row>
    <row r="280" spans="1:5" x14ac:dyDescent="0.5">
      <c r="A280" t="s">
        <v>20</v>
      </c>
      <c r="B280">
        <v>85</v>
      </c>
      <c r="D280" t="s">
        <v>14</v>
      </c>
      <c r="E280">
        <v>34</v>
      </c>
    </row>
    <row r="281" spans="1:5" x14ac:dyDescent="0.5">
      <c r="A281" t="s">
        <v>20</v>
      </c>
      <c r="B281">
        <v>144</v>
      </c>
      <c r="D281" t="s">
        <v>14</v>
      </c>
      <c r="E281">
        <v>1</v>
      </c>
    </row>
    <row r="282" spans="1:5" x14ac:dyDescent="0.5">
      <c r="A282" t="s">
        <v>20</v>
      </c>
      <c r="B282">
        <v>2443</v>
      </c>
      <c r="D282" t="s">
        <v>14</v>
      </c>
      <c r="E282">
        <v>1274</v>
      </c>
    </row>
    <row r="283" spans="1:5" x14ac:dyDescent="0.5">
      <c r="A283" t="s">
        <v>20</v>
      </c>
      <c r="B283">
        <v>64</v>
      </c>
      <c r="D283" t="s">
        <v>14</v>
      </c>
      <c r="E283">
        <v>210</v>
      </c>
    </row>
    <row r="284" spans="1:5" x14ac:dyDescent="0.5">
      <c r="A284" t="s">
        <v>20</v>
      </c>
      <c r="B284">
        <v>268</v>
      </c>
      <c r="D284" t="s">
        <v>14</v>
      </c>
      <c r="E284">
        <v>248</v>
      </c>
    </row>
    <row r="285" spans="1:5" x14ac:dyDescent="0.5">
      <c r="A285" t="s">
        <v>20</v>
      </c>
      <c r="B285">
        <v>195</v>
      </c>
      <c r="D285" t="s">
        <v>14</v>
      </c>
      <c r="E285">
        <v>513</v>
      </c>
    </row>
    <row r="286" spans="1:5" x14ac:dyDescent="0.5">
      <c r="A286" t="s">
        <v>20</v>
      </c>
      <c r="B286">
        <v>186</v>
      </c>
      <c r="D286" t="s">
        <v>14</v>
      </c>
      <c r="E286">
        <v>3410</v>
      </c>
    </row>
    <row r="287" spans="1:5" x14ac:dyDescent="0.5">
      <c r="A287" t="s">
        <v>20</v>
      </c>
      <c r="B287">
        <v>460</v>
      </c>
      <c r="D287" t="s">
        <v>14</v>
      </c>
      <c r="E287">
        <v>10</v>
      </c>
    </row>
    <row r="288" spans="1:5" x14ac:dyDescent="0.5">
      <c r="A288" t="s">
        <v>20</v>
      </c>
      <c r="B288">
        <v>2528</v>
      </c>
      <c r="D288" t="s">
        <v>14</v>
      </c>
      <c r="E288">
        <v>2201</v>
      </c>
    </row>
    <row r="289" spans="1:5" x14ac:dyDescent="0.5">
      <c r="A289" t="s">
        <v>20</v>
      </c>
      <c r="B289">
        <v>3657</v>
      </c>
      <c r="D289" t="s">
        <v>14</v>
      </c>
      <c r="E289">
        <v>676</v>
      </c>
    </row>
    <row r="290" spans="1:5" x14ac:dyDescent="0.5">
      <c r="A290" t="s">
        <v>20</v>
      </c>
      <c r="B290">
        <v>131</v>
      </c>
      <c r="D290" t="s">
        <v>14</v>
      </c>
      <c r="E290">
        <v>831</v>
      </c>
    </row>
    <row r="291" spans="1:5" x14ac:dyDescent="0.5">
      <c r="A291" t="s">
        <v>20</v>
      </c>
      <c r="B291">
        <v>239</v>
      </c>
      <c r="D291" t="s">
        <v>14</v>
      </c>
      <c r="E291">
        <v>859</v>
      </c>
    </row>
    <row r="292" spans="1:5" x14ac:dyDescent="0.5">
      <c r="A292" t="s">
        <v>20</v>
      </c>
      <c r="B292">
        <v>78</v>
      </c>
      <c r="D292" t="s">
        <v>14</v>
      </c>
      <c r="E292">
        <v>45</v>
      </c>
    </row>
    <row r="293" spans="1:5" x14ac:dyDescent="0.5">
      <c r="A293" t="s">
        <v>20</v>
      </c>
      <c r="B293">
        <v>1773</v>
      </c>
      <c r="D293" t="s">
        <v>14</v>
      </c>
      <c r="E293">
        <v>6</v>
      </c>
    </row>
    <row r="294" spans="1:5" x14ac:dyDescent="0.5">
      <c r="A294" t="s">
        <v>20</v>
      </c>
      <c r="B294">
        <v>32</v>
      </c>
      <c r="D294" t="s">
        <v>14</v>
      </c>
      <c r="E294">
        <v>7</v>
      </c>
    </row>
    <row r="295" spans="1:5" x14ac:dyDescent="0.5">
      <c r="A295" t="s">
        <v>20</v>
      </c>
      <c r="B295">
        <v>369</v>
      </c>
      <c r="D295" t="s">
        <v>14</v>
      </c>
      <c r="E295">
        <v>31</v>
      </c>
    </row>
    <row r="296" spans="1:5" x14ac:dyDescent="0.5">
      <c r="A296" t="s">
        <v>20</v>
      </c>
      <c r="B296">
        <v>89</v>
      </c>
      <c r="D296" t="s">
        <v>14</v>
      </c>
      <c r="E296">
        <v>78</v>
      </c>
    </row>
    <row r="297" spans="1:5" x14ac:dyDescent="0.5">
      <c r="A297" t="s">
        <v>20</v>
      </c>
      <c r="B297">
        <v>147</v>
      </c>
      <c r="D297" t="s">
        <v>14</v>
      </c>
      <c r="E297">
        <v>1225</v>
      </c>
    </row>
    <row r="298" spans="1:5" x14ac:dyDescent="0.5">
      <c r="A298" t="s">
        <v>20</v>
      </c>
      <c r="B298">
        <v>126</v>
      </c>
      <c r="D298" t="s">
        <v>14</v>
      </c>
      <c r="E298">
        <v>1</v>
      </c>
    </row>
    <row r="299" spans="1:5" x14ac:dyDescent="0.5">
      <c r="A299" t="s">
        <v>20</v>
      </c>
      <c r="B299">
        <v>2218</v>
      </c>
      <c r="D299" t="s">
        <v>14</v>
      </c>
      <c r="E299">
        <v>67</v>
      </c>
    </row>
    <row r="300" spans="1:5" x14ac:dyDescent="0.5">
      <c r="A300" t="s">
        <v>20</v>
      </c>
      <c r="B300">
        <v>202</v>
      </c>
      <c r="D300" t="s">
        <v>14</v>
      </c>
      <c r="E300">
        <v>19</v>
      </c>
    </row>
    <row r="301" spans="1:5" x14ac:dyDescent="0.5">
      <c r="A301" t="s">
        <v>20</v>
      </c>
      <c r="B301">
        <v>140</v>
      </c>
      <c r="D301" t="s">
        <v>14</v>
      </c>
      <c r="E301">
        <v>2108</v>
      </c>
    </row>
    <row r="302" spans="1:5" x14ac:dyDescent="0.5">
      <c r="A302" t="s">
        <v>20</v>
      </c>
      <c r="B302">
        <v>1052</v>
      </c>
      <c r="D302" t="s">
        <v>14</v>
      </c>
      <c r="E302">
        <v>679</v>
      </c>
    </row>
    <row r="303" spans="1:5" x14ac:dyDescent="0.5">
      <c r="A303" t="s">
        <v>20</v>
      </c>
      <c r="B303">
        <v>247</v>
      </c>
      <c r="D303" t="s">
        <v>14</v>
      </c>
      <c r="E303">
        <v>36</v>
      </c>
    </row>
    <row r="304" spans="1:5" x14ac:dyDescent="0.5">
      <c r="A304" t="s">
        <v>20</v>
      </c>
      <c r="B304">
        <v>84</v>
      </c>
      <c r="D304" t="s">
        <v>14</v>
      </c>
      <c r="E304">
        <v>47</v>
      </c>
    </row>
    <row r="305" spans="1:5" x14ac:dyDescent="0.5">
      <c r="A305" t="s">
        <v>20</v>
      </c>
      <c r="B305">
        <v>88</v>
      </c>
      <c r="D305" t="s">
        <v>14</v>
      </c>
      <c r="E305">
        <v>70</v>
      </c>
    </row>
    <row r="306" spans="1:5" x14ac:dyDescent="0.5">
      <c r="A306" t="s">
        <v>20</v>
      </c>
      <c r="B306">
        <v>156</v>
      </c>
      <c r="D306" t="s">
        <v>14</v>
      </c>
      <c r="E306">
        <v>154</v>
      </c>
    </row>
    <row r="307" spans="1:5" x14ac:dyDescent="0.5">
      <c r="A307" t="s">
        <v>20</v>
      </c>
      <c r="B307">
        <v>2985</v>
      </c>
      <c r="D307" t="s">
        <v>14</v>
      </c>
      <c r="E307">
        <v>22</v>
      </c>
    </row>
    <row r="308" spans="1:5" x14ac:dyDescent="0.5">
      <c r="A308" t="s">
        <v>20</v>
      </c>
      <c r="B308">
        <v>762</v>
      </c>
      <c r="D308" t="s">
        <v>14</v>
      </c>
      <c r="E308">
        <v>1758</v>
      </c>
    </row>
    <row r="309" spans="1:5" x14ac:dyDescent="0.5">
      <c r="A309" t="s">
        <v>20</v>
      </c>
      <c r="B309">
        <v>554</v>
      </c>
      <c r="D309" t="s">
        <v>14</v>
      </c>
      <c r="E309">
        <v>94</v>
      </c>
    </row>
    <row r="310" spans="1:5" x14ac:dyDescent="0.5">
      <c r="A310" t="s">
        <v>20</v>
      </c>
      <c r="B310">
        <v>135</v>
      </c>
      <c r="D310" t="s">
        <v>14</v>
      </c>
      <c r="E310">
        <v>33</v>
      </c>
    </row>
    <row r="311" spans="1:5" x14ac:dyDescent="0.5">
      <c r="A311" t="s">
        <v>20</v>
      </c>
      <c r="B311">
        <v>122</v>
      </c>
      <c r="D311" t="s">
        <v>14</v>
      </c>
      <c r="E311">
        <v>1</v>
      </c>
    </row>
    <row r="312" spans="1:5" x14ac:dyDescent="0.5">
      <c r="A312" t="s">
        <v>20</v>
      </c>
      <c r="B312">
        <v>221</v>
      </c>
      <c r="D312" t="s">
        <v>14</v>
      </c>
      <c r="E312">
        <v>31</v>
      </c>
    </row>
    <row r="313" spans="1:5" x14ac:dyDescent="0.5">
      <c r="A313" t="s">
        <v>20</v>
      </c>
      <c r="B313">
        <v>126</v>
      </c>
      <c r="D313" t="s">
        <v>14</v>
      </c>
      <c r="E313">
        <v>35</v>
      </c>
    </row>
    <row r="314" spans="1:5" x14ac:dyDescent="0.5">
      <c r="A314" t="s">
        <v>20</v>
      </c>
      <c r="B314">
        <v>1022</v>
      </c>
      <c r="D314" t="s">
        <v>14</v>
      </c>
      <c r="E314">
        <v>63</v>
      </c>
    </row>
    <row r="315" spans="1:5" x14ac:dyDescent="0.5">
      <c r="A315" t="s">
        <v>20</v>
      </c>
      <c r="B315">
        <v>3177</v>
      </c>
      <c r="D315" t="s">
        <v>14</v>
      </c>
      <c r="E315">
        <v>526</v>
      </c>
    </row>
    <row r="316" spans="1:5" x14ac:dyDescent="0.5">
      <c r="A316" t="s">
        <v>20</v>
      </c>
      <c r="B316">
        <v>198</v>
      </c>
      <c r="D316" t="s">
        <v>14</v>
      </c>
      <c r="E316">
        <v>121</v>
      </c>
    </row>
    <row r="317" spans="1:5" x14ac:dyDescent="0.5">
      <c r="A317" t="s">
        <v>20</v>
      </c>
      <c r="B317">
        <v>85</v>
      </c>
      <c r="D317" t="s">
        <v>14</v>
      </c>
      <c r="E317">
        <v>67</v>
      </c>
    </row>
    <row r="318" spans="1:5" x14ac:dyDescent="0.5">
      <c r="A318" t="s">
        <v>20</v>
      </c>
      <c r="B318">
        <v>3596</v>
      </c>
      <c r="D318" t="s">
        <v>14</v>
      </c>
      <c r="E318">
        <v>57</v>
      </c>
    </row>
    <row r="319" spans="1:5" x14ac:dyDescent="0.5">
      <c r="A319" t="s">
        <v>20</v>
      </c>
      <c r="B319">
        <v>244</v>
      </c>
      <c r="D319" t="s">
        <v>14</v>
      </c>
      <c r="E319">
        <v>1229</v>
      </c>
    </row>
    <row r="320" spans="1:5" x14ac:dyDescent="0.5">
      <c r="A320" t="s">
        <v>20</v>
      </c>
      <c r="B320">
        <v>5180</v>
      </c>
      <c r="D320" t="s">
        <v>14</v>
      </c>
      <c r="E320">
        <v>12</v>
      </c>
    </row>
    <row r="321" spans="1:5" x14ac:dyDescent="0.5">
      <c r="A321" t="s">
        <v>20</v>
      </c>
      <c r="B321">
        <v>589</v>
      </c>
      <c r="D321" t="s">
        <v>14</v>
      </c>
      <c r="E321">
        <v>452</v>
      </c>
    </row>
    <row r="322" spans="1:5" x14ac:dyDescent="0.5">
      <c r="A322" t="s">
        <v>20</v>
      </c>
      <c r="B322">
        <v>2725</v>
      </c>
      <c r="D322" t="s">
        <v>14</v>
      </c>
      <c r="E322">
        <v>1886</v>
      </c>
    </row>
    <row r="323" spans="1:5" x14ac:dyDescent="0.5">
      <c r="A323" t="s">
        <v>20</v>
      </c>
      <c r="B323">
        <v>300</v>
      </c>
      <c r="D323" t="s">
        <v>14</v>
      </c>
      <c r="E323">
        <v>1825</v>
      </c>
    </row>
    <row r="324" spans="1:5" x14ac:dyDescent="0.5">
      <c r="A324" t="s">
        <v>20</v>
      </c>
      <c r="B324">
        <v>144</v>
      </c>
      <c r="D324" t="s">
        <v>14</v>
      </c>
      <c r="E324">
        <v>31</v>
      </c>
    </row>
    <row r="325" spans="1:5" x14ac:dyDescent="0.5">
      <c r="A325" t="s">
        <v>20</v>
      </c>
      <c r="B325">
        <v>87</v>
      </c>
      <c r="D325" t="s">
        <v>14</v>
      </c>
      <c r="E325">
        <v>107</v>
      </c>
    </row>
    <row r="326" spans="1:5" x14ac:dyDescent="0.5">
      <c r="A326" t="s">
        <v>20</v>
      </c>
      <c r="B326">
        <v>3116</v>
      </c>
      <c r="D326" t="s">
        <v>14</v>
      </c>
      <c r="E326">
        <v>27</v>
      </c>
    </row>
    <row r="327" spans="1:5" x14ac:dyDescent="0.5">
      <c r="A327" t="s">
        <v>20</v>
      </c>
      <c r="B327">
        <v>909</v>
      </c>
      <c r="D327" t="s">
        <v>14</v>
      </c>
      <c r="E327">
        <v>1221</v>
      </c>
    </row>
    <row r="328" spans="1:5" x14ac:dyDescent="0.5">
      <c r="A328" t="s">
        <v>20</v>
      </c>
      <c r="B328">
        <v>1613</v>
      </c>
      <c r="D328" t="s">
        <v>14</v>
      </c>
      <c r="E328">
        <v>1</v>
      </c>
    </row>
    <row r="329" spans="1:5" x14ac:dyDescent="0.5">
      <c r="A329" t="s">
        <v>20</v>
      </c>
      <c r="B329">
        <v>136</v>
      </c>
      <c r="D329" t="s">
        <v>14</v>
      </c>
      <c r="E329">
        <v>16</v>
      </c>
    </row>
    <row r="330" spans="1:5" x14ac:dyDescent="0.5">
      <c r="A330" t="s">
        <v>20</v>
      </c>
      <c r="B330">
        <v>130</v>
      </c>
      <c r="D330" t="s">
        <v>14</v>
      </c>
      <c r="E330">
        <v>41</v>
      </c>
    </row>
    <row r="331" spans="1:5" x14ac:dyDescent="0.5">
      <c r="A331" t="s">
        <v>20</v>
      </c>
      <c r="B331">
        <v>102</v>
      </c>
      <c r="D331" t="s">
        <v>14</v>
      </c>
      <c r="E331">
        <v>523</v>
      </c>
    </row>
    <row r="332" spans="1:5" x14ac:dyDescent="0.5">
      <c r="A332" t="s">
        <v>20</v>
      </c>
      <c r="B332">
        <v>4006</v>
      </c>
      <c r="D332" t="s">
        <v>14</v>
      </c>
      <c r="E332">
        <v>141</v>
      </c>
    </row>
    <row r="333" spans="1:5" x14ac:dyDescent="0.5">
      <c r="A333" t="s">
        <v>20</v>
      </c>
      <c r="B333">
        <v>1629</v>
      </c>
      <c r="D333" t="s">
        <v>14</v>
      </c>
      <c r="E333">
        <v>52</v>
      </c>
    </row>
    <row r="334" spans="1:5" x14ac:dyDescent="0.5">
      <c r="A334" t="s">
        <v>20</v>
      </c>
      <c r="B334">
        <v>2188</v>
      </c>
      <c r="D334" t="s">
        <v>14</v>
      </c>
      <c r="E334">
        <v>225</v>
      </c>
    </row>
    <row r="335" spans="1:5" x14ac:dyDescent="0.5">
      <c r="A335" t="s">
        <v>20</v>
      </c>
      <c r="B335">
        <v>2409</v>
      </c>
      <c r="D335" t="s">
        <v>14</v>
      </c>
      <c r="E335">
        <v>38</v>
      </c>
    </row>
    <row r="336" spans="1:5" x14ac:dyDescent="0.5">
      <c r="A336" t="s">
        <v>20</v>
      </c>
      <c r="B336">
        <v>194</v>
      </c>
      <c r="D336" t="s">
        <v>14</v>
      </c>
      <c r="E336">
        <v>15</v>
      </c>
    </row>
    <row r="337" spans="1:5" x14ac:dyDescent="0.5">
      <c r="A337" t="s">
        <v>20</v>
      </c>
      <c r="B337">
        <v>1140</v>
      </c>
      <c r="D337" t="s">
        <v>14</v>
      </c>
      <c r="E337">
        <v>37</v>
      </c>
    </row>
    <row r="338" spans="1:5" x14ac:dyDescent="0.5">
      <c r="A338" t="s">
        <v>20</v>
      </c>
      <c r="B338">
        <v>102</v>
      </c>
      <c r="D338" t="s">
        <v>14</v>
      </c>
      <c r="E338">
        <v>112</v>
      </c>
    </row>
    <row r="339" spans="1:5" x14ac:dyDescent="0.5">
      <c r="A339" t="s">
        <v>20</v>
      </c>
      <c r="B339">
        <v>2857</v>
      </c>
      <c r="D339" t="s">
        <v>14</v>
      </c>
      <c r="E339">
        <v>21</v>
      </c>
    </row>
    <row r="340" spans="1:5" x14ac:dyDescent="0.5">
      <c r="A340" t="s">
        <v>20</v>
      </c>
      <c r="B340">
        <v>107</v>
      </c>
      <c r="D340" t="s">
        <v>14</v>
      </c>
      <c r="E340">
        <v>67</v>
      </c>
    </row>
    <row r="341" spans="1:5" x14ac:dyDescent="0.5">
      <c r="A341" t="s">
        <v>20</v>
      </c>
      <c r="B341">
        <v>160</v>
      </c>
      <c r="D341" t="s">
        <v>14</v>
      </c>
      <c r="E341">
        <v>78</v>
      </c>
    </row>
    <row r="342" spans="1:5" x14ac:dyDescent="0.5">
      <c r="A342" t="s">
        <v>20</v>
      </c>
      <c r="B342">
        <v>2230</v>
      </c>
      <c r="D342" t="s">
        <v>14</v>
      </c>
      <c r="E342">
        <v>67</v>
      </c>
    </row>
    <row r="343" spans="1:5" x14ac:dyDescent="0.5">
      <c r="A343" t="s">
        <v>20</v>
      </c>
      <c r="B343">
        <v>316</v>
      </c>
      <c r="D343" t="s">
        <v>14</v>
      </c>
      <c r="E343">
        <v>263</v>
      </c>
    </row>
    <row r="344" spans="1:5" x14ac:dyDescent="0.5">
      <c r="A344" t="s">
        <v>20</v>
      </c>
      <c r="B344">
        <v>117</v>
      </c>
      <c r="D344" t="s">
        <v>14</v>
      </c>
      <c r="E344">
        <v>1691</v>
      </c>
    </row>
    <row r="345" spans="1:5" x14ac:dyDescent="0.5">
      <c r="A345" t="s">
        <v>20</v>
      </c>
      <c r="B345">
        <v>6406</v>
      </c>
      <c r="D345" t="s">
        <v>14</v>
      </c>
      <c r="E345">
        <v>181</v>
      </c>
    </row>
    <row r="346" spans="1:5" x14ac:dyDescent="0.5">
      <c r="A346" t="s">
        <v>20</v>
      </c>
      <c r="B346">
        <v>192</v>
      </c>
      <c r="D346" t="s">
        <v>14</v>
      </c>
      <c r="E346">
        <v>13</v>
      </c>
    </row>
    <row r="347" spans="1:5" x14ac:dyDescent="0.5">
      <c r="A347" t="s">
        <v>20</v>
      </c>
      <c r="B347">
        <v>26</v>
      </c>
      <c r="D347" t="s">
        <v>14</v>
      </c>
      <c r="E347">
        <v>1</v>
      </c>
    </row>
    <row r="348" spans="1:5" x14ac:dyDescent="0.5">
      <c r="A348" t="s">
        <v>20</v>
      </c>
      <c r="B348">
        <v>723</v>
      </c>
      <c r="D348" t="s">
        <v>14</v>
      </c>
      <c r="E348">
        <v>21</v>
      </c>
    </row>
    <row r="349" spans="1:5" x14ac:dyDescent="0.5">
      <c r="A349" t="s">
        <v>20</v>
      </c>
      <c r="B349">
        <v>170</v>
      </c>
      <c r="D349" t="s">
        <v>14</v>
      </c>
      <c r="E349">
        <v>830</v>
      </c>
    </row>
    <row r="350" spans="1:5" x14ac:dyDescent="0.5">
      <c r="A350" t="s">
        <v>20</v>
      </c>
      <c r="B350">
        <v>238</v>
      </c>
      <c r="D350" t="s">
        <v>14</v>
      </c>
      <c r="E350">
        <v>130</v>
      </c>
    </row>
    <row r="351" spans="1:5" x14ac:dyDescent="0.5">
      <c r="A351" t="s">
        <v>20</v>
      </c>
      <c r="B351">
        <v>55</v>
      </c>
      <c r="D351" t="s">
        <v>14</v>
      </c>
      <c r="E351">
        <v>55</v>
      </c>
    </row>
    <row r="352" spans="1:5" x14ac:dyDescent="0.5">
      <c r="A352" t="s">
        <v>20</v>
      </c>
      <c r="B352">
        <v>128</v>
      </c>
      <c r="D352" t="s">
        <v>14</v>
      </c>
      <c r="E352">
        <v>114</v>
      </c>
    </row>
    <row r="353" spans="1:14" x14ac:dyDescent="0.5">
      <c r="A353" t="s">
        <v>20</v>
      </c>
      <c r="B353">
        <v>2144</v>
      </c>
      <c r="D353" t="s">
        <v>14</v>
      </c>
      <c r="E353">
        <v>594</v>
      </c>
    </row>
    <row r="354" spans="1:14" x14ac:dyDescent="0.5">
      <c r="A354" t="s">
        <v>20</v>
      </c>
      <c r="B354">
        <v>2693</v>
      </c>
      <c r="D354" t="s">
        <v>14</v>
      </c>
      <c r="E354">
        <v>24</v>
      </c>
    </row>
    <row r="355" spans="1:14" x14ac:dyDescent="0.5">
      <c r="A355" t="s">
        <v>20</v>
      </c>
      <c r="B355">
        <v>432</v>
      </c>
      <c r="D355" t="s">
        <v>14</v>
      </c>
      <c r="E355">
        <v>252</v>
      </c>
    </row>
    <row r="356" spans="1:14" x14ac:dyDescent="0.5">
      <c r="A356" t="s">
        <v>20</v>
      </c>
      <c r="B356">
        <v>189</v>
      </c>
      <c r="D356" t="s">
        <v>14</v>
      </c>
      <c r="E356">
        <v>67</v>
      </c>
    </row>
    <row r="357" spans="1:14" x14ac:dyDescent="0.5">
      <c r="A357" t="s">
        <v>20</v>
      </c>
      <c r="B357">
        <v>154</v>
      </c>
      <c r="D357" t="s">
        <v>14</v>
      </c>
      <c r="E357">
        <v>742</v>
      </c>
    </row>
    <row r="358" spans="1:14" x14ac:dyDescent="0.5">
      <c r="A358" t="s">
        <v>20</v>
      </c>
      <c r="B358">
        <v>96</v>
      </c>
      <c r="D358" t="s">
        <v>14</v>
      </c>
      <c r="E358">
        <v>75</v>
      </c>
    </row>
    <row r="359" spans="1:14" x14ac:dyDescent="0.5">
      <c r="A359" t="s">
        <v>20</v>
      </c>
      <c r="B359">
        <v>3063</v>
      </c>
      <c r="D359" t="s">
        <v>14</v>
      </c>
      <c r="E359">
        <v>4405</v>
      </c>
      <c r="M359" s="12"/>
      <c r="N359" s="12"/>
    </row>
    <row r="360" spans="1:14" x14ac:dyDescent="0.5">
      <c r="A360" t="s">
        <v>20</v>
      </c>
      <c r="B360">
        <v>2266</v>
      </c>
      <c r="D360" t="s">
        <v>14</v>
      </c>
      <c r="E360">
        <v>92</v>
      </c>
    </row>
    <row r="361" spans="1:14" x14ac:dyDescent="0.5">
      <c r="A361" t="s">
        <v>20</v>
      </c>
      <c r="B361">
        <v>194</v>
      </c>
      <c r="D361" t="s">
        <v>14</v>
      </c>
      <c r="E361">
        <v>64</v>
      </c>
    </row>
    <row r="362" spans="1:14" x14ac:dyDescent="0.5">
      <c r="A362" t="s">
        <v>20</v>
      </c>
      <c r="B362">
        <v>129</v>
      </c>
      <c r="D362" t="s">
        <v>14</v>
      </c>
      <c r="E362">
        <v>64</v>
      </c>
    </row>
    <row r="363" spans="1:14" x14ac:dyDescent="0.5">
      <c r="A363" t="s">
        <v>20</v>
      </c>
      <c r="B363">
        <v>375</v>
      </c>
      <c r="D363" t="s">
        <v>14</v>
      </c>
      <c r="E363">
        <v>842</v>
      </c>
    </row>
    <row r="364" spans="1:14" x14ac:dyDescent="0.5">
      <c r="A364" t="s">
        <v>20</v>
      </c>
      <c r="B364">
        <v>409</v>
      </c>
      <c r="D364" t="s">
        <v>14</v>
      </c>
      <c r="E364">
        <v>112</v>
      </c>
    </row>
    <row r="365" spans="1:14" x14ac:dyDescent="0.5">
      <c r="A365" t="s">
        <v>20</v>
      </c>
      <c r="B365">
        <v>234</v>
      </c>
      <c r="D365" t="s">
        <v>14</v>
      </c>
      <c r="E365">
        <v>374</v>
      </c>
    </row>
    <row r="366" spans="1:14" x14ac:dyDescent="0.5">
      <c r="A366" t="s">
        <v>20</v>
      </c>
      <c r="B366">
        <v>3016</v>
      </c>
    </row>
    <row r="367" spans="1:14" x14ac:dyDescent="0.5">
      <c r="A367" t="s">
        <v>20</v>
      </c>
      <c r="B367">
        <v>264</v>
      </c>
    </row>
    <row r="368" spans="1:14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mergeCells count="3">
    <mergeCell ref="M359:N359"/>
    <mergeCell ref="M5:N5"/>
    <mergeCell ref="M14:N14"/>
  </mergeCells>
  <conditionalFormatting sqref="A2:B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E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Pivot Table and Stacked 1</vt:lpstr>
      <vt:lpstr>Pivot Table and stacked 2</vt:lpstr>
      <vt:lpstr>Pivot Table and Line Graph</vt:lpstr>
      <vt:lpstr>Crowdfunding Goal Analysis</vt:lpstr>
      <vt:lpstr>Campaign backers</vt:lpstr>
      <vt:lpstr>outcomedata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Shawn Forrest</cp:lastModifiedBy>
  <dcterms:created xsi:type="dcterms:W3CDTF">2021-09-29T18:52:28Z</dcterms:created>
  <dcterms:modified xsi:type="dcterms:W3CDTF">2023-12-22T02:57:41Z</dcterms:modified>
</cp:coreProperties>
</file>