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 activeTab="2"/>
  </bookViews>
  <sheets>
    <sheet name="模型" sheetId="1" r:id="rId1"/>
    <sheet name="尖塔统计" sheetId="2" r:id="rId2"/>
    <sheet name="机制设计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<sst xmlns="http://schemas.openxmlformats.org/spreadsheetml/2006/main" count="165" uniqueCount="62">
  <si>
    <t>数值：</t>
  </si>
  <si>
    <t>玩家生命值</t>
  </si>
  <si>
    <t>白板怪</t>
  </si>
  <si>
    <t>回合数</t>
  </si>
  <si>
    <t>基础伤害</t>
  </si>
  <si>
    <t>战斗平均扣血</t>
  </si>
  <si>
    <t>每回合行动点</t>
  </si>
  <si>
    <t>连击额外加伤</t>
  </si>
  <si>
    <t>怪物平均回合伤害</t>
  </si>
  <si>
    <t>怪物行动</t>
  </si>
  <si>
    <t>普攻3伤|重击7伤|强化加气力</t>
  </si>
  <si>
    <t>中攻击</t>
  </si>
  <si>
    <t>重攻击</t>
  </si>
  <si>
    <t>大的要来了</t>
  </si>
  <si>
    <t>战士</t>
  </si>
  <si>
    <t>初始</t>
  </si>
  <si>
    <t>初始总计</t>
  </si>
  <si>
    <t>普通</t>
  </si>
  <si>
    <t>罕见</t>
  </si>
  <si>
    <t>稀有</t>
  </si>
  <si>
    <t>总计</t>
  </si>
  <si>
    <t>攻击</t>
  </si>
  <si>
    <t>普通总计</t>
  </si>
  <si>
    <t>攻击总计</t>
  </si>
  <si>
    <t>罕见总计</t>
  </si>
  <si>
    <t>技能总计</t>
  </si>
  <si>
    <t>技能</t>
  </si>
  <si>
    <t>稀有总计</t>
  </si>
  <si>
    <t>能力总计</t>
  </si>
  <si>
    <t>能力</t>
  </si>
  <si>
    <t>猎人</t>
  </si>
  <si>
    <t>鸡煲</t>
  </si>
  <si>
    <t>紫皮人</t>
  </si>
  <si>
    <t>手：</t>
  </si>
  <si>
    <t>外家拳：</t>
  </si>
  <si>
    <t>增加气力，提升对气力的利用率</t>
  </si>
  <si>
    <t>内家拳：</t>
  </si>
  <si>
    <t>获得大量化劲，并消耗化劲来造成伤害</t>
  </si>
  <si>
    <t>点穴：</t>
  </si>
  <si>
    <t>打击不同的穴位，造成不同的效果，打击穴位越多伤害越高</t>
  </si>
  <si>
    <t>暗器：</t>
  </si>
  <si>
    <t>运用不同的暗器造成伤害</t>
  </si>
  <si>
    <t>脚：</t>
  </si>
  <si>
    <t>轻功：</t>
  </si>
  <si>
    <t>快速抽牌，可以根据手牌数量获得加成</t>
  </si>
  <si>
    <t>连环腿：</t>
  </si>
  <si>
    <t>可以额外消耗动作来获得更强的效果</t>
  </si>
  <si>
    <t>回旋踢：</t>
  </si>
  <si>
    <t>获得回旋来增加腿法的伤害</t>
  </si>
  <si>
    <t>头：</t>
  </si>
  <si>
    <t>铁头功：</t>
  </si>
  <si>
    <t>有概率将敌人击出失衡</t>
  </si>
  <si>
    <t>音波功：</t>
  </si>
  <si>
    <t>包含众多削弱敌人、增强己方的音波功法</t>
  </si>
  <si>
    <t>口中发射暗器，伤人于无形</t>
  </si>
  <si>
    <t>身：</t>
  </si>
  <si>
    <t>硬气功：</t>
  </si>
  <si>
    <t>专注减伤和反震的招式</t>
  </si>
  <si>
    <t>柔骨术：</t>
  </si>
  <si>
    <t>获取大量化劲，利用身体柔韧性控制敌人</t>
  </si>
  <si>
    <t>身法：</t>
  </si>
  <si>
    <t>依靠闪躲腾挪来躲避敌人的攻击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</si>
</sst>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zoomScale="175" zoomScaleNormal="175" workbookViewId="0">
      <selection activeCell="C17" sqref="C17"/>
    </sheetView>
  </sheetViews>
  <sheetFormatPr defaultColWidth="9" defaultRowHeight="14.25" outlineLevelCol="4"/>
  <cols>
    <col min="1" max="1" width="19.125" customWidth="1"/>
    <col min="2" max="2" width="26.125" customWidth="1"/>
    <col min="4" max="4" width="13.375" customWidth="1"/>
  </cols>
  <sheetData>
    <row r="1" spans="1:1">
      <c r="A1" t="s">
        <v>0</v>
      </c>
    </row>
    <row r="2" spans="1:2">
      <c r="A2" t="s">
        <v>1</v>
      </c>
      <c r="B2">
        <v>20</v>
      </c>
    </row>
    <row r="3" spans="1:5">
      <c r="A3" t="s">
        <v>2</v>
      </c>
      <c r="B3">
        <v>30</v>
      </c>
      <c r="D3" t="s">
        <v>3</v>
      </c>
      <c r="E3">
        <f>B3/(B4*B5+B6)</f>
        <v>2.14285714285714</v>
      </c>
    </row>
    <row r="4" spans="1:5">
      <c r="A4" t="s">
        <v>4</v>
      </c>
      <c r="B4">
        <v>3</v>
      </c>
      <c r="D4" t="s">
        <v>5</v>
      </c>
      <c r="E4">
        <f>E3*B7</f>
        <v>7.14285714285714</v>
      </c>
    </row>
    <row r="5" spans="1:2">
      <c r="A5" t="s">
        <v>6</v>
      </c>
      <c r="B5">
        <v>3</v>
      </c>
    </row>
    <row r="6" spans="1:2">
      <c r="A6" t="s">
        <v>7</v>
      </c>
      <c r="B6">
        <v>5</v>
      </c>
    </row>
    <row r="7" spans="1:2">
      <c r="A7" t="s">
        <v>8</v>
      </c>
      <c r="B7">
        <f>10/3</f>
        <v>3.33333333333333</v>
      </c>
    </row>
    <row r="8" spans="1:2">
      <c r="A8" t="s">
        <v>9</v>
      </c>
      <c r="B8" t="s">
        <v>10</v>
      </c>
    </row>
    <row r="10" spans="1:2">
      <c r="A10" t="s">
        <v>4</v>
      </c>
      <c r="B10">
        <v>3</v>
      </c>
    </row>
    <row r="11" spans="1:2">
      <c r="A11" t="s">
        <v>11</v>
      </c>
      <c r="B11">
        <v>5</v>
      </c>
    </row>
    <row r="12" spans="1:2">
      <c r="A12" t="s">
        <v>12</v>
      </c>
      <c r="B12">
        <v>7</v>
      </c>
    </row>
    <row r="13" spans="1:2">
      <c r="A13" t="s">
        <v>13</v>
      </c>
      <c r="B13">
        <v>15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zoomScale="220" zoomScaleNormal="220" topLeftCell="C1" workbookViewId="0">
      <selection activeCell="F14" sqref="F14"/>
    </sheetView>
  </sheetViews>
  <sheetFormatPr defaultColWidth="9" defaultRowHeight="14.25"/>
  <sheetData>
    <row r="1" spans="1:14">
      <c r="A1" t="s">
        <v>14</v>
      </c>
      <c r="B1" t="s">
        <v>15</v>
      </c>
      <c r="C1">
        <v>1</v>
      </c>
      <c r="E1" t="s">
        <v>16</v>
      </c>
      <c r="F1">
        <f>C1</f>
        <v>1</v>
      </c>
      <c r="K1" t="s">
        <v>17</v>
      </c>
      <c r="L1" t="s">
        <v>18</v>
      </c>
      <c r="M1" t="s">
        <v>19</v>
      </c>
      <c r="N1" t="s">
        <v>20</v>
      </c>
    </row>
    <row r="2" spans="1:14">
      <c r="A2" s="1" t="s">
        <v>21</v>
      </c>
      <c r="B2" t="s">
        <v>17</v>
      </c>
      <c r="C2">
        <v>14</v>
      </c>
      <c r="E2" t="s">
        <v>22</v>
      </c>
      <c r="F2">
        <f>C2+C5</f>
        <v>20</v>
      </c>
      <c r="G2" t="s">
        <v>23</v>
      </c>
      <c r="H2">
        <f>SUM(C2:C4)</f>
        <v>30</v>
      </c>
      <c r="J2" t="s">
        <v>21</v>
      </c>
      <c r="K2">
        <f>C2</f>
        <v>14</v>
      </c>
      <c r="L2">
        <f>C3</f>
        <v>11</v>
      </c>
      <c r="M2">
        <f>C4</f>
        <v>5</v>
      </c>
      <c r="N2">
        <f>SUM(K2:M2)</f>
        <v>30</v>
      </c>
    </row>
    <row r="3" spans="1:14">
      <c r="A3" s="1"/>
      <c r="B3" t="s">
        <v>18</v>
      </c>
      <c r="C3">
        <v>11</v>
      </c>
      <c r="E3" t="s">
        <v>24</v>
      </c>
      <c r="F3">
        <f>C3+C6+C8</f>
        <v>36</v>
      </c>
      <c r="G3" t="s">
        <v>25</v>
      </c>
      <c r="H3">
        <f>SUM(C5:C7)</f>
        <v>28</v>
      </c>
      <c r="J3" t="s">
        <v>26</v>
      </c>
      <c r="K3">
        <f>C5</f>
        <v>6</v>
      </c>
      <c r="L3">
        <f>C6</f>
        <v>17</v>
      </c>
      <c r="M3">
        <f>C7</f>
        <v>5</v>
      </c>
      <c r="N3">
        <f t="shared" ref="N3:N5" si="0">SUM(K3:M3)</f>
        <v>28</v>
      </c>
    </row>
    <row r="4" spans="1:14">
      <c r="A4" s="1"/>
      <c r="B4" t="s">
        <v>19</v>
      </c>
      <c r="C4">
        <v>5</v>
      </c>
      <c r="E4" t="s">
        <v>27</v>
      </c>
      <c r="F4">
        <f>C4+C7+C9</f>
        <v>16</v>
      </c>
      <c r="G4" t="s">
        <v>28</v>
      </c>
      <c r="H4">
        <f>SUM(C8:C9)</f>
        <v>14</v>
      </c>
      <c r="J4" t="s">
        <v>29</v>
      </c>
      <c r="L4">
        <f>C8</f>
        <v>8</v>
      </c>
      <c r="M4">
        <f>C9</f>
        <v>6</v>
      </c>
      <c r="N4">
        <f t="shared" si="0"/>
        <v>14</v>
      </c>
    </row>
    <row r="5" spans="1:14">
      <c r="A5" s="1" t="s">
        <v>26</v>
      </c>
      <c r="B5" t="s">
        <v>17</v>
      </c>
      <c r="C5">
        <v>6</v>
      </c>
      <c r="E5" t="s">
        <v>20</v>
      </c>
      <c r="F5">
        <f>SUM(F1:F4)</f>
        <v>73</v>
      </c>
      <c r="J5" t="s">
        <v>20</v>
      </c>
      <c r="K5">
        <f>SUM(K2:K4)</f>
        <v>20</v>
      </c>
      <c r="L5">
        <f t="shared" ref="L5:M5" si="1">SUM(L2:L4)</f>
        <v>36</v>
      </c>
      <c r="M5">
        <f t="shared" si="1"/>
        <v>16</v>
      </c>
      <c r="N5">
        <f t="shared" si="0"/>
        <v>72</v>
      </c>
    </row>
    <row r="6" spans="1:14">
      <c r="A6" s="1"/>
      <c r="B6" t="s">
        <v>18</v>
      </c>
      <c r="C6">
        <v>17</v>
      </c>
      <c r="J6" t="s">
        <v>15</v>
      </c>
      <c r="K6">
        <f>C1</f>
        <v>1</v>
      </c>
      <c r="N6">
        <f>N5+K6</f>
        <v>73</v>
      </c>
    </row>
    <row r="7" spans="1:3">
      <c r="A7" s="1"/>
      <c r="B7" t="s">
        <v>19</v>
      </c>
      <c r="C7">
        <v>5</v>
      </c>
    </row>
    <row r="8" spans="1:3">
      <c r="A8" s="1" t="s">
        <v>29</v>
      </c>
      <c r="B8" t="s">
        <v>18</v>
      </c>
      <c r="C8">
        <v>8</v>
      </c>
    </row>
    <row r="9" spans="1:3">
      <c r="A9" s="1"/>
      <c r="B9" t="s">
        <v>19</v>
      </c>
      <c r="C9">
        <v>6</v>
      </c>
    </row>
    <row r="10" spans="1:14">
      <c r="A10" t="s">
        <v>30</v>
      </c>
      <c r="B10" t="s">
        <v>15</v>
      </c>
      <c r="C10">
        <v>2</v>
      </c>
      <c r="E10" t="s">
        <v>16</v>
      </c>
      <c r="F10">
        <f>C10</f>
        <v>2</v>
      </c>
      <c r="K10" t="s">
        <v>17</v>
      </c>
      <c r="L10" t="s">
        <v>18</v>
      </c>
      <c r="M10" t="s">
        <v>19</v>
      </c>
      <c r="N10" t="s">
        <v>20</v>
      </c>
    </row>
    <row r="11" spans="1:14">
      <c r="A11" s="1" t="s">
        <v>21</v>
      </c>
      <c r="B11" t="s">
        <v>17</v>
      </c>
      <c r="C11">
        <v>9</v>
      </c>
      <c r="E11" t="s">
        <v>22</v>
      </c>
      <c r="F11">
        <f>C11+C14</f>
        <v>19</v>
      </c>
      <c r="G11" t="s">
        <v>23</v>
      </c>
      <c r="H11">
        <f>SUM(C11:C13)</f>
        <v>26</v>
      </c>
      <c r="J11" t="s">
        <v>21</v>
      </c>
      <c r="K11">
        <f>C11</f>
        <v>9</v>
      </c>
      <c r="L11">
        <f>C12</f>
        <v>13</v>
      </c>
      <c r="M11">
        <f>C13</f>
        <v>4</v>
      </c>
      <c r="N11">
        <f>SUM(K11:M11)</f>
        <v>26</v>
      </c>
    </row>
    <row r="12" spans="1:14">
      <c r="A12" s="1"/>
      <c r="B12" t="s">
        <v>18</v>
      </c>
      <c r="C12">
        <v>13</v>
      </c>
      <c r="E12" t="s">
        <v>24</v>
      </c>
      <c r="F12">
        <f>C12+C15+C17</f>
        <v>33</v>
      </c>
      <c r="G12" t="s">
        <v>25</v>
      </c>
      <c r="H12">
        <f>SUM(C14:C16)</f>
        <v>34</v>
      </c>
      <c r="J12" t="s">
        <v>26</v>
      </c>
      <c r="K12">
        <f>C14</f>
        <v>10</v>
      </c>
      <c r="L12">
        <f>C15</f>
        <v>14</v>
      </c>
      <c r="M12">
        <f>C16</f>
        <v>10</v>
      </c>
      <c r="N12">
        <f t="shared" ref="N12:N14" si="2">SUM(K12:M12)</f>
        <v>34</v>
      </c>
    </row>
    <row r="13" spans="1:14">
      <c r="A13" s="1"/>
      <c r="B13" t="s">
        <v>19</v>
      </c>
      <c r="C13">
        <v>4</v>
      </c>
      <c r="E13" t="s">
        <v>27</v>
      </c>
      <c r="F13">
        <f>C13+C16+C18</f>
        <v>19</v>
      </c>
      <c r="G13" t="s">
        <v>28</v>
      </c>
      <c r="H13">
        <f>SUM(C17:C18)</f>
        <v>11</v>
      </c>
      <c r="J13" t="s">
        <v>29</v>
      </c>
      <c r="L13">
        <f>C17</f>
        <v>6</v>
      </c>
      <c r="M13">
        <f>C18</f>
        <v>5</v>
      </c>
      <c r="N13">
        <f t="shared" si="2"/>
        <v>11</v>
      </c>
    </row>
    <row r="14" spans="1:14">
      <c r="A14" s="1" t="s">
        <v>26</v>
      </c>
      <c r="B14" t="s">
        <v>17</v>
      </c>
      <c r="C14">
        <v>10</v>
      </c>
      <c r="E14" t="s">
        <v>20</v>
      </c>
      <c r="F14">
        <f>SUM(F10:F13)</f>
        <v>73</v>
      </c>
      <c r="J14" t="s">
        <v>20</v>
      </c>
      <c r="K14">
        <f>SUM(K11:K13)</f>
        <v>19</v>
      </c>
      <c r="L14">
        <f t="shared" ref="L14" si="3">SUM(L11:L13)</f>
        <v>33</v>
      </c>
      <c r="M14">
        <f t="shared" ref="M14" si="4">SUM(M11:M13)</f>
        <v>19</v>
      </c>
      <c r="N14">
        <f t="shared" si="2"/>
        <v>71</v>
      </c>
    </row>
    <row r="15" spans="1:14">
      <c r="A15" s="1"/>
      <c r="B15" t="s">
        <v>18</v>
      </c>
      <c r="C15">
        <v>14</v>
      </c>
      <c r="J15" t="s">
        <v>15</v>
      </c>
      <c r="K15">
        <f>C10</f>
        <v>2</v>
      </c>
      <c r="N15">
        <f>N14+K15</f>
        <v>73</v>
      </c>
    </row>
    <row r="16" spans="1:3">
      <c r="A16" s="1"/>
      <c r="B16" t="s">
        <v>19</v>
      </c>
      <c r="C16">
        <v>10</v>
      </c>
    </row>
    <row r="17" spans="1:3">
      <c r="A17" s="1" t="s">
        <v>29</v>
      </c>
      <c r="B17" t="s">
        <v>18</v>
      </c>
      <c r="C17">
        <v>6</v>
      </c>
    </row>
    <row r="18" spans="1:3">
      <c r="A18" s="1"/>
      <c r="B18" t="s">
        <v>19</v>
      </c>
      <c r="C18">
        <v>5</v>
      </c>
    </row>
    <row r="19" spans="1:14">
      <c r="A19" t="s">
        <v>31</v>
      </c>
      <c r="B19" t="s">
        <v>15</v>
      </c>
      <c r="C19">
        <v>2</v>
      </c>
      <c r="E19" t="s">
        <v>16</v>
      </c>
      <c r="F19">
        <f>C19</f>
        <v>2</v>
      </c>
      <c r="K19" t="s">
        <v>17</v>
      </c>
      <c r="L19" t="s">
        <v>18</v>
      </c>
      <c r="M19" t="s">
        <v>19</v>
      </c>
      <c r="N19" t="s">
        <v>20</v>
      </c>
    </row>
    <row r="20" spans="1:14">
      <c r="A20" s="1" t="s">
        <v>21</v>
      </c>
      <c r="B20" t="s">
        <v>17</v>
      </c>
      <c r="C20">
        <v>10</v>
      </c>
      <c r="E20" t="s">
        <v>22</v>
      </c>
      <c r="F20">
        <f>C20+C23</f>
        <v>18</v>
      </c>
      <c r="G20" t="s">
        <v>23</v>
      </c>
      <c r="H20">
        <f>SUM(C20:C22)</f>
        <v>23</v>
      </c>
      <c r="J20" t="s">
        <v>21</v>
      </c>
      <c r="K20">
        <f>C20</f>
        <v>10</v>
      </c>
      <c r="L20">
        <f>C21</f>
        <v>8</v>
      </c>
      <c r="M20">
        <f>C22</f>
        <v>5</v>
      </c>
      <c r="N20">
        <f>SUM(K20:M20)</f>
        <v>23</v>
      </c>
    </row>
    <row r="21" spans="1:14">
      <c r="A21" s="1"/>
      <c r="B21" t="s">
        <v>18</v>
      </c>
      <c r="C21">
        <v>8</v>
      </c>
      <c r="E21" t="s">
        <v>24</v>
      </c>
      <c r="F21">
        <f>C21+C24+C26</f>
        <v>36</v>
      </c>
      <c r="G21" t="s">
        <v>25</v>
      </c>
      <c r="H21">
        <f>SUM(C23:C25)</f>
        <v>34</v>
      </c>
      <c r="J21" t="s">
        <v>26</v>
      </c>
      <c r="K21">
        <f>C23</f>
        <v>8</v>
      </c>
      <c r="L21">
        <f>C24</f>
        <v>20</v>
      </c>
      <c r="M21">
        <f>C25</f>
        <v>6</v>
      </c>
      <c r="N21">
        <f t="shared" ref="N21:N23" si="5">SUM(K21:M21)</f>
        <v>34</v>
      </c>
    </row>
    <row r="22" spans="1:14">
      <c r="A22" s="1"/>
      <c r="B22" t="s">
        <v>19</v>
      </c>
      <c r="C22">
        <v>5</v>
      </c>
      <c r="E22" t="s">
        <v>27</v>
      </c>
      <c r="F22">
        <f>C22+C25+C27</f>
        <v>17</v>
      </c>
      <c r="G22" t="s">
        <v>28</v>
      </c>
      <c r="H22">
        <f>SUM(C26:C27)</f>
        <v>14</v>
      </c>
      <c r="J22" t="s">
        <v>29</v>
      </c>
      <c r="L22">
        <f>C26</f>
        <v>8</v>
      </c>
      <c r="M22">
        <f>C27</f>
        <v>6</v>
      </c>
      <c r="N22">
        <f t="shared" si="5"/>
        <v>14</v>
      </c>
    </row>
    <row r="23" spans="1:14">
      <c r="A23" s="1" t="s">
        <v>26</v>
      </c>
      <c r="B23" t="s">
        <v>17</v>
      </c>
      <c r="C23">
        <v>8</v>
      </c>
      <c r="E23" t="s">
        <v>20</v>
      </c>
      <c r="F23">
        <f>SUM(F19:F22)</f>
        <v>73</v>
      </c>
      <c r="J23" t="s">
        <v>20</v>
      </c>
      <c r="K23">
        <f>SUM(K20:K22)</f>
        <v>18</v>
      </c>
      <c r="L23">
        <f t="shared" ref="L23" si="6">SUM(L20:L22)</f>
        <v>36</v>
      </c>
      <c r="M23">
        <f t="shared" ref="M23" si="7">SUM(M20:M22)</f>
        <v>17</v>
      </c>
      <c r="N23">
        <f t="shared" si="5"/>
        <v>71</v>
      </c>
    </row>
    <row r="24" spans="1:14">
      <c r="A24" s="1"/>
      <c r="B24" t="s">
        <v>18</v>
      </c>
      <c r="C24">
        <v>20</v>
      </c>
      <c r="J24" t="s">
        <v>15</v>
      </c>
      <c r="K24">
        <f>C19</f>
        <v>2</v>
      </c>
      <c r="N24">
        <f>N23+K24</f>
        <v>73</v>
      </c>
    </row>
    <row r="25" spans="1:3">
      <c r="A25" s="1"/>
      <c r="B25" t="s">
        <v>19</v>
      </c>
      <c r="C25">
        <v>6</v>
      </c>
    </row>
    <row r="26" spans="1:3">
      <c r="A26" s="1" t="s">
        <v>29</v>
      </c>
      <c r="B26" t="s">
        <v>18</v>
      </c>
      <c r="C26">
        <v>8</v>
      </c>
    </row>
    <row r="27" spans="1:3">
      <c r="A27" s="1"/>
      <c r="B27" t="s">
        <v>19</v>
      </c>
      <c r="C27">
        <v>6</v>
      </c>
    </row>
    <row r="28" spans="1:14">
      <c r="A28" t="s">
        <v>32</v>
      </c>
      <c r="B28" t="s">
        <v>15</v>
      </c>
      <c r="C28">
        <v>2</v>
      </c>
      <c r="E28" t="s">
        <v>16</v>
      </c>
      <c r="F28">
        <f>C28</f>
        <v>2</v>
      </c>
      <c r="K28" t="s">
        <v>17</v>
      </c>
      <c r="L28" t="s">
        <v>18</v>
      </c>
      <c r="M28" t="s">
        <v>19</v>
      </c>
      <c r="N28" t="s">
        <v>20</v>
      </c>
    </row>
    <row r="29" spans="1:14">
      <c r="A29" s="1" t="s">
        <v>21</v>
      </c>
      <c r="B29" t="s">
        <v>17</v>
      </c>
      <c r="C29">
        <v>10</v>
      </c>
      <c r="E29" t="s">
        <v>22</v>
      </c>
      <c r="F29">
        <f>C29+C32</f>
        <v>19</v>
      </c>
      <c r="G29" t="s">
        <v>23</v>
      </c>
      <c r="H29">
        <f>SUM(C29:C31)</f>
        <v>25</v>
      </c>
      <c r="J29" t="s">
        <v>21</v>
      </c>
      <c r="K29">
        <f>C29</f>
        <v>10</v>
      </c>
      <c r="L29">
        <f>C30</f>
        <v>12</v>
      </c>
      <c r="M29">
        <f>C31</f>
        <v>3</v>
      </c>
      <c r="N29">
        <f>SUM(K29:M29)</f>
        <v>25</v>
      </c>
    </row>
    <row r="30" spans="1:14">
      <c r="A30" s="1"/>
      <c r="B30" t="s">
        <v>18</v>
      </c>
      <c r="C30">
        <v>12</v>
      </c>
      <c r="E30" t="s">
        <v>24</v>
      </c>
      <c r="F30">
        <f>C30+C33+C35</f>
        <v>35</v>
      </c>
      <c r="G30" t="s">
        <v>25</v>
      </c>
      <c r="H30">
        <f>SUM(C32:C34)</f>
        <v>34</v>
      </c>
      <c r="J30" t="s">
        <v>26</v>
      </c>
      <c r="K30">
        <f>C32</f>
        <v>9</v>
      </c>
      <c r="L30">
        <f>C33</f>
        <v>15</v>
      </c>
      <c r="M30">
        <f>C34</f>
        <v>10</v>
      </c>
      <c r="N30">
        <f t="shared" ref="N30:N32" si="8">SUM(K30:M30)</f>
        <v>34</v>
      </c>
    </row>
    <row r="31" spans="1:14">
      <c r="A31" s="1"/>
      <c r="B31" t="s">
        <v>19</v>
      </c>
      <c r="C31">
        <v>3</v>
      </c>
      <c r="E31" t="s">
        <v>27</v>
      </c>
      <c r="F31">
        <f>C31+C34+C36</f>
        <v>17</v>
      </c>
      <c r="G31" t="s">
        <v>28</v>
      </c>
      <c r="H31">
        <f>SUM(C35:C36)</f>
        <v>12</v>
      </c>
      <c r="J31" t="s">
        <v>29</v>
      </c>
      <c r="L31">
        <f>C35</f>
        <v>8</v>
      </c>
      <c r="M31">
        <f>C36</f>
        <v>4</v>
      </c>
      <c r="N31">
        <f t="shared" si="8"/>
        <v>12</v>
      </c>
    </row>
    <row r="32" spans="1:14">
      <c r="A32" s="1" t="s">
        <v>26</v>
      </c>
      <c r="B32" t="s">
        <v>17</v>
      </c>
      <c r="C32">
        <v>9</v>
      </c>
      <c r="E32" t="s">
        <v>20</v>
      </c>
      <c r="F32">
        <f>SUM(F28:F31)</f>
        <v>73</v>
      </c>
      <c r="J32" t="s">
        <v>20</v>
      </c>
      <c r="K32">
        <f>SUM(K29:K31)</f>
        <v>19</v>
      </c>
      <c r="L32">
        <f t="shared" ref="L32" si="9">SUM(L29:L31)</f>
        <v>35</v>
      </c>
      <c r="M32">
        <f t="shared" ref="M32" si="10">SUM(M29:M31)</f>
        <v>17</v>
      </c>
      <c r="N32">
        <f t="shared" si="8"/>
        <v>71</v>
      </c>
    </row>
    <row r="33" spans="1:14">
      <c r="A33" s="1"/>
      <c r="B33" t="s">
        <v>18</v>
      </c>
      <c r="C33">
        <v>15</v>
      </c>
      <c r="J33" t="s">
        <v>15</v>
      </c>
      <c r="K33">
        <f>C28</f>
        <v>2</v>
      </c>
      <c r="N33">
        <f>N32+K33</f>
        <v>73</v>
      </c>
    </row>
    <row r="34" spans="1:3">
      <c r="A34" s="1"/>
      <c r="B34" t="s">
        <v>19</v>
      </c>
      <c r="C34">
        <v>10</v>
      </c>
    </row>
    <row r="35" spans="1:3">
      <c r="A35" s="1" t="s">
        <v>29</v>
      </c>
      <c r="B35" t="s">
        <v>18</v>
      </c>
      <c r="C35">
        <v>8</v>
      </c>
    </row>
    <row r="36" spans="1:3">
      <c r="A36" s="1"/>
      <c r="B36" t="s">
        <v>19</v>
      </c>
      <c r="C36">
        <v>4</v>
      </c>
    </row>
  </sheetData>
  <mergeCells count="12">
    <mergeCell ref="A2:A4"/>
    <mergeCell ref="A5:A7"/>
    <mergeCell ref="A8:A9"/>
    <mergeCell ref="A11:A13"/>
    <mergeCell ref="A14:A16"/>
    <mergeCell ref="A17:A18"/>
    <mergeCell ref="A20:A22"/>
    <mergeCell ref="A23:A25"/>
    <mergeCell ref="A26:A27"/>
    <mergeCell ref="A29:A31"/>
    <mergeCell ref="A32:A34"/>
    <mergeCell ref="A35:A3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tabSelected="1" zoomScale="190" zoomScaleNormal="190" workbookViewId="0">
      <selection activeCell="F10" sqref="F10"/>
    </sheetView>
  </sheetViews>
  <sheetFormatPr defaultColWidth="9" defaultRowHeight="14.25" outlineLevelCol="1"/>
  <sheetData>
    <row r="1" spans="1:1">
      <c r="A1" t="s">
        <v>33</v>
      </c>
    </row>
    <row r="2" spans="1:2">
      <c r="A2" t="s">
        <v>34</v>
      </c>
      <c r="B2" t="s">
        <v>35</v>
      </c>
    </row>
    <row r="3" spans="1:2">
      <c r="A3" t="s">
        <v>36</v>
      </c>
      <c r="B3" t="s">
        <v>37</v>
      </c>
    </row>
    <row r="4" spans="1:2">
      <c r="A4" t="s">
        <v>38</v>
      </c>
      <c r="B4" t="s">
        <v>39</v>
      </c>
    </row>
    <row r="5" spans="1:2">
      <c r="A5" t="s">
        <v>40</v>
      </c>
      <c r="B5" t="s">
        <v>41</v>
      </c>
    </row>
    <row r="6" spans="1:1">
      <c r="A6" t="s">
        <v>42</v>
      </c>
    </row>
    <row r="7" spans="1:2">
      <c r="A7" t="s">
        <v>43</v>
      </c>
      <c r="B7" t="s">
        <v>44</v>
      </c>
    </row>
    <row r="8" spans="1:2">
      <c r="A8" t="s">
        <v>45</v>
      </c>
      <c r="B8" t="s">
        <v>46</v>
      </c>
    </row>
    <row r="9" spans="1:2">
      <c r="A9" t="s">
        <v>47</v>
      </c>
      <c r="B9" t="s">
        <v>48</v>
      </c>
    </row>
    <row r="10" spans="1:1">
      <c r="A10" t="s">
        <v>49</v>
      </c>
    </row>
    <row r="11" spans="1:2">
      <c r="A11" t="s">
        <v>50</v>
      </c>
      <c r="B11" t="s">
        <v>51</v>
      </c>
    </row>
    <row r="12" spans="1:2">
      <c r="A12" t="s">
        <v>52</v>
      </c>
      <c r="B12" t="s">
        <v>53</v>
      </c>
    </row>
    <row r="13" spans="1:2">
      <c r="A13" t="s">
        <v>40</v>
      </c>
      <c r="B13" t="s">
        <v>54</v>
      </c>
    </row>
    <row r="14" spans="1:1">
      <c r="A14" t="s">
        <v>55</v>
      </c>
    </row>
    <row r="15" spans="1:2">
      <c r="A15" t="s">
        <v>56</v>
      </c>
      <c r="B15" t="s">
        <v>57</v>
      </c>
    </row>
    <row r="16" spans="1:2">
      <c r="A16" t="s">
        <v>58</v>
      </c>
      <c r="B16" t="s">
        <v>59</v>
      </c>
    </row>
    <row r="17" spans="1:2">
      <c r="A17" t="s">
        <v>60</v>
      </c>
      <c r="B17" t="s">
        <v>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</vt:lpstr>
      <vt:lpstr>尖塔统计</vt:lpstr>
      <vt:lpstr>机制设计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bili</cp:lastModifiedBy>
  <dcterms:created xsi:type="dcterms:W3CDTF">2015-06-05T18:19:00Z</dcterms:created>
  <dcterms:modified xsi:type="dcterms:W3CDTF">2025-06-10T11:32:09Z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88D9694913704725B4944C3D45694168_12</vt:lpwstr>
  </property>
  <property fmtid="{D5CDD505-2E9C-101B-9397-08002B2CF9AE}" pid="3" name="KSOProductBuildVer">
    <vt:lpwstr>2052-12.1.0.21541</vt:lpwstr>
  </property>
</Properties>
</file>