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DNCFP\Recursos\internet\Publicaciones\NUEVA WEB DNAP\TOP-Información Mensual\2023\"/>
    </mc:Choice>
  </mc:AlternateContent>
  <bookViews>
    <workbookView xWindow="0" yWindow="0" windowWidth="28800" windowHeight="11700" tabRatio="591" activeTab="5"/>
  </bookViews>
  <sheets>
    <sheet name="IIBB" sheetId="1" r:id="rId1"/>
    <sheet name="INMOBILIARIO" sheetId="2" r:id="rId2"/>
    <sheet name="SELLOS" sheetId="3" r:id="rId3"/>
    <sheet name="AUTOMOTORES" sheetId="4" r:id="rId4"/>
    <sheet name="OTROS" sheetId="5" r:id="rId5"/>
    <sheet name="TOTAL" sheetId="6" r:id="rId6"/>
    <sheet name="Fuente-Metodología" sheetId="7" r:id="rId7"/>
    <sheet name="Potestades Tributarias" sheetId="8" r:id="rId8"/>
  </sheets>
  <externalReferences>
    <externalReference r:id="rId9"/>
    <externalReference r:id="rId10"/>
  </externalReferences>
  <definedNames>
    <definedName name="\a">#REF!</definedName>
    <definedName name="\b">#REF!</definedName>
    <definedName name="\c">#REF!</definedName>
    <definedName name="\d">#REF!</definedName>
    <definedName name="\e">#REF!</definedName>
    <definedName name="\f">#REF!</definedName>
    <definedName name="\g">#REF!</definedName>
    <definedName name="\h">#REF!</definedName>
    <definedName name="\j">#REF!</definedName>
    <definedName name="\k">#REF!</definedName>
    <definedName name="\l">#REF!</definedName>
    <definedName name="\m">#REF!</definedName>
    <definedName name="\n">#REF!</definedName>
    <definedName name="\p">#REF!</definedName>
    <definedName name="\q">#REF!</definedName>
    <definedName name="\r">#REF!</definedName>
    <definedName name="\s">#REF!</definedName>
    <definedName name="\t">#REF!</definedName>
    <definedName name="\u">#REF!</definedName>
    <definedName name="\v">#REF!</definedName>
    <definedName name="\w">#REF!</definedName>
    <definedName name="\x">#REF!</definedName>
    <definedName name="\y">#REF!</definedName>
    <definedName name="\z">#REF!</definedName>
    <definedName name="_._IMPUESTOS_SOBRE_COMBUSTIBLES_Y_GAS_NATURAL">[1]C!$B$27:$N$27</definedName>
    <definedName name="_._IMPUESTOS_SOBRE_ENERGIA_ELECTRICA">[1]C!$B$28:$N$28</definedName>
    <definedName name="_ex2" hidden="1">{FALSE,FALSE,-1.25,-15.5,484.5,276.75,FALSE,FALSE,TRUE,TRUE,0,12,#N/A,46,#N/A,2.93460490463215,15.35,1,FALSE,FALSE,3,TRUE,1,FALSE,100,"Swvu.PLA1.","ACwvu.PLA1.",#N/A,FALSE,FALSE,0,0,0,0,2,"","",TRUE,TRUE,FALSE,FALSE,1,60,#N/A,#N/A,FALSE,FALSE,FALSE,FALSE,FALSE,FALSE,FALSE,9,65532,65532,FALSE,FALSE,TRUE,TRUE,TRUE}</definedName>
    <definedName name="_F">#REF!</definedName>
    <definedName name="_Fill" hidden="1">#REF!</definedName>
    <definedName name="_Key1" hidden="1">#REF!</definedName>
    <definedName name="_Order1" hidden="1">255</definedName>
    <definedName name="_Parse_In" hidden="1">#REF!</definedName>
    <definedName name="_Parse_Out" hidden="1">#REF!</definedName>
    <definedName name="_R">#REF!</definedName>
    <definedName name="_Sort" hidden="1">#REF!</definedName>
    <definedName name="A">#REF!</definedName>
    <definedName name="ACwvu.PLA1." hidden="1">'[1]COP FED'!#REF!</definedName>
    <definedName name="ACwvu.PLA2." hidden="1">'[1]COP FED'!$A$1:$N$49</definedName>
    <definedName name="_xlnm.Extract">#REF!</definedName>
    <definedName name="_xlnm.Print_Area" localSheetId="3">AUTOMOTORES!$B$1:$O$37</definedName>
    <definedName name="_xlnm.Print_Area" localSheetId="6">'Fuente-Metodología'!$B$1:$D$34</definedName>
    <definedName name="_xlnm.Print_Area" localSheetId="0">IIBB!$B$1:$O$37</definedName>
    <definedName name="_xlnm.Print_Area" localSheetId="1">INMOBILIARIO!$B$1:$O$37</definedName>
    <definedName name="_xlnm.Print_Area" localSheetId="4">OTROS!$B$1:$O$37</definedName>
    <definedName name="_xlnm.Print_Area" localSheetId="7">'Potestades Tributarias'!$A$1:$G$40</definedName>
    <definedName name="_xlnm.Print_Area" localSheetId="2">SELLOS!$B$1:$O$37</definedName>
    <definedName name="_xlnm.Print_Area" localSheetId="5">TOTAL!$B$1:$O$37</definedName>
    <definedName name="_xlnm.Print_Area">'[1]Fto. a partir del impuesto'!$D$7:$D$50</definedName>
    <definedName name="B">#REF!</definedName>
    <definedName name="Base_datos_IM">#REF!</definedName>
    <definedName name="_xlnm.Database">#REF!</definedName>
    <definedName name="BORRAR">#REF!</definedName>
    <definedName name="C_">#REF!</definedName>
    <definedName name="caja" localSheetId="3" hidden="1">{FALSE,FALSE,-1.25,-15.5,484.5,276.75,FALSE,FALSE,TRUE,TRUE,0,12,#N/A,46,#N/A,2.93460490463215,15.35,1,FALSE,FALSE,3,TRUE,1,FALSE,100,"Swvu.PLA1.","ACwvu.PLA1.",#N/A,FALSE,FALSE,0,0,0,0,2,"","",TRUE,TRUE,FALSE,FALSE,1,60,#N/A,#N/A,FALSE,FALSE,FALSE,FALSE,FALSE,FALSE,FALSE,9,65532,65532,FALSE,FALSE,TRUE,TRUE,TRUE}</definedName>
    <definedName name="caja" localSheetId="0" hidden="1">{FALSE,FALSE,-1.25,-15.5,484.5,276.75,FALSE,FALSE,TRUE,TRUE,0,12,#N/A,46,#N/A,2.93460490463215,15.35,1,FALSE,FALSE,3,TRUE,1,FALSE,100,"Swvu.PLA1.","ACwvu.PLA1.",#N/A,FALSE,FALSE,0,0,0,0,2,"","",TRUE,TRUE,FALSE,FALSE,1,60,#N/A,#N/A,FALSE,FALSE,FALSE,FALSE,FALSE,FALSE,FALSE,9,65532,65532,FALSE,FALSE,TRUE,TRUE,TRUE}</definedName>
    <definedName name="caja" localSheetId="1" hidden="1">{FALSE,FALSE,-1.25,-15.5,484.5,276.75,FALSE,FALSE,TRUE,TRUE,0,12,#N/A,46,#N/A,2.93460490463215,15.35,1,FALSE,FALSE,3,TRUE,1,FALSE,100,"Swvu.PLA1.","ACwvu.PLA1.",#N/A,FALSE,FALSE,0,0,0,0,2,"","",TRUE,TRUE,FALSE,FALSE,1,60,#N/A,#N/A,FALSE,FALSE,FALSE,FALSE,FALSE,FALSE,FALSE,9,65532,65532,FALSE,FALSE,TRUE,TRUE,TRUE}</definedName>
    <definedName name="caja" localSheetId="4" hidden="1">{FALSE,FALSE,-1.25,-15.5,484.5,276.75,FALSE,FALSE,TRUE,TRUE,0,12,#N/A,46,#N/A,2.93460490463215,15.35,1,FALSE,FALSE,3,TRUE,1,FALSE,100,"Swvu.PLA1.","ACwvu.PLA1.",#N/A,FALSE,FALSE,0,0,0,0,2,"","",TRUE,TRUE,FALSE,FALSE,1,60,#N/A,#N/A,FALSE,FALSE,FALSE,FALSE,FALSE,FALSE,FALSE,9,65532,65532,FALSE,FALSE,TRUE,TRUE,TRUE}</definedName>
    <definedName name="caja" localSheetId="2" hidden="1">{FALSE,FALSE,-1.25,-15.5,484.5,276.75,FALSE,FALSE,TRUE,TRUE,0,12,#N/A,46,#N/A,2.93460490463215,15.35,1,FALSE,FALSE,3,TRUE,1,FALSE,100,"Swvu.PLA1.","ACwvu.PLA1.",#N/A,FALSE,FALSE,0,0,0,0,2,"","",TRUE,TRUE,FALSE,FALSE,1,60,#N/A,#N/A,FALSE,FALSE,FALSE,FALSE,FALSE,FALSE,FALSE,9,65532,65532,FALSE,FALSE,TRUE,TRUE,TRUE}</definedName>
    <definedName name="caja" localSheetId="5" hidden="1">{FALSE,FALSE,-1.25,-15.5,484.5,276.75,FALSE,FALSE,TRUE,TRUE,0,12,#N/A,46,#N/A,2.93460490463215,15.35,1,FALSE,FALSE,3,TRUE,1,FALSE,100,"Swvu.PLA1.","ACwvu.PLA1.",#N/A,FALSE,FALSE,0,0,0,0,2,"","",TRUE,TRUE,FALSE,FALSE,1,60,#N/A,#N/A,FALSE,FALSE,FALSE,FALSE,FALSE,FALSE,FALSE,9,65532,65532,FALSE,FALSE,TRUE,TRUE,TRUE}</definedName>
    <definedName name="caja" hidden="1">{FALSE,FALSE,-1.25,-15.5,484.5,276.75,FALSE,FALSE,TRUE,TRUE,0,12,#N/A,46,#N/A,2.93460490463215,15.35,1,FALSE,FALSE,3,TRUE,1,FALSE,100,"Swvu.PLA1.","ACwvu.PLA1.",#N/A,FALSE,FALSE,0,0,0,0,2,"","",TRUE,TRUE,FALSE,FALSE,1,60,#N/A,#N/A,FALSE,FALSE,FALSE,FALSE,FALSE,FALSE,FALSE,9,65532,65532,FALSE,FALSE,TRUE,TRUE,TRUE}</definedName>
    <definedName name="caja2" hidden="1">{FALSE,FALSE,-1.25,-15.5,484.5,276.75,FALSE,FALSE,TRUE,TRUE,0,12,#N/A,46,#N/A,2.93460490463215,15.35,1,FALSE,FALSE,3,TRUE,1,FALSE,100,"Swvu.PLA1.","ACwvu.PLA1.",#N/A,FALSE,FALSE,0,0,0,0,2,"","",TRUE,TRUE,FALSE,FALSE,1,60,#N/A,#N/A,FALSE,FALSE,FALSE,FALSE,FALSE,FALSE,FALSE,9,65532,65532,FALSE,FALSE,TRUE,TRUE,TRUE}</definedName>
    <definedName name="cantidad_prestada">'[2]IPV-BAPRO'!#REF!</definedName>
    <definedName name="Comisiones">#REF!</definedName>
    <definedName name="COMPAR_07_08" localSheetId="3"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0"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1"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4"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2"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5" hidden="1">{FALSE,FALSE,-1.25,-15.5,484.5,276.75,FALSE,FALSE,TRUE,TRUE,0,12,#N/A,46,#N/A,2.93460490463215,15.35,1,FALSE,FALSE,3,TRUE,1,FALSE,100,"Swvu.PLA1.","ACwvu.PLA1.",#N/A,FALSE,FALSE,0,0,0,0,2,"","",TRUE,TRUE,FALSE,FALSE,1,60,#N/A,#N/A,FALSE,FALSE,FALSE,FALSE,FALSE,FALSE,FALSE,9,65532,65532,FALSE,FALSE,TRUE,TRUE,TRUE}</definedName>
    <definedName name="COMPAR_07_08" hidden="1">{FALSE,FALSE,-1.25,-15.5,484.5,276.75,FALSE,FALSE,TRUE,TRUE,0,12,#N/A,46,#N/A,2.93460490463215,15.35,1,FALSE,FALSE,3,TRUE,1,FALSE,100,"Swvu.PLA1.","ACwvu.PLA1.",#N/A,FALSE,FALSE,0,0,0,0,2,"","",TRUE,TRUE,FALSE,FALSE,1,60,#N/A,#N/A,FALSE,FALSE,FALSE,FALSE,FALSE,FALSE,FALSE,9,65532,65532,FALSE,FALSE,TRUE,TRUE,TRUE}</definedName>
    <definedName name="COPA">#N/A</definedName>
    <definedName name="COPARTICIPACION_FEDERAL__LEY_N__23548">[1]C!$B$13:$N$13</definedName>
    <definedName name="_xlnm.Criteria">#REF!</definedName>
    <definedName name="Criterios_IM">#REF!</definedName>
    <definedName name="d" localSheetId="3" hidden="1">{FALSE,FALSE,-1.25,-15.5,484.5,276.75,FALSE,FALSE,TRUE,TRUE,0,12,#N/A,46,#N/A,2.93460490463215,15.35,1,FALSE,FALSE,3,TRUE,1,FALSE,100,"Swvu.PLA1.","ACwvu.PLA1.",#N/A,FALSE,FALSE,0,0,0,0,2,"","",TRUE,TRUE,FALSE,FALSE,1,60,#N/A,#N/A,FALSE,FALSE,FALSE,FALSE,FALSE,FALSE,FALSE,9,65532,65532,FALSE,FALSE,TRUE,TRUE,TRUE}</definedName>
    <definedName name="d" localSheetId="0" hidden="1">{FALSE,FALSE,-1.25,-15.5,484.5,276.75,FALSE,FALSE,TRUE,TRUE,0,12,#N/A,46,#N/A,2.93460490463215,15.35,1,FALSE,FALSE,3,TRUE,1,FALSE,100,"Swvu.PLA1.","ACwvu.PLA1.",#N/A,FALSE,FALSE,0,0,0,0,2,"","",TRUE,TRUE,FALSE,FALSE,1,60,#N/A,#N/A,FALSE,FALSE,FALSE,FALSE,FALSE,FALSE,FALSE,9,65532,65532,FALSE,FALSE,TRUE,TRUE,TRUE}</definedName>
    <definedName name="d" localSheetId="1" hidden="1">{FALSE,FALSE,-1.25,-15.5,484.5,276.75,FALSE,FALSE,TRUE,TRUE,0,12,#N/A,46,#N/A,2.93460490463215,15.35,1,FALSE,FALSE,3,TRUE,1,FALSE,100,"Swvu.PLA1.","ACwvu.PLA1.",#N/A,FALSE,FALSE,0,0,0,0,2,"","",TRUE,TRUE,FALSE,FALSE,1,60,#N/A,#N/A,FALSE,FALSE,FALSE,FALSE,FALSE,FALSE,FALSE,9,65532,65532,FALSE,FALSE,TRUE,TRUE,TRUE}</definedName>
    <definedName name="d" localSheetId="4" hidden="1">{FALSE,FALSE,-1.25,-15.5,484.5,276.75,FALSE,FALSE,TRUE,TRUE,0,12,#N/A,46,#N/A,2.93460490463215,15.35,1,FALSE,FALSE,3,TRUE,1,FALSE,100,"Swvu.PLA1.","ACwvu.PLA1.",#N/A,FALSE,FALSE,0,0,0,0,2,"","",TRUE,TRUE,FALSE,FALSE,1,60,#N/A,#N/A,FALSE,FALSE,FALSE,FALSE,FALSE,FALSE,FALSE,9,65532,65532,FALSE,FALSE,TRUE,TRUE,TRUE}</definedName>
    <definedName name="d" localSheetId="2" hidden="1">{FALSE,FALSE,-1.25,-15.5,484.5,276.75,FALSE,FALSE,TRUE,TRUE,0,12,#N/A,46,#N/A,2.93460490463215,15.35,1,FALSE,FALSE,3,TRUE,1,FALSE,100,"Swvu.PLA1.","ACwvu.PLA1.",#N/A,FALSE,FALSE,0,0,0,0,2,"","",TRUE,TRUE,FALSE,FALSE,1,60,#N/A,#N/A,FALSE,FALSE,FALSE,FALSE,FALSE,FALSE,FALSE,9,65532,65532,FALSE,FALSE,TRUE,TRUE,TRUE}</definedName>
    <definedName name="d" localSheetId="5" hidden="1">{FALSE,FALSE,-1.25,-15.5,484.5,276.75,FALSE,FALSE,TRUE,TRUE,0,12,#N/A,46,#N/A,2.93460490463215,15.35,1,FALSE,FALSE,3,TRUE,1,FALSE,100,"Swvu.PLA1.","ACwvu.PLA1.",#N/A,FALSE,FALSE,0,0,0,0,2,"","",TRUE,TRUE,FALSE,FALSE,1,60,#N/A,#N/A,FALSE,FALSE,FALSE,FALSE,FALSE,FALSE,FALSE,9,65532,65532,FALSE,FALSE,TRUE,TRUE,TRUE}</definedName>
    <definedName name="d" hidden="1">{FALSE,FALSE,-1.25,-15.5,484.5,276.75,FALSE,FALSE,TRUE,TRUE,0,12,#N/A,46,#N/A,2.93460490463215,15.35,1,FALSE,FALSE,3,TRUE,1,FALSE,100,"Swvu.PLA1.","ACwvu.PLA1.",#N/A,FALSE,FALSE,0,0,0,0,2,"","",TRUE,TRUE,FALSE,FALSE,1,60,#N/A,#N/A,FALSE,FALSE,FALSE,FALSE,FALSE,FALSE,FALSE,9,65532,65532,FALSE,FALSE,TRUE,TRUE,TRUE}</definedName>
    <definedName name="E">#REF!</definedName>
    <definedName name="EXCEDENTE_DEL_10__SEGUN_EL_TOPE_ASIGNADO_A__BUENOS_AIRES__LEY_N__23621">[1]C!$B$18:$N$18</definedName>
    <definedName name="Extracción_IM">#REF!</definedName>
    <definedName name="Fecha_primer_pago">'[2]IPV-BAPRO'!#REF!</definedName>
    <definedName name="FONDO_COMPENSADOR_DE_DESEQUILIBRIOS_FISCALES_PROVINCIALES">[1]C!$B$15:$N$15</definedName>
    <definedName name="FONDO_EDUCATIVO__LEY_N__23906_ART._3_Y_4">[1]C!$B$16:$N$16</definedName>
    <definedName name="FONDO_ESPECIAL_DE_DESARROLLO_ELECTRICO_DEL_INTERIOR__LEYES_NROS._23966_ART._19_Y_24065">[1]C!$B$26:$N$26</definedName>
    <definedName name="FONDO_NACIONAL_DE_LA_VIVIENDA__LEY_N__23966_ART._18">[1]C!$B$25:$N$25</definedName>
    <definedName name="G">#REF!</definedName>
    <definedName name="H">#REF!</definedName>
    <definedName name="I">#REF!</definedName>
    <definedName name="IMPRIMIR">#REF!</definedName>
    <definedName name="J">#REF!</definedName>
    <definedName name="K">#REF!</definedName>
    <definedName name="L_">#N/A</definedName>
    <definedName name="LL" localSheetId="3" hidden="1">{FALSE,FALSE,-1.25,-15.5,484.5,276.75,FALSE,FALSE,TRUE,TRUE,0,12,#N/A,46,#N/A,2.93460490463215,15.35,1,FALSE,FALSE,3,TRUE,1,FALSE,100,"Swvu.PLA1.","ACwvu.PLA1.",#N/A,FALSE,FALSE,0,0,0,0,2,"","",TRUE,TRUE,FALSE,FALSE,1,60,#N/A,#N/A,FALSE,FALSE,FALSE,FALSE,FALSE,FALSE,FALSE,9,65532,65532,FALSE,FALSE,TRUE,TRUE,TRUE}</definedName>
    <definedName name="LL" localSheetId="0" hidden="1">{FALSE,FALSE,-1.25,-15.5,484.5,276.75,FALSE,FALSE,TRUE,TRUE,0,12,#N/A,46,#N/A,2.93460490463215,15.35,1,FALSE,FALSE,3,TRUE,1,FALSE,100,"Swvu.PLA1.","ACwvu.PLA1.",#N/A,FALSE,FALSE,0,0,0,0,2,"","",TRUE,TRUE,FALSE,FALSE,1,60,#N/A,#N/A,FALSE,FALSE,FALSE,FALSE,FALSE,FALSE,FALSE,9,65532,65532,FALSE,FALSE,TRUE,TRUE,TRUE}</definedName>
    <definedName name="LL" localSheetId="1" hidden="1">{FALSE,FALSE,-1.25,-15.5,484.5,276.75,FALSE,FALSE,TRUE,TRUE,0,12,#N/A,46,#N/A,2.93460490463215,15.35,1,FALSE,FALSE,3,TRUE,1,FALSE,100,"Swvu.PLA1.","ACwvu.PLA1.",#N/A,FALSE,FALSE,0,0,0,0,2,"","",TRUE,TRUE,FALSE,FALSE,1,60,#N/A,#N/A,FALSE,FALSE,FALSE,FALSE,FALSE,FALSE,FALSE,9,65532,65532,FALSE,FALSE,TRUE,TRUE,TRUE}</definedName>
    <definedName name="LL" localSheetId="4" hidden="1">{FALSE,FALSE,-1.25,-15.5,484.5,276.75,FALSE,FALSE,TRUE,TRUE,0,12,#N/A,46,#N/A,2.93460490463215,15.35,1,FALSE,FALSE,3,TRUE,1,FALSE,100,"Swvu.PLA1.","ACwvu.PLA1.",#N/A,FALSE,FALSE,0,0,0,0,2,"","",TRUE,TRUE,FALSE,FALSE,1,60,#N/A,#N/A,FALSE,FALSE,FALSE,FALSE,FALSE,FALSE,FALSE,9,65532,65532,FALSE,FALSE,TRUE,TRUE,TRUE}</definedName>
    <definedName name="LL" localSheetId="2" hidden="1">{FALSE,FALSE,-1.25,-15.5,484.5,276.75,FALSE,FALSE,TRUE,TRUE,0,12,#N/A,46,#N/A,2.93460490463215,15.35,1,FALSE,FALSE,3,TRUE,1,FALSE,100,"Swvu.PLA1.","ACwvu.PLA1.",#N/A,FALSE,FALSE,0,0,0,0,2,"","",TRUE,TRUE,FALSE,FALSE,1,60,#N/A,#N/A,FALSE,FALSE,FALSE,FALSE,FALSE,FALSE,FALSE,9,65532,65532,FALSE,FALSE,TRUE,TRUE,TRUE}</definedName>
    <definedName name="LL" localSheetId="5" hidden="1">{FALSE,FALSE,-1.25,-15.5,484.5,276.75,FALSE,FALSE,TRUE,TRUE,0,12,#N/A,46,#N/A,2.93460490463215,15.35,1,FALSE,FALSE,3,TRUE,1,FALSE,100,"Swvu.PLA1.","ACwvu.PLA1.",#N/A,FALSE,FALSE,0,0,0,0,2,"","",TRUE,TRUE,FALSE,FALSE,1,60,#N/A,#N/A,FALSE,FALSE,FALSE,FALSE,FALSE,FALSE,FALSE,9,65532,65532,FALSE,FALSE,TRUE,TRUE,TRUE}</definedName>
    <definedName name="LL" hidden="1">{FALSE,FALSE,-1.25,-15.5,484.5,276.75,FALSE,FALSE,TRUE,TRUE,0,12,#N/A,46,#N/A,2.93460490463215,15.35,1,FALSE,FALSE,3,TRUE,1,FALSE,100,"Swvu.PLA1.","ACwvu.PLA1.",#N/A,FALSE,FALSE,0,0,0,0,2,"","",TRUE,TRUE,FALSE,FALSE,1,60,#N/A,#N/A,FALSE,FALSE,FALSE,FALSE,FALSE,FALSE,FALSE,9,65532,65532,FALSE,FALSE,TRUE,TRUE,TRUE}</definedName>
    <definedName name="M">#REF!</definedName>
    <definedName name="N">#REF!</definedName>
    <definedName name="O">#N/A</definedName>
    <definedName name="OBRAS_DE_INFRAESTRUCTURA__LEY_N__23966_ART._19">[1]C!$B$23:$N$23</definedName>
    <definedName name="OBRAS_DE_INFRAESTRUCTURA_BASICA_SOCIAL_Y_NECESIDADES_BASICAS_INSATISFECHAS__LEY_N__23621">[1]C!$B$17:$N$17</definedName>
    <definedName name="ORGANISMOS_DE_VIALIDAD__LEY_N__23966_ART._19">[1]C!$B$24:$N$24</definedName>
    <definedName name="P">#REF!</definedName>
    <definedName name="pagos_por_año">'[2]IPV-BAPRO'!#REF!</definedName>
    <definedName name="Plazo_en_años">'[2]IPV-BAPRO'!#REF!</definedName>
    <definedName name="prueba">#REF!</definedName>
    <definedName name="Q">#REF!</definedName>
    <definedName name="Rwvu.PLA2." hidden="1">'[1]COP FED'!#REF!</definedName>
    <definedName name="S">#REF!</definedName>
    <definedName name="SEGURIDAD_SOCIAL___BS._PERS._NO_INCORP._AL_PROCESO_ECONOMICO__LEY_N__23966__ART._30">[1]C!$B$22:$N$22</definedName>
    <definedName name="SEGURIDAD_SOCIAL___IVA__LEY_N__23966_ART._5_PTO._2">[1]C!$B$21:$N$21</definedName>
    <definedName name="SUMA_FIJA_FINANCIADA_CON__LA_COPARTICIPACION_FEDERAL_DE_NACION__LEY_N__23621_ART._1">[1]C!$B$19:$N$19</definedName>
    <definedName name="Swvu.PLA1." hidden="1">'[1]COP FED'!#REF!</definedName>
    <definedName name="Swvu.PLA2." hidden="1">'[1]COP FED'!$A$1:$N$49</definedName>
    <definedName name="T">#REF!</definedName>
    <definedName name="tasa_interes_anual">'[2]IPV-BAPRO'!#REF!</definedName>
    <definedName name="_xlnm.Print_Titles">'[1]Fto. a partir del impuesto'!$A$1:$A$65536</definedName>
    <definedName name="TOTAL">[1]C!$B$32:$N$32</definedName>
    <definedName name="TRANSFERENCIA_DE_SERVICIOS__LEY_N__24049_Y_COMPLEMENTARIAS">[1]C!$B$14:$N$14</definedName>
    <definedName name="U">#REF!</definedName>
    <definedName name="V">#REF!</definedName>
    <definedName name="W">#REF!</definedName>
    <definedName name="wvu.PLA1." localSheetId="3" hidden="1">{FALSE,FALSE,-1.25,-15.5,484.5,276.75,FALSE,FALSE,TRUE,TRUE,0,12,#N/A,46,#N/A,2.93460490463215,15.35,1,FALSE,FALSE,3,TRUE,1,FALSE,100,"Swvu.PLA1.","ACwvu.PLA1.",#N/A,FALSE,FALSE,0,0,0,0,2,"","",TRUE,TRUE,FALSE,FALSE,1,60,#N/A,#N/A,FALSE,FALSE,FALSE,FALSE,FALSE,FALSE,FALSE,9,65532,65532,FALSE,FALSE,TRUE,TRUE,TRUE}</definedName>
    <definedName name="wvu.PLA1." localSheetId="0" hidden="1">{FALSE,FALSE,-1.25,-15.5,484.5,276.75,FALSE,FALSE,TRUE,TRUE,0,12,#N/A,46,#N/A,2.93460490463215,15.35,1,FALSE,FALSE,3,TRUE,1,FALSE,100,"Swvu.PLA1.","ACwvu.PLA1.",#N/A,FALSE,FALSE,0,0,0,0,2,"","",TRUE,TRUE,FALSE,FALSE,1,60,#N/A,#N/A,FALSE,FALSE,FALSE,FALSE,FALSE,FALSE,FALSE,9,65532,65532,FALSE,FALSE,TRUE,TRUE,TRUE}</definedName>
    <definedName name="wvu.PLA1." localSheetId="1" hidden="1">{FALSE,FALSE,-1.25,-15.5,484.5,276.75,FALSE,FALSE,TRUE,TRUE,0,12,#N/A,46,#N/A,2.93460490463215,15.35,1,FALSE,FALSE,3,TRUE,1,FALSE,100,"Swvu.PLA1.","ACwvu.PLA1.",#N/A,FALSE,FALSE,0,0,0,0,2,"","",TRUE,TRUE,FALSE,FALSE,1,60,#N/A,#N/A,FALSE,FALSE,FALSE,FALSE,FALSE,FALSE,FALSE,9,65532,65532,FALSE,FALSE,TRUE,TRUE,TRUE}</definedName>
    <definedName name="wvu.PLA1." localSheetId="4" hidden="1">{FALSE,FALSE,-1.25,-15.5,484.5,276.75,FALSE,FALSE,TRUE,TRUE,0,12,#N/A,46,#N/A,2.93460490463215,15.35,1,FALSE,FALSE,3,TRUE,1,FALSE,100,"Swvu.PLA1.","ACwvu.PLA1.",#N/A,FALSE,FALSE,0,0,0,0,2,"","",TRUE,TRUE,FALSE,FALSE,1,60,#N/A,#N/A,FALSE,FALSE,FALSE,FALSE,FALSE,FALSE,FALSE,9,65532,65532,FALSE,FALSE,TRUE,TRUE,TRUE}</definedName>
    <definedName name="wvu.PLA1." localSheetId="2" hidden="1">{FALSE,FALSE,-1.25,-15.5,484.5,276.75,FALSE,FALSE,TRUE,TRUE,0,12,#N/A,46,#N/A,2.93460490463215,15.35,1,FALSE,FALSE,3,TRUE,1,FALSE,100,"Swvu.PLA1.","ACwvu.PLA1.",#N/A,FALSE,FALSE,0,0,0,0,2,"","",TRUE,TRUE,FALSE,FALSE,1,60,#N/A,#N/A,FALSE,FALSE,FALSE,FALSE,FALSE,FALSE,FALSE,9,65532,65532,FALSE,FALSE,TRUE,TRUE,TRUE}</definedName>
    <definedName name="wvu.PLA1." localSheetId="5" hidden="1">{FALSE,FALSE,-1.25,-15.5,484.5,276.75,FALSE,FALSE,TRUE,TRUE,0,12,#N/A,46,#N/A,2.93460490463215,15.35,1,FALSE,FALSE,3,TRUE,1,FALSE,100,"Swvu.PLA1.","ACwvu.PLA1.",#N/A,FALSE,FALSE,0,0,0,0,2,"","",TRUE,TRUE,FALSE,FALSE,1,60,#N/A,#N/A,FALSE,FALSE,FALSE,FALSE,FALSE,FALSE,FALSE,9,65532,65532,FALSE,FALSE,TRUE,TRUE,TRUE}</definedName>
    <definedName name="wvu.PLA1." hidden="1">{FALSE,FALSE,-1.25,-15.5,484.5,276.75,FALSE,FALSE,TRUE,TRUE,0,12,#N/A,46,#N/A,2.93460490463215,15.35,1,FALSE,FALSE,3,TRUE,1,FALSE,100,"Swvu.PLA1.","ACwvu.PLA1.",#N/A,FALSE,FALSE,0,0,0,0,2,"","",TRUE,TRUE,FALSE,FALSE,1,60,#N/A,#N/A,FALSE,FALSE,FALSE,FALSE,FALSE,FALSE,FALSE,9,65532,65532,FALSE,FALSE,TRUE,TRUE,TRUE}</definedName>
    <definedName name="wvu.PLA2." localSheetId="3" hidden="1">{TRUE,TRUE,-1.25,-15.5,484.5,276.75,FALSE,FALSE,TRUE,TRUE,0,15,#N/A,56,#N/A,4.88636363636364,15.35,1,FALSE,FALSE,3,TRUE,1,FALSE,100,"Swvu.PLA2.","ACwvu.PLA2.",#N/A,FALSE,FALSE,0,0,0,0,2,"","",TRUE,TRUE,FALSE,FALSE,1,60,#N/A,#N/A,FALSE,FALSE,"Rwvu.PLA2.",#N/A,FALSE,FALSE,FALSE,9,65532,65532,FALSE,FALSE,TRUE,TRUE,TRUE}</definedName>
    <definedName name="wvu.PLA2." localSheetId="0" hidden="1">{TRUE,TRUE,-1.25,-15.5,484.5,276.75,FALSE,FALSE,TRUE,TRUE,0,15,#N/A,56,#N/A,4.88636363636364,15.35,1,FALSE,FALSE,3,TRUE,1,FALSE,100,"Swvu.PLA2.","ACwvu.PLA2.",#N/A,FALSE,FALSE,0,0,0,0,2,"","",TRUE,TRUE,FALSE,FALSE,1,60,#N/A,#N/A,FALSE,FALSE,"Rwvu.PLA2.",#N/A,FALSE,FALSE,FALSE,9,65532,65532,FALSE,FALSE,TRUE,TRUE,TRUE}</definedName>
    <definedName name="wvu.PLA2." localSheetId="1" hidden="1">{TRUE,TRUE,-1.25,-15.5,484.5,276.75,FALSE,FALSE,TRUE,TRUE,0,15,#N/A,56,#N/A,4.88636363636364,15.35,1,FALSE,FALSE,3,TRUE,1,FALSE,100,"Swvu.PLA2.","ACwvu.PLA2.",#N/A,FALSE,FALSE,0,0,0,0,2,"","",TRUE,TRUE,FALSE,FALSE,1,60,#N/A,#N/A,FALSE,FALSE,"Rwvu.PLA2.",#N/A,FALSE,FALSE,FALSE,9,65532,65532,FALSE,FALSE,TRUE,TRUE,TRUE}</definedName>
    <definedName name="wvu.PLA2." localSheetId="4" hidden="1">{TRUE,TRUE,-1.25,-15.5,484.5,276.75,FALSE,FALSE,TRUE,TRUE,0,15,#N/A,56,#N/A,4.88636363636364,15.35,1,FALSE,FALSE,3,TRUE,1,FALSE,100,"Swvu.PLA2.","ACwvu.PLA2.",#N/A,FALSE,FALSE,0,0,0,0,2,"","",TRUE,TRUE,FALSE,FALSE,1,60,#N/A,#N/A,FALSE,FALSE,"Rwvu.PLA2.",#N/A,FALSE,FALSE,FALSE,9,65532,65532,FALSE,FALSE,TRUE,TRUE,TRUE}</definedName>
    <definedName name="wvu.PLA2." localSheetId="2" hidden="1">{TRUE,TRUE,-1.25,-15.5,484.5,276.75,FALSE,FALSE,TRUE,TRUE,0,15,#N/A,56,#N/A,4.88636363636364,15.35,1,FALSE,FALSE,3,TRUE,1,FALSE,100,"Swvu.PLA2.","ACwvu.PLA2.",#N/A,FALSE,FALSE,0,0,0,0,2,"","",TRUE,TRUE,FALSE,FALSE,1,60,#N/A,#N/A,FALSE,FALSE,"Rwvu.PLA2.",#N/A,FALSE,FALSE,FALSE,9,65532,65532,FALSE,FALSE,TRUE,TRUE,TRUE}</definedName>
    <definedName name="wvu.PLA2." localSheetId="5" hidden="1">{TRUE,TRUE,-1.25,-15.5,484.5,276.75,FALSE,FALSE,TRUE,TRUE,0,15,#N/A,56,#N/A,4.88636363636364,15.35,1,FALSE,FALSE,3,TRUE,1,FALSE,100,"Swvu.PLA2.","ACwvu.PLA2.",#N/A,FALSE,FALSE,0,0,0,0,2,"","",TRUE,TRUE,FALSE,FALSE,1,60,#N/A,#N/A,FALSE,FALSE,"Rwvu.PLA2.",#N/A,FALSE,FALSE,FALSE,9,65532,65532,FALSE,FALSE,TRUE,TRUE,TRUE}</definedName>
    <definedName name="wvu.PLA2." hidden="1">{TRUE,TRUE,-1.25,-15.5,484.5,276.75,FALSE,FALSE,TRUE,TRUE,0,15,#N/A,56,#N/A,4.88636363636364,15.35,1,FALSE,FALSE,3,TRUE,1,FALSE,100,"Swvu.PLA2.","ACwvu.PLA2.",#N/A,FALSE,FALSE,0,0,0,0,2,"","",TRUE,TRUE,FALSE,FALSE,1,60,#N/A,#N/A,FALSE,FALSE,"Rwvu.PLA2.",#N/A,FALSE,FALSE,FALSE,9,65532,65532,FALSE,FALSE,TRUE,TRUE,TRUE}</definedName>
    <definedName name="X">#REF!</definedName>
    <definedName name="Y">#REF!</definedName>
    <definedName name="Z">#REF!</definedName>
  </definedNames>
  <calcPr calcId="162913"/>
</workbook>
</file>

<file path=xl/calcChain.xml><?xml version="1.0" encoding="utf-8"?>
<calcChain xmlns="http://schemas.openxmlformats.org/spreadsheetml/2006/main">
  <c r="C9" i="6" l="1"/>
  <c r="D9" i="6"/>
  <c r="E9" i="6"/>
  <c r="F9" i="6"/>
  <c r="G9" i="6"/>
  <c r="H9" i="6"/>
  <c r="I9" i="6"/>
  <c r="J9" i="6"/>
  <c r="K9" i="6"/>
  <c r="L9" i="6"/>
  <c r="M9" i="6"/>
  <c r="N9" i="6"/>
  <c r="C10" i="6"/>
  <c r="D10" i="6"/>
  <c r="E10" i="6"/>
  <c r="F10" i="6"/>
  <c r="G10" i="6"/>
  <c r="H10" i="6"/>
  <c r="I10" i="6"/>
  <c r="J10" i="6"/>
  <c r="K10" i="6"/>
  <c r="L10" i="6"/>
  <c r="M10" i="6"/>
  <c r="N10" i="6"/>
  <c r="C11" i="6"/>
  <c r="D11" i="6"/>
  <c r="E11" i="6"/>
  <c r="F11" i="6"/>
  <c r="G11" i="6"/>
  <c r="H11" i="6"/>
  <c r="I11" i="6"/>
  <c r="J11" i="6"/>
  <c r="K11" i="6"/>
  <c r="L11" i="6"/>
  <c r="M11" i="6"/>
  <c r="N11" i="6"/>
  <c r="C12" i="6"/>
  <c r="D12" i="6"/>
  <c r="E12" i="6"/>
  <c r="F12" i="6"/>
  <c r="G12" i="6"/>
  <c r="H12" i="6"/>
  <c r="I12" i="6"/>
  <c r="J12" i="6"/>
  <c r="K12" i="6"/>
  <c r="L12" i="6"/>
  <c r="M12" i="6"/>
  <c r="N12" i="6"/>
  <c r="C13" i="6"/>
  <c r="D13" i="6"/>
  <c r="E13" i="6"/>
  <c r="F13" i="6"/>
  <c r="G13" i="6"/>
  <c r="H13" i="6"/>
  <c r="I13" i="6"/>
  <c r="J13" i="6"/>
  <c r="K13" i="6"/>
  <c r="L13" i="6"/>
  <c r="M13" i="6"/>
  <c r="N13" i="6"/>
  <c r="C14" i="6"/>
  <c r="D14" i="6"/>
  <c r="E14" i="6"/>
  <c r="F14" i="6"/>
  <c r="G14" i="6"/>
  <c r="H14" i="6"/>
  <c r="I14" i="6"/>
  <c r="J14" i="6"/>
  <c r="K14" i="6"/>
  <c r="L14" i="6"/>
  <c r="M14" i="6"/>
  <c r="N14" i="6"/>
  <c r="C15" i="6"/>
  <c r="D15" i="6"/>
  <c r="E15" i="6"/>
  <c r="F15" i="6"/>
  <c r="G15" i="6"/>
  <c r="H15" i="6"/>
  <c r="I15" i="6"/>
  <c r="J15" i="6"/>
  <c r="K15" i="6"/>
  <c r="L15" i="6"/>
  <c r="M15" i="6"/>
  <c r="N15" i="6"/>
  <c r="C16" i="6"/>
  <c r="D16" i="6"/>
  <c r="E16" i="6"/>
  <c r="F16" i="6"/>
  <c r="G16" i="6"/>
  <c r="H16" i="6"/>
  <c r="I16" i="6"/>
  <c r="J16" i="6"/>
  <c r="K16" i="6"/>
  <c r="L16" i="6"/>
  <c r="M16" i="6"/>
  <c r="N16" i="6"/>
  <c r="C17" i="6"/>
  <c r="D17" i="6"/>
  <c r="E17" i="6"/>
  <c r="F17" i="6"/>
  <c r="G17" i="6"/>
  <c r="H17" i="6"/>
  <c r="I17" i="6"/>
  <c r="J17" i="6"/>
  <c r="K17" i="6"/>
  <c r="L17" i="6"/>
  <c r="M17" i="6"/>
  <c r="N17" i="6"/>
  <c r="C18" i="6"/>
  <c r="D18" i="6"/>
  <c r="E18" i="6"/>
  <c r="F18" i="6"/>
  <c r="G18" i="6"/>
  <c r="H18" i="6"/>
  <c r="I18" i="6"/>
  <c r="J18" i="6"/>
  <c r="K18" i="6"/>
  <c r="L18" i="6"/>
  <c r="M18" i="6"/>
  <c r="N18" i="6"/>
  <c r="C19" i="6"/>
  <c r="D19" i="6"/>
  <c r="E19" i="6"/>
  <c r="F19" i="6"/>
  <c r="G19" i="6"/>
  <c r="H19" i="6"/>
  <c r="I19" i="6"/>
  <c r="J19" i="6"/>
  <c r="K19" i="6"/>
  <c r="L19" i="6"/>
  <c r="M19" i="6"/>
  <c r="N19" i="6"/>
  <c r="C20" i="6"/>
  <c r="D20" i="6"/>
  <c r="E20" i="6"/>
  <c r="F20" i="6"/>
  <c r="G20" i="6"/>
  <c r="H20" i="6"/>
  <c r="I20" i="6"/>
  <c r="J20" i="6"/>
  <c r="K20" i="6"/>
  <c r="L20" i="6"/>
  <c r="M20" i="6"/>
  <c r="N20" i="6"/>
  <c r="C21" i="6"/>
  <c r="D21" i="6"/>
  <c r="E21" i="6"/>
  <c r="F21" i="6"/>
  <c r="G21" i="6"/>
  <c r="H21" i="6"/>
  <c r="I21" i="6"/>
  <c r="J21" i="6"/>
  <c r="K21" i="6"/>
  <c r="L21" i="6"/>
  <c r="M21" i="6"/>
  <c r="N21" i="6"/>
  <c r="C22" i="6"/>
  <c r="D22" i="6"/>
  <c r="E22" i="6"/>
  <c r="F22" i="6"/>
  <c r="G22" i="6"/>
  <c r="H22" i="6"/>
  <c r="I22" i="6"/>
  <c r="J22" i="6"/>
  <c r="K22" i="6"/>
  <c r="L22" i="6"/>
  <c r="M22" i="6"/>
  <c r="N22" i="6"/>
  <c r="C23" i="6"/>
  <c r="D23" i="6"/>
  <c r="E23" i="6"/>
  <c r="F23" i="6"/>
  <c r="G23" i="6"/>
  <c r="H23" i="6"/>
  <c r="I23" i="6"/>
  <c r="J23" i="6"/>
  <c r="K23" i="6"/>
  <c r="L23" i="6"/>
  <c r="M23" i="6"/>
  <c r="N23" i="6"/>
  <c r="C24" i="6"/>
  <c r="D24" i="6"/>
  <c r="E24" i="6"/>
  <c r="F24" i="6"/>
  <c r="G24" i="6"/>
  <c r="H24" i="6"/>
  <c r="I24" i="6"/>
  <c r="J24" i="6"/>
  <c r="K24" i="6"/>
  <c r="L24" i="6"/>
  <c r="M24" i="6"/>
  <c r="N24" i="6"/>
  <c r="C25" i="6"/>
  <c r="D25" i="6"/>
  <c r="E25" i="6"/>
  <c r="F25" i="6"/>
  <c r="G25" i="6"/>
  <c r="H25" i="6"/>
  <c r="I25" i="6"/>
  <c r="J25" i="6"/>
  <c r="K25" i="6"/>
  <c r="L25" i="6"/>
  <c r="M25" i="6"/>
  <c r="N25" i="6"/>
  <c r="C26" i="6"/>
  <c r="D26" i="6"/>
  <c r="E26" i="6"/>
  <c r="F26" i="6"/>
  <c r="G26" i="6"/>
  <c r="H26" i="6"/>
  <c r="I26" i="6"/>
  <c r="J26" i="6"/>
  <c r="K26" i="6"/>
  <c r="L26" i="6"/>
  <c r="M26" i="6"/>
  <c r="N26" i="6"/>
  <c r="C27" i="6"/>
  <c r="D27" i="6"/>
  <c r="E27" i="6"/>
  <c r="F27" i="6"/>
  <c r="G27" i="6"/>
  <c r="H27" i="6"/>
  <c r="I27" i="6"/>
  <c r="J27" i="6"/>
  <c r="K27" i="6"/>
  <c r="L27" i="6"/>
  <c r="M27" i="6"/>
  <c r="N27" i="6"/>
  <c r="C28" i="6"/>
  <c r="D28" i="6"/>
  <c r="E28" i="6"/>
  <c r="F28" i="6"/>
  <c r="G28" i="6"/>
  <c r="H28" i="6"/>
  <c r="I28" i="6"/>
  <c r="J28" i="6"/>
  <c r="K28" i="6"/>
  <c r="L28" i="6"/>
  <c r="M28" i="6"/>
  <c r="N28" i="6"/>
  <c r="C29" i="6"/>
  <c r="D29" i="6"/>
  <c r="E29" i="6"/>
  <c r="F29" i="6"/>
  <c r="G29" i="6"/>
  <c r="H29" i="6"/>
  <c r="I29" i="6"/>
  <c r="J29" i="6"/>
  <c r="K29" i="6"/>
  <c r="L29" i="6"/>
  <c r="M29" i="6"/>
  <c r="N29" i="6"/>
  <c r="C30" i="6"/>
  <c r="D30" i="6"/>
  <c r="E30" i="6"/>
  <c r="F30" i="6"/>
  <c r="G30" i="6"/>
  <c r="H30" i="6"/>
  <c r="I30" i="6"/>
  <c r="J30" i="6"/>
  <c r="K30" i="6"/>
  <c r="L30" i="6"/>
  <c r="M30" i="6"/>
  <c r="N30" i="6"/>
  <c r="C31" i="6"/>
  <c r="D31" i="6"/>
  <c r="E31" i="6"/>
  <c r="F31" i="6"/>
  <c r="G31" i="6"/>
  <c r="H31" i="6"/>
  <c r="I31" i="6"/>
  <c r="J31" i="6"/>
  <c r="K31" i="6"/>
  <c r="L31" i="6"/>
  <c r="M31" i="6"/>
  <c r="N31" i="6"/>
  <c r="D8" i="6"/>
  <c r="E8" i="6"/>
  <c r="F8" i="6"/>
  <c r="G8" i="6"/>
  <c r="H8" i="6"/>
  <c r="I8" i="6"/>
  <c r="J8" i="6"/>
  <c r="K8" i="6"/>
  <c r="L8" i="6"/>
  <c r="M8" i="6"/>
  <c r="N8" i="6"/>
  <c r="C8" i="6"/>
  <c r="O20" i="1" l="1"/>
  <c r="O9" i="1" l="1"/>
  <c r="O10" i="1"/>
  <c r="O11" i="1"/>
  <c r="O12" i="1"/>
  <c r="O13" i="1"/>
  <c r="O14" i="1"/>
  <c r="O15" i="1"/>
  <c r="O16" i="1"/>
  <c r="O17" i="1"/>
  <c r="O18" i="1"/>
  <c r="O19" i="1"/>
  <c r="O21" i="1"/>
  <c r="O22" i="1"/>
  <c r="O23" i="1"/>
  <c r="O24" i="1"/>
  <c r="O25" i="1"/>
  <c r="O26" i="1"/>
  <c r="O27" i="1"/>
  <c r="O28" i="1"/>
  <c r="O29" i="1"/>
  <c r="O30" i="1"/>
  <c r="O31" i="1"/>
  <c r="O8" i="1"/>
  <c r="N32" i="5" l="1"/>
  <c r="M32" i="5"/>
  <c r="L32" i="5"/>
  <c r="K32" i="5"/>
  <c r="J32" i="5"/>
  <c r="I32" i="5"/>
  <c r="H32" i="5"/>
  <c r="G32" i="5"/>
  <c r="F32" i="5"/>
  <c r="E32" i="5"/>
  <c r="D32" i="5"/>
  <c r="O31" i="5"/>
  <c r="O30" i="5"/>
  <c r="O29" i="5"/>
  <c r="O28" i="5"/>
  <c r="O27" i="5"/>
  <c r="O26" i="5"/>
  <c r="O25" i="5"/>
  <c r="O24" i="5"/>
  <c r="O23" i="5"/>
  <c r="O22" i="5"/>
  <c r="O21" i="5"/>
  <c r="O20" i="5"/>
  <c r="O19" i="5"/>
  <c r="O18" i="5"/>
  <c r="O17" i="5"/>
  <c r="O16" i="5"/>
  <c r="O15" i="5"/>
  <c r="O14" i="5"/>
  <c r="O13" i="5"/>
  <c r="O12" i="5"/>
  <c r="O11" i="5"/>
  <c r="O10" i="5"/>
  <c r="O9" i="5"/>
  <c r="O8" i="5"/>
  <c r="N32" i="4"/>
  <c r="M32" i="4"/>
  <c r="L32" i="4"/>
  <c r="K32" i="4"/>
  <c r="J32" i="4"/>
  <c r="I32" i="4"/>
  <c r="H32" i="4"/>
  <c r="G32" i="4"/>
  <c r="F32" i="4"/>
  <c r="E32" i="4"/>
  <c r="D32" i="4"/>
  <c r="O31" i="4"/>
  <c r="O30" i="4"/>
  <c r="O29" i="4"/>
  <c r="O28" i="4"/>
  <c r="O27" i="4"/>
  <c r="O26" i="4"/>
  <c r="O25" i="4"/>
  <c r="O24" i="4"/>
  <c r="O23" i="4"/>
  <c r="O22" i="4"/>
  <c r="O21" i="4"/>
  <c r="O20" i="4"/>
  <c r="O19" i="4"/>
  <c r="O18" i="4"/>
  <c r="O17" i="4"/>
  <c r="O16" i="4"/>
  <c r="O15" i="4"/>
  <c r="O14" i="4"/>
  <c r="O13" i="4"/>
  <c r="O12" i="4"/>
  <c r="O11" i="4"/>
  <c r="O10" i="4"/>
  <c r="O9" i="4"/>
  <c r="N32" i="3"/>
  <c r="M32" i="3"/>
  <c r="L32" i="3"/>
  <c r="K32" i="3"/>
  <c r="J32" i="3"/>
  <c r="I32" i="3"/>
  <c r="H32" i="3"/>
  <c r="G32" i="3"/>
  <c r="F32" i="3"/>
  <c r="E32" i="3"/>
  <c r="D32" i="3"/>
  <c r="O31" i="3"/>
  <c r="O30" i="3"/>
  <c r="O29" i="3"/>
  <c r="O28" i="3"/>
  <c r="O27" i="3"/>
  <c r="O26" i="3"/>
  <c r="O25" i="3"/>
  <c r="O24" i="3"/>
  <c r="O23" i="3"/>
  <c r="O22" i="3"/>
  <c r="O21" i="3"/>
  <c r="O20" i="3"/>
  <c r="O19" i="3"/>
  <c r="O18" i="3"/>
  <c r="O17" i="3"/>
  <c r="O16" i="3"/>
  <c r="O15" i="3"/>
  <c r="O14" i="3"/>
  <c r="O13" i="3"/>
  <c r="O12" i="3"/>
  <c r="O11" i="3"/>
  <c r="O10" i="3"/>
  <c r="O9" i="3"/>
  <c r="O8" i="3"/>
  <c r="N32" i="2"/>
  <c r="M32" i="2"/>
  <c r="L32" i="2"/>
  <c r="K32" i="2"/>
  <c r="J32" i="2"/>
  <c r="I32" i="2"/>
  <c r="H32" i="2"/>
  <c r="G32" i="2"/>
  <c r="F32" i="2"/>
  <c r="E32" i="2"/>
  <c r="D32" i="2"/>
  <c r="O31" i="2"/>
  <c r="O30" i="2"/>
  <c r="O29" i="2"/>
  <c r="O28" i="2"/>
  <c r="O27" i="2"/>
  <c r="O26" i="2"/>
  <c r="O25" i="2"/>
  <c r="O24" i="2"/>
  <c r="O23" i="2"/>
  <c r="O22" i="2"/>
  <c r="O21" i="2"/>
  <c r="O20" i="2"/>
  <c r="O19" i="2"/>
  <c r="O18" i="2"/>
  <c r="O17" i="2"/>
  <c r="O16" i="2"/>
  <c r="O15" i="2"/>
  <c r="O14" i="2"/>
  <c r="O13" i="2"/>
  <c r="O12" i="2"/>
  <c r="O11" i="2"/>
  <c r="O10" i="2"/>
  <c r="O9" i="2"/>
  <c r="O8" i="2"/>
  <c r="N32" i="1"/>
  <c r="M32" i="1"/>
  <c r="L32" i="1"/>
  <c r="K32" i="1"/>
  <c r="J32" i="1"/>
  <c r="I32" i="1"/>
  <c r="H32" i="1"/>
  <c r="G32" i="1"/>
  <c r="F32" i="1"/>
  <c r="E32" i="1"/>
  <c r="D32" i="1"/>
  <c r="E32" i="6" l="1"/>
  <c r="K32" i="6"/>
  <c r="D32" i="6"/>
  <c r="H32" i="6"/>
  <c r="L32" i="6"/>
  <c r="O9" i="6"/>
  <c r="O16" i="6"/>
  <c r="O21" i="6"/>
  <c r="O25" i="6"/>
  <c r="O29" i="6"/>
  <c r="I32" i="6"/>
  <c r="M32" i="6"/>
  <c r="O12" i="6"/>
  <c r="F32" i="6"/>
  <c r="J32" i="6"/>
  <c r="O28" i="6"/>
  <c r="N32" i="6"/>
  <c r="C32" i="4"/>
  <c r="O8" i="4"/>
  <c r="O32" i="4" s="1"/>
  <c r="O32" i="5"/>
  <c r="O20" i="6"/>
  <c r="O24" i="6"/>
  <c r="G32" i="6"/>
  <c r="O32" i="3"/>
  <c r="O17" i="6"/>
  <c r="O13" i="6"/>
  <c r="O8" i="6"/>
  <c r="O32" i="2"/>
  <c r="C32" i="1"/>
  <c r="C32" i="3"/>
  <c r="C32" i="5"/>
  <c r="O10" i="6"/>
  <c r="O14" i="6"/>
  <c r="O18" i="6"/>
  <c r="O22" i="6"/>
  <c r="O26" i="6"/>
  <c r="O30" i="6"/>
  <c r="O11" i="6"/>
  <c r="O15" i="6"/>
  <c r="O19" i="6"/>
  <c r="O23" i="6"/>
  <c r="O27" i="6"/>
  <c r="C32" i="2"/>
  <c r="O31" i="6" l="1"/>
  <c r="O32" i="6" s="1"/>
  <c r="O32" i="1"/>
  <c r="C32" i="6"/>
</calcChain>
</file>

<file path=xl/sharedStrings.xml><?xml version="1.0" encoding="utf-8"?>
<sst xmlns="http://schemas.openxmlformats.org/spreadsheetml/2006/main" count="494" uniqueCount="97">
  <si>
    <t>IMPUESTOS SOBRE LOS INGRESOS BRUTOS</t>
  </si>
  <si>
    <t>IMPUESTO INMOBILIARIO</t>
  </si>
  <si>
    <t>IMPUESTOS A LOS SELLOS</t>
  </si>
  <si>
    <t>IMPUESTOS AUTOMOTOR</t>
  </si>
  <si>
    <t>OTROS IMPUESTOS</t>
  </si>
  <si>
    <t>RECURSOS TRIBUTARIOS PROVINCIALES</t>
  </si>
  <si>
    <t>en millones de pesos</t>
  </si>
  <si>
    <t>https://www.formosa.gob.ar/dgr/recaudaciones</t>
  </si>
  <si>
    <t>Sin información</t>
  </si>
  <si>
    <t>Información remitida por la provincia</t>
  </si>
  <si>
    <t>POTESTADES TRIBUTARIAS DELEGADAS</t>
  </si>
  <si>
    <t>Provincial</t>
  </si>
  <si>
    <t>Municipal</t>
  </si>
  <si>
    <t>Municipal (**)</t>
  </si>
  <si>
    <t>Municipal  (*)</t>
  </si>
  <si>
    <t>(*) sólo incluye la derivada del Convenio Multilateral y contribuyentes directos fuera de ejido municipal. La originada por contribuyentes directos dentro del ejido municipal se encuentra delegada a los gobiernos municipales</t>
  </si>
  <si>
    <t>https://dpip.sanluis.gov.ar/informes/</t>
  </si>
  <si>
    <t>https://www.aref.gob.ar/estadistica-tributaria/</t>
  </si>
  <si>
    <t>https://www.gba.gob.ar/hacienda_y_finanzas/direccion_provincial_de_politica_tributaria/recaudacion_provincial</t>
  </si>
  <si>
    <t>https://atp.chaco.gob.ar/recaudacion</t>
  </si>
  <si>
    <t>https://www.rentasjujuy.gob.ar/recaudacion/</t>
  </si>
  <si>
    <t>https://www.dgiplarioja.gob.ar/frontend51/page?1,principal,LR-Informes-de-Recaudacion,O,es,0,</t>
  </si>
  <si>
    <t>https://www.cgp-catamarca.gob.ar/datos_abiertos</t>
  </si>
  <si>
    <t>https://finanzas.cba.gov.ar/publicacion/ingresos-tributarios/</t>
  </si>
  <si>
    <t>https://www.dgrsalta.gov.ar/Inicio/OtrasGestiones/Estadisticas/2023</t>
  </si>
  <si>
    <t>http://recaudacionrentas.sanjuan.gob.ar/2023/2023.htm</t>
  </si>
  <si>
    <t>http://www.rentastucuman.gob.ar/nomina/rentastuc2/nwdatos_interes/recaudacion.php</t>
  </si>
  <si>
    <t>https://www.santafe.gov.ar/index.php/web/content/view/full/247305/(subtema)/116436</t>
  </si>
  <si>
    <t>https://www.entrerios.gov.ar/dafee/userfiles/files/otros_archivos/012%20-%20ROP%202023.pdf</t>
  </si>
  <si>
    <t>https://contaduriageneral.lapampa.gob.ar/ano-2023/157-informe-de-recursos-mensual.html</t>
  </si>
  <si>
    <t>https://www.atm.mendoza.gov.ar/portalatm/zoneBottom/datosInteres/recaudacion/recaudacion_por_impuesto_anual.jsp</t>
  </si>
  <si>
    <t>https://www.dgr.misiones.gov.ar/index.php/informacion-fiscal-n/documentacion-y-estadisticas/graficos-de-recaudacion/1778-2023</t>
  </si>
  <si>
    <t>https://dprneuquen.gob.ar/recaudacion-mensual/#1704985353655-95ceb20f-c26e</t>
  </si>
  <si>
    <t>https://rionegro.gov.ar/download/archivos/00016262.pdf</t>
  </si>
  <si>
    <t>https://www.asip.gob.ar/recaudacion/</t>
  </si>
  <si>
    <t>https://www.agip.gob.ar/informacion-de-utilidad/recaudacion/recaudacion</t>
  </si>
  <si>
    <t>Buenos Aires</t>
  </si>
  <si>
    <t>Catamarca</t>
  </si>
  <si>
    <t>Córdoba</t>
  </si>
  <si>
    <t>Corrientes</t>
  </si>
  <si>
    <t>Chaco</t>
  </si>
  <si>
    <t>Entre Ríos</t>
  </si>
  <si>
    <t>Formosa</t>
  </si>
  <si>
    <t>Jujuy</t>
  </si>
  <si>
    <t>La Pampa</t>
  </si>
  <si>
    <t>La Rioja</t>
  </si>
  <si>
    <t>Mendoza</t>
  </si>
  <si>
    <t>Misiones</t>
  </si>
  <si>
    <t>Neuquén</t>
  </si>
  <si>
    <t>Río Negro</t>
  </si>
  <si>
    <t>Salta</t>
  </si>
  <si>
    <t>San Juan</t>
  </si>
  <si>
    <t>San Luis</t>
  </si>
  <si>
    <t>Santa Cruz</t>
  </si>
  <si>
    <t>Santa Fé</t>
  </si>
  <si>
    <t>Santiago del Estero</t>
  </si>
  <si>
    <t>Tucumán</t>
  </si>
  <si>
    <t>Tierra del Fuego</t>
  </si>
  <si>
    <t>CABA</t>
  </si>
  <si>
    <t>Jurisdicción</t>
  </si>
  <si>
    <t xml:space="preserve">Enero </t>
  </si>
  <si>
    <t>Febrero</t>
  </si>
  <si>
    <t>Marzo</t>
  </si>
  <si>
    <t>Abril</t>
  </si>
  <si>
    <t>Mayo</t>
  </si>
  <si>
    <t>Junio</t>
  </si>
  <si>
    <t>Julio</t>
  </si>
  <si>
    <t>Agosto</t>
  </si>
  <si>
    <t>Septiembre</t>
  </si>
  <si>
    <t>Octubre</t>
  </si>
  <si>
    <t>Noviembre</t>
  </si>
  <si>
    <t>Diciembre</t>
  </si>
  <si>
    <t>Total</t>
  </si>
  <si>
    <t>Sitio Web</t>
  </si>
  <si>
    <t>Chubut</t>
  </si>
  <si>
    <t xml:space="preserve">Nota: </t>
  </si>
  <si>
    <t>SUBSECRETARÍA DE COORDINACIÓN FISCAL PROVINCIAL</t>
  </si>
  <si>
    <t>Notas:</t>
  </si>
  <si>
    <t>Ingresos Brutos</t>
  </si>
  <si>
    <t>Directos</t>
  </si>
  <si>
    <t>Conv. Mult.</t>
  </si>
  <si>
    <t>Urbano</t>
  </si>
  <si>
    <t>Rural</t>
  </si>
  <si>
    <t>Inmobiliario</t>
  </si>
  <si>
    <t>Automotor</t>
  </si>
  <si>
    <t>Sellos</t>
  </si>
  <si>
    <t>La información de tributarios provinciales mensuales proviene de las Direcciones de Rentas o Administraciones Tributarias Provinciales. Consecuentemente, la Dirección Nacional de Asuntos Provinciales sólo la replica  tal como es divulgada por dichos organismos sin realizar modificaciones ni cambios de ninguna naturaleza. Cabe aclarar que, por ejemplo, puede incluir recursos no tributarios cuya recaudación se encuentra bajo la órbita de los organismos recaudadores. La periodicidad de la publicación es mensual pero podría variar en función de la información disponible en las páginas web provinciales consultadas. Los montos podrían ser rectificados en función de la disponibilidad de nuevos datos.
Adicionalmente, se recuerda que la distribución de potestades tributarias no es homogénea en todas las jurisdicciones por lo que deben tenerse en cuenta a la hora de confeccionar comparaciones. Los datos del presente informe corresponden exclusivamente a los ingresos de potestad provincial. Para consultar información municipal puede dirigirse a los sitios WEB oficiales de cada jurisdicción o: 
https://www.economia.gob.ar/dnap/municipios.html</t>
  </si>
  <si>
    <t xml:space="preserve">CONSIDERACIONES METODOLÓGICAS
</t>
  </si>
  <si>
    <t xml:space="preserve">Chubut </t>
  </si>
  <si>
    <t>Chubut (*)</t>
  </si>
  <si>
    <t>C.A.B.A.</t>
  </si>
  <si>
    <t>Santa Fe</t>
  </si>
  <si>
    <t xml:space="preserve">Notas: </t>
  </si>
  <si>
    <t>Fuente: Direcciones de Rentas o Administraciones Tributarias Provinciales. Para más detalle ver hoja "Fuente-Metodología".</t>
  </si>
  <si>
    <r>
      <t>Fuente:</t>
    </r>
    <r>
      <rPr>
        <i/>
        <sz val="10"/>
        <rFont val="Roboto"/>
      </rPr>
      <t xml:space="preserve"> Dirección Nacional de Asuntos Provinciales.</t>
    </r>
  </si>
  <si>
    <r>
      <t>(*)</t>
    </r>
    <r>
      <rPr>
        <i/>
        <sz val="10"/>
        <rFont val="Roboto"/>
      </rPr>
      <t xml:space="preserve"> La recaudación del Impuesto sobre los Ingresos Brutos a nivel provincial incluye la derivada del Convenio Multilateral y contribuyentes directos fuera de ejido municipal, en razón que la originada por contribuyentes directos dentro del ejido municipal se encuentra delegada a los gobiernos municipales. </t>
    </r>
  </si>
  <si>
    <r>
      <t>(**)</t>
    </r>
    <r>
      <rPr>
        <i/>
        <sz val="10"/>
        <rFont val="Roboto"/>
      </rPr>
      <t xml:space="preserve"> De acuerdo a la Constitución Provincial el impuesto es de potestad municipal, aunque en la práctica la estructura del impuesto la define la Provincia y la gestión del cobro esta descentralizada.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</si>
</sst>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numFmt numFmtId="165" formatCode="0.0%"/>
    <numFmt numFmtId="166" formatCode="_ &quot;$&quot;\ * #,##0.00_ ;_ &quot;$&quot;\ * \-#,##0.00_ ;_ &quot;$&quot;\ * &quot;-&quot;??_ ;_ @_ "/>
    <numFmt numFmtId="167" formatCode="0.0"/>
    <numFmt numFmtId="168" formatCode="_-* #,##0.00\ [$€]_-;\-* #,##0.00\ [$€]_-;_-* &quot;-&quot;??\ [$€]_-;_-@_-"/>
    <numFmt numFmtId="169" formatCode="General_)"/>
    <numFmt numFmtId="170" formatCode="#,##0;\-#,##0;&quot;-&quot;"/>
  </numFmts>
  <fonts count="29" x14ac:knownFonts="1">
    <font>
      <sz val="10"/>
      <name val="Arial"/>
    </font>
    <font>
      <sz val="10"/>
      <name val="Arial"/>
      <family val="2"/>
    </font>
    <font>
      <sz val="10"/>
      <name val="Arial"/>
      <family val="2"/>
    </font>
    <font>
      <sz val="10"/>
      <name val="Courier"/>
      <family val="3"/>
    </font>
    <font>
      <u/>
      <sz val="5"/>
      <color indexed="12"/>
      <name val="Courier"/>
      <family val="3"/>
    </font>
    <font>
      <u/>
      <sz val="10"/>
      <color theme="10"/>
      <name val="Arial"/>
      <family val="2"/>
    </font>
    <font>
      <b/>
      <sz val="11"/>
      <color indexed="9"/>
      <name val="Roboto"/>
    </font>
    <font>
      <sz val="11"/>
      <name val="Roboto"/>
    </font>
    <font>
      <b/>
      <sz val="11"/>
      <name val="Roboto"/>
    </font>
    <font>
      <sz val="11"/>
      <color indexed="9"/>
      <name val="Roboto"/>
    </font>
    <font>
      <b/>
      <i/>
      <sz val="11"/>
      <name val="Roboto"/>
    </font>
    <font>
      <sz val="11"/>
      <color indexed="8"/>
      <name val="Roboto"/>
    </font>
    <font>
      <i/>
      <sz val="11"/>
      <color indexed="8"/>
      <name val="Roboto"/>
    </font>
    <font>
      <u/>
      <sz val="11"/>
      <color theme="10"/>
      <name val="Roboto"/>
    </font>
    <font>
      <i/>
      <sz val="11"/>
      <name val="Roboto"/>
    </font>
    <font>
      <b/>
      <sz val="14"/>
      <name val="Roboto"/>
    </font>
    <font>
      <b/>
      <sz val="14"/>
      <color indexed="8"/>
      <name val="Roboto"/>
    </font>
    <font>
      <b/>
      <sz val="11"/>
      <color indexed="8"/>
      <name val="Roboto"/>
    </font>
    <font>
      <b/>
      <sz val="11"/>
      <color theme="0" tint="-0.14999847407452621"/>
      <name val="Roboto"/>
    </font>
    <font>
      <sz val="10"/>
      <name val="Arial"/>
      <family val="2"/>
    </font>
    <font>
      <b/>
      <sz val="10"/>
      <name val="Roboto"/>
    </font>
    <font>
      <b/>
      <sz val="12"/>
      <color theme="0" tint="-0.14999847407452621"/>
      <name val="Roboto"/>
    </font>
    <font>
      <sz val="12"/>
      <name val="Roboto"/>
    </font>
    <font>
      <b/>
      <sz val="12"/>
      <color indexed="9"/>
      <name val="Roboto"/>
    </font>
    <font>
      <b/>
      <sz val="12"/>
      <color indexed="8"/>
      <name val="Roboto"/>
    </font>
    <font>
      <b/>
      <i/>
      <u/>
      <sz val="10"/>
      <name val="Roboto"/>
    </font>
    <font>
      <sz val="10"/>
      <name val="Roboto"/>
    </font>
    <font>
      <i/>
      <sz val="10"/>
      <name val="Roboto"/>
    </font>
    <font>
      <b/>
      <i/>
      <sz val="10"/>
      <name val="Roboto"/>
    </font>
  </fonts>
  <fills count="5">
    <fill>
      <patternFill patternType="none"/>
    </fill>
    <fill>
      <patternFill patternType="gray125"/>
    </fill>
    <fill>
      <patternFill patternType="solid">
        <fgColor theme="0"/>
        <bgColor indexed="64"/>
      </patternFill>
    </fill>
    <fill>
      <patternFill patternType="solid">
        <fgColor rgb="FF242C4F"/>
        <bgColor indexed="64"/>
      </patternFill>
    </fill>
    <fill>
      <patternFill patternType="solid">
        <fgColor theme="0" tint="-0.14999847407452621"/>
        <bgColor indexed="64"/>
      </patternFill>
    </fill>
  </fills>
  <borders count="17">
    <border>
      <left/>
      <right/>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34998626667073579"/>
      </right>
      <top style="thin">
        <color theme="0" tint="-0.14996795556505021"/>
      </top>
      <bottom style="thin">
        <color theme="0" tint="-0.34998626667073579"/>
      </bottom>
      <diagonal/>
    </border>
    <border>
      <left style="thin">
        <color theme="0" tint="-0.34998626667073579"/>
      </left>
      <right style="thin">
        <color theme="0" tint="-0.34998626667073579"/>
      </right>
      <top style="thin">
        <color theme="0" tint="-0.14996795556505021"/>
      </top>
      <bottom style="thin">
        <color theme="0" tint="-0.34998626667073579"/>
      </bottom>
      <diagonal/>
    </border>
    <border>
      <left style="thin">
        <color theme="0" tint="-0.34998626667073579"/>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14996795556505021"/>
      </right>
      <top style="thin">
        <color theme="0" tint="-0.34998626667073579"/>
      </top>
      <bottom style="thin">
        <color theme="0" tint="-0.34998626667073579"/>
      </bottom>
      <diagonal/>
    </border>
    <border>
      <left style="thin">
        <color theme="0" tint="-0.14996795556505021"/>
      </left>
      <right style="thin">
        <color theme="0" tint="-0.34998626667073579"/>
      </right>
      <top style="thin">
        <color theme="0" tint="-0.34998626667073579"/>
      </top>
      <bottom style="thin">
        <color theme="0" tint="-0.14996795556505021"/>
      </bottom>
      <diagonal/>
    </border>
    <border>
      <left style="thin">
        <color theme="0" tint="-0.34998626667073579"/>
      </left>
      <right style="thin">
        <color theme="0" tint="-0.34998626667073579"/>
      </right>
      <top style="thin">
        <color theme="0" tint="-0.34998626667073579"/>
      </top>
      <bottom style="thin">
        <color theme="0" tint="-0.14996795556505021"/>
      </bottom>
      <diagonal/>
    </border>
    <border>
      <left style="thin">
        <color theme="0" tint="-0.34998626667073579"/>
      </left>
      <right style="thin">
        <color theme="0" tint="-0.14996795556505021"/>
      </right>
      <top style="thin">
        <color theme="0" tint="-0.34998626667073579"/>
      </top>
      <bottom style="thin">
        <color theme="0" tint="-0.14996795556505021"/>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s>
  <cellStyleXfs count="22">
    <xf numFmtId="0" fontId="0" fillId="0" borderId="0"/>
    <xf numFmtId="166"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168"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alignment vertical="top"/>
      <protection locked="0"/>
    </xf>
    <xf numFmtId="0" fontId="2" fillId="0" borderId="0"/>
    <xf numFmtId="0" fontId="3"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1" fillId="0" borderId="0"/>
    <xf numFmtId="43" fontId="19" fillId="0" borderId="0" applyFont="0" applyFill="0" applyBorder="0" applyAlignment="0" applyProtection="0"/>
    <xf numFmtId="0" fontId="1" fillId="0" borderId="0"/>
  </cellStyleXfs>
  <cellXfs count="109">
    <xf numFmtId="0" fontId="0" fillId="0" borderId="0" xfId="0"/>
    <xf numFmtId="164" fontId="7" fillId="0" borderId="0" xfId="2" applyNumberFormat="1" applyFont="1" applyFill="1" applyBorder="1" applyAlignment="1" applyProtection="1"/>
    <xf numFmtId="164" fontId="8" fillId="0" borderId="0" xfId="0" applyNumberFormat="1" applyFont="1" applyAlignment="1"/>
    <xf numFmtId="164" fontId="8" fillId="0" borderId="0" xfId="0" quotePrefix="1" applyNumberFormat="1" applyFont="1" applyAlignment="1"/>
    <xf numFmtId="164" fontId="10" fillId="0" borderId="0" xfId="0" applyNumberFormat="1" applyFont="1" applyAlignment="1"/>
    <xf numFmtId="0" fontId="7" fillId="0" borderId="0" xfId="0" applyFont="1"/>
    <xf numFmtId="4" fontId="12" fillId="0" borderId="0" xfId="0" applyNumberFormat="1" applyFont="1" applyFill="1" applyBorder="1" applyAlignment="1"/>
    <xf numFmtId="0" fontId="12" fillId="0" borderId="0" xfId="0" applyFont="1" applyFill="1" applyAlignment="1"/>
    <xf numFmtId="165" fontId="12" fillId="0" borderId="0" xfId="2" applyNumberFormat="1" applyFont="1" applyFill="1" applyAlignment="1"/>
    <xf numFmtId="49" fontId="6" fillId="0" borderId="0" xfId="0" applyNumberFormat="1" applyFont="1" applyFill="1" applyBorder="1" applyAlignment="1" applyProtection="1">
      <alignment horizontal="center" vertical="center"/>
    </xf>
    <xf numFmtId="0" fontId="7" fillId="0" borderId="0" xfId="0" applyFont="1" applyFill="1" applyBorder="1"/>
    <xf numFmtId="0" fontId="7" fillId="0" borderId="0" xfId="0" applyFont="1" applyFill="1"/>
    <xf numFmtId="9" fontId="7" fillId="2" borderId="0" xfId="2" applyFont="1" applyFill="1"/>
    <xf numFmtId="0" fontId="7" fillId="2" borderId="0" xfId="0" applyFont="1" applyFill="1"/>
    <xf numFmtId="9" fontId="7" fillId="0" borderId="0" xfId="2" applyFont="1"/>
    <xf numFmtId="166" fontId="7" fillId="0" borderId="0" xfId="1" applyFont="1"/>
    <xf numFmtId="0" fontId="8" fillId="0" borderId="0" xfId="0" applyFont="1" applyBorder="1"/>
    <xf numFmtId="0" fontId="7" fillId="0" borderId="0" xfId="0" applyFont="1" applyBorder="1"/>
    <xf numFmtId="164" fontId="7" fillId="0" borderId="0" xfId="0" applyNumberFormat="1" applyFont="1"/>
    <xf numFmtId="167" fontId="7" fillId="0" borderId="0" xfId="0" applyNumberFormat="1" applyFont="1" applyFill="1" applyBorder="1"/>
    <xf numFmtId="167" fontId="7" fillId="0" borderId="0" xfId="1" applyNumberFormat="1" applyFont="1"/>
    <xf numFmtId="2" fontId="7" fillId="0" borderId="0" xfId="1" applyNumberFormat="1" applyFont="1"/>
    <xf numFmtId="167" fontId="7" fillId="0" borderId="0" xfId="0" applyNumberFormat="1" applyFont="1"/>
    <xf numFmtId="4" fontId="7" fillId="0" borderId="0" xfId="0" applyNumberFormat="1" applyFont="1"/>
    <xf numFmtId="0" fontId="7" fillId="2" borderId="0" xfId="19" applyFont="1" applyFill="1"/>
    <xf numFmtId="0" fontId="7" fillId="0" borderId="0" xfId="19" applyFont="1"/>
    <xf numFmtId="0" fontId="7" fillId="0" borderId="0" xfId="19" applyFont="1" applyAlignment="1">
      <alignment vertical="center" wrapText="1"/>
    </xf>
    <xf numFmtId="0" fontId="7" fillId="0" borderId="0" xfId="19" applyFont="1" applyAlignment="1">
      <alignment vertical="center" wrapText="1"/>
    </xf>
    <xf numFmtId="169" fontId="7" fillId="0" borderId="0" xfId="19" applyNumberFormat="1" applyFont="1" applyFill="1" applyBorder="1" applyAlignment="1" applyProtection="1">
      <alignment horizontal="left" vertical="center" wrapText="1"/>
    </xf>
    <xf numFmtId="0" fontId="13" fillId="0" borderId="0" xfId="18" applyFont="1"/>
    <xf numFmtId="0" fontId="15" fillId="0" borderId="0" xfId="0" applyFont="1"/>
    <xf numFmtId="0" fontId="15" fillId="2" borderId="0" xfId="19" applyFont="1" applyFill="1"/>
    <xf numFmtId="0" fontId="15" fillId="0" borderId="0" xfId="19" applyFont="1"/>
    <xf numFmtId="0" fontId="8" fillId="0" borderId="0" xfId="0" applyFont="1"/>
    <xf numFmtId="0" fontId="8" fillId="2" borderId="0" xfId="19" applyFont="1" applyFill="1"/>
    <xf numFmtId="0" fontId="8" fillId="0" borderId="0" xfId="19" applyFont="1"/>
    <xf numFmtId="0" fontId="17" fillId="2" borderId="2" xfId="13" applyFont="1" applyFill="1" applyBorder="1" applyAlignment="1">
      <alignment horizontal="left"/>
    </xf>
    <xf numFmtId="0" fontId="17" fillId="2" borderId="2" xfId="13" quotePrefix="1" applyFont="1" applyFill="1" applyBorder="1" applyAlignment="1">
      <alignment horizontal="left"/>
    </xf>
    <xf numFmtId="0" fontId="17" fillId="2" borderId="3" xfId="13" applyFont="1" applyFill="1" applyBorder="1" applyAlignment="1">
      <alignment horizontal="left"/>
    </xf>
    <xf numFmtId="0" fontId="17" fillId="2" borderId="3" xfId="13" quotePrefix="1" applyFont="1" applyFill="1" applyBorder="1" applyAlignment="1">
      <alignment horizontal="left"/>
    </xf>
    <xf numFmtId="0" fontId="13" fillId="0" borderId="2" xfId="18" applyFont="1" applyFill="1" applyBorder="1" applyAlignment="1">
      <alignment horizontal="left" vertical="center"/>
    </xf>
    <xf numFmtId="0" fontId="13" fillId="0" borderId="2" xfId="18" applyFont="1" applyFill="1" applyBorder="1" applyAlignment="1">
      <alignment horizontal="left"/>
    </xf>
    <xf numFmtId="0" fontId="14" fillId="0" borderId="2" xfId="0" applyFont="1" applyFill="1" applyBorder="1" applyAlignment="1">
      <alignment horizontal="left" vertical="center"/>
    </xf>
    <xf numFmtId="0" fontId="13" fillId="0" borderId="2" xfId="18" applyFont="1" applyFill="1" applyBorder="1" applyAlignment="1">
      <alignment horizontal="left" vertical="center" wrapText="1"/>
    </xf>
    <xf numFmtId="0" fontId="13" fillId="0" borderId="2" xfId="18" applyFont="1" applyFill="1" applyBorder="1" applyAlignment="1">
      <alignment vertical="center" wrapText="1"/>
    </xf>
    <xf numFmtId="49" fontId="18" fillId="3" borderId="4" xfId="0" applyNumberFormat="1" applyFont="1" applyFill="1" applyBorder="1" applyAlignment="1" applyProtection="1">
      <alignment horizontal="center" vertical="center"/>
    </xf>
    <xf numFmtId="0" fontId="7" fillId="0" borderId="2" xfId="19" applyFont="1" applyBorder="1" applyAlignment="1">
      <alignment horizontal="center"/>
    </xf>
    <xf numFmtId="0" fontId="7" fillId="0" borderId="2" xfId="19" applyFont="1" applyFill="1" applyBorder="1" applyAlignment="1">
      <alignment horizontal="center"/>
    </xf>
    <xf numFmtId="0" fontId="9" fillId="3" borderId="2" xfId="19" applyFont="1" applyFill="1" applyBorder="1" applyAlignment="1">
      <alignment horizontal="center" vertical="center"/>
    </xf>
    <xf numFmtId="0" fontId="7" fillId="0" borderId="1" xfId="0" applyFont="1" applyBorder="1"/>
    <xf numFmtId="9" fontId="7" fillId="0" borderId="1" xfId="2" applyFont="1" applyBorder="1"/>
    <xf numFmtId="0" fontId="20" fillId="0" borderId="0" xfId="21" applyFont="1" applyBorder="1" applyAlignment="1">
      <alignment horizontal="left"/>
    </xf>
    <xf numFmtId="0" fontId="15" fillId="2" borderId="0" xfId="19" applyFont="1" applyFill="1" applyAlignment="1">
      <alignment horizontal="centerContinuous"/>
    </xf>
    <xf numFmtId="43" fontId="7" fillId="2" borderId="0" xfId="20" applyFont="1" applyFill="1"/>
    <xf numFmtId="0" fontId="7" fillId="0" borderId="0" xfId="0" applyFont="1" applyAlignment="1">
      <alignment horizontal="centerContinuous" vertical="center"/>
    </xf>
    <xf numFmtId="164" fontId="15" fillId="0" borderId="0" xfId="0" applyNumberFormat="1" applyFont="1" applyAlignment="1">
      <alignment horizontal="centerContinuous" vertical="center" wrapText="1"/>
    </xf>
    <xf numFmtId="0" fontId="8" fillId="4" borderId="5" xfId="19" applyFont="1" applyFill="1" applyBorder="1" applyAlignment="1">
      <alignment horizontal="center"/>
    </xf>
    <xf numFmtId="0" fontId="8" fillId="4" borderId="6" xfId="19" applyFont="1" applyFill="1" applyBorder="1" applyAlignment="1">
      <alignment horizontal="center"/>
    </xf>
    <xf numFmtId="0" fontId="8" fillId="4" borderId="7" xfId="19" applyFont="1" applyFill="1" applyBorder="1" applyAlignment="1">
      <alignment horizontal="center"/>
    </xf>
    <xf numFmtId="0" fontId="8" fillId="4" borderId="8" xfId="19" applyFont="1" applyFill="1" applyBorder="1" applyAlignment="1">
      <alignment horizontal="center"/>
    </xf>
    <xf numFmtId="0" fontId="8" fillId="4" borderId="9" xfId="19" applyFont="1" applyFill="1" applyBorder="1" applyAlignment="1">
      <alignment horizontal="center"/>
    </xf>
    <xf numFmtId="0" fontId="8" fillId="4" borderId="10" xfId="19" applyFont="1" applyFill="1" applyBorder="1" applyAlignment="1">
      <alignment horizontal="center"/>
    </xf>
    <xf numFmtId="0" fontId="7" fillId="0" borderId="10" xfId="19" applyFont="1" applyBorder="1" applyAlignment="1">
      <alignment horizontal="center"/>
    </xf>
    <xf numFmtId="0" fontId="7" fillId="0" borderId="9" xfId="19" applyFont="1" applyBorder="1" applyAlignment="1">
      <alignment horizontal="center"/>
    </xf>
    <xf numFmtId="0" fontId="7" fillId="0" borderId="8" xfId="19" applyFont="1" applyBorder="1" applyAlignment="1">
      <alignment horizontal="center"/>
    </xf>
    <xf numFmtId="0" fontId="7" fillId="0" borderId="10" xfId="19" applyFont="1" applyFill="1" applyBorder="1" applyAlignment="1">
      <alignment horizontal="center"/>
    </xf>
    <xf numFmtId="0" fontId="8" fillId="4" borderId="11" xfId="19" applyFont="1" applyFill="1" applyBorder="1" applyAlignment="1">
      <alignment horizontal="center"/>
    </xf>
    <xf numFmtId="0" fontId="8" fillId="4" borderId="12" xfId="19" applyFont="1" applyFill="1" applyBorder="1" applyAlignment="1">
      <alignment horizontal="center"/>
    </xf>
    <xf numFmtId="0" fontId="7" fillId="0" borderId="12" xfId="19" applyFont="1" applyBorder="1" applyAlignment="1">
      <alignment horizontal="center"/>
    </xf>
    <xf numFmtId="0" fontId="7" fillId="0" borderId="13" xfId="19" applyFont="1" applyBorder="1" applyAlignment="1">
      <alignment horizontal="center"/>
    </xf>
    <xf numFmtId="170" fontId="11" fillId="2" borderId="2" xfId="13" applyNumberFormat="1" applyFont="1" applyFill="1" applyBorder="1" applyAlignment="1">
      <alignment horizontal="center"/>
    </xf>
    <xf numFmtId="0" fontId="21" fillId="3" borderId="2" xfId="13" applyFont="1" applyFill="1" applyBorder="1" applyAlignment="1">
      <alignment horizontal="center" vertical="center"/>
    </xf>
    <xf numFmtId="170" fontId="21" fillId="3" borderId="2" xfId="13" applyNumberFormat="1" applyFont="1" applyFill="1" applyBorder="1" applyAlignment="1">
      <alignment horizontal="center" vertical="center"/>
    </xf>
    <xf numFmtId="9" fontId="22" fillId="0" borderId="0" xfId="2" applyFont="1" applyAlignment="1">
      <alignment vertical="center"/>
    </xf>
    <xf numFmtId="43" fontId="22" fillId="2" borderId="0" xfId="20" applyFont="1" applyFill="1"/>
    <xf numFmtId="0" fontId="22" fillId="0" borderId="0" xfId="0" applyFont="1" applyAlignment="1">
      <alignment vertical="center"/>
    </xf>
    <xf numFmtId="170" fontId="21" fillId="3" borderId="16" xfId="13" applyNumberFormat="1" applyFont="1" applyFill="1" applyBorder="1" applyAlignment="1">
      <alignment horizontal="center" vertical="center"/>
    </xf>
    <xf numFmtId="2" fontId="23" fillId="3" borderId="2" xfId="0" applyNumberFormat="1" applyFont="1" applyFill="1" applyBorder="1" applyAlignment="1" applyProtection="1">
      <alignment horizontal="center" vertical="center"/>
    </xf>
    <xf numFmtId="0" fontId="22" fillId="0" borderId="0" xfId="0" applyFont="1"/>
    <xf numFmtId="2" fontId="23" fillId="3" borderId="15" xfId="0" applyNumberFormat="1" applyFont="1" applyFill="1" applyBorder="1" applyAlignment="1" applyProtection="1">
      <alignment horizontal="center" vertical="center"/>
    </xf>
    <xf numFmtId="170" fontId="24" fillId="4" borderId="14" xfId="13" applyNumberFormat="1" applyFont="1" applyFill="1" applyBorder="1" applyAlignment="1">
      <alignment horizontal="center"/>
    </xf>
    <xf numFmtId="9" fontId="7" fillId="0" borderId="0" xfId="2" applyFont="1" applyBorder="1"/>
    <xf numFmtId="164" fontId="15" fillId="0" borderId="0" xfId="0" applyNumberFormat="1" applyFont="1" applyAlignment="1">
      <alignment horizontal="center"/>
    </xf>
    <xf numFmtId="0" fontId="16" fillId="0" borderId="0" xfId="0" applyNumberFormat="1" applyFont="1" applyFill="1" applyAlignment="1" applyProtection="1">
      <alignment horizontal="center"/>
    </xf>
    <xf numFmtId="49" fontId="16" fillId="0" borderId="0" xfId="0" applyNumberFormat="1" applyFont="1" applyFill="1" applyAlignment="1" applyProtection="1">
      <alignment horizontal="center"/>
    </xf>
    <xf numFmtId="0" fontId="17" fillId="0" borderId="0" xfId="0" applyFont="1" applyFill="1" applyAlignment="1">
      <alignment horizontal="center"/>
    </xf>
    <xf numFmtId="0" fontId="7" fillId="0" borderId="0" xfId="0" quotePrefix="1" applyFont="1" applyAlignment="1">
      <alignment horizontal="justify" vertical="center" wrapText="1"/>
    </xf>
    <xf numFmtId="0" fontId="7" fillId="0" borderId="0" xfId="0" applyFont="1" applyAlignment="1">
      <alignment horizontal="justify" vertical="center" wrapText="1"/>
    </xf>
    <xf numFmtId="0" fontId="6" fillId="3" borderId="2" xfId="19" applyFont="1" applyFill="1" applyBorder="1" applyAlignment="1">
      <alignment horizontal="center" vertical="center"/>
    </xf>
    <xf numFmtId="169" fontId="8" fillId="0" borderId="0" xfId="19" applyNumberFormat="1" applyFont="1" applyFill="1" applyBorder="1" applyAlignment="1" applyProtection="1">
      <alignment horizontal="left" vertical="center" wrapText="1"/>
    </xf>
    <xf numFmtId="0" fontId="7" fillId="0" borderId="0" xfId="19" applyFont="1" applyAlignment="1">
      <alignment vertical="center" wrapText="1"/>
    </xf>
    <xf numFmtId="169" fontId="7" fillId="0" borderId="0" xfId="19" applyNumberFormat="1" applyFont="1" applyFill="1" applyBorder="1" applyAlignment="1" applyProtection="1">
      <alignment horizontal="left" vertical="center" wrapText="1"/>
    </xf>
    <xf numFmtId="0" fontId="25" fillId="0" borderId="0" xfId="0" applyFont="1" applyBorder="1"/>
    <xf numFmtId="0" fontId="20" fillId="0" borderId="0" xfId="0" applyFont="1" applyBorder="1"/>
    <xf numFmtId="0" fontId="26" fillId="0" borderId="0" xfId="0" applyFont="1" applyBorder="1"/>
    <xf numFmtId="0" fontId="26" fillId="0" borderId="0" xfId="0" applyFont="1"/>
    <xf numFmtId="0" fontId="27" fillId="0" borderId="0" xfId="0" applyFont="1" applyBorder="1"/>
    <xf numFmtId="9" fontId="26" fillId="0" borderId="0" xfId="2" applyFont="1" applyBorder="1"/>
    <xf numFmtId="0" fontId="27" fillId="0" borderId="1" xfId="0" applyFont="1" applyFill="1" applyBorder="1" applyAlignment="1" applyProtection="1">
      <alignment vertical="center"/>
    </xf>
    <xf numFmtId="0" fontId="26" fillId="0" borderId="1" xfId="0" applyFont="1" applyFill="1" applyBorder="1" applyAlignment="1" applyProtection="1">
      <alignment vertical="center"/>
    </xf>
    <xf numFmtId="37" fontId="28" fillId="0" borderId="0" xfId="19" applyNumberFormat="1" applyFont="1" applyFill="1" applyBorder="1" applyAlignment="1" applyProtection="1"/>
    <xf numFmtId="2" fontId="26" fillId="0" borderId="0" xfId="19" applyNumberFormat="1" applyFont="1" applyFill="1" applyBorder="1" applyAlignment="1" applyProtection="1">
      <alignment horizontal="center"/>
    </xf>
    <xf numFmtId="2" fontId="20" fillId="0" borderId="0" xfId="19" applyNumberFormat="1" applyFont="1" applyFill="1" applyBorder="1" applyAlignment="1" applyProtection="1">
      <alignment horizontal="center"/>
    </xf>
    <xf numFmtId="0" fontId="26" fillId="2" borderId="0" xfId="19" applyFont="1" applyFill="1"/>
    <xf numFmtId="0" fontId="26" fillId="0" borderId="0" xfId="19" applyFont="1"/>
    <xf numFmtId="37" fontId="25" fillId="0" borderId="0" xfId="19" applyNumberFormat="1" applyFont="1" applyFill="1" applyBorder="1" applyAlignment="1" applyProtection="1"/>
    <xf numFmtId="169" fontId="28" fillId="0" borderId="0" xfId="19" applyNumberFormat="1" applyFont="1" applyFill="1" applyBorder="1" applyAlignment="1" applyProtection="1">
      <alignment horizontal="left" vertical="center" wrapText="1"/>
    </xf>
    <xf numFmtId="0" fontId="26" fillId="0" borderId="0" xfId="19" applyFont="1" applyAlignment="1">
      <alignment vertical="center" wrapText="1"/>
    </xf>
    <xf numFmtId="0" fontId="27" fillId="0" borderId="0" xfId="19" applyFont="1" applyAlignment="1">
      <alignment vertical="center" wrapText="1"/>
    </xf>
  </cellXfs>
  <cellStyles count="22">
    <cellStyle name="Euro" xfId="4"/>
    <cellStyle name="F2" xfId="5"/>
    <cellStyle name="F3" xfId="6"/>
    <cellStyle name="F4" xfId="7"/>
    <cellStyle name="F5" xfId="8"/>
    <cellStyle name="F6" xfId="9"/>
    <cellStyle name="F7" xfId="10"/>
    <cellStyle name="F8" xfId="11"/>
    <cellStyle name="Hipervínculo" xfId="18" builtinId="8"/>
    <cellStyle name="Hipervínculo 2" xfId="12"/>
    <cellStyle name="Millares" xfId="20" builtinId="3"/>
    <cellStyle name="Moneda" xfId="1" builtinId="4"/>
    <cellStyle name="Normal" xfId="0" builtinId="0"/>
    <cellStyle name="Normal 2" xfId="13"/>
    <cellStyle name="Normal 3" xfId="14"/>
    <cellStyle name="Normal 4" xfId="19"/>
    <cellStyle name="Normal_Hoja1" xfId="21"/>
    <cellStyle name="Porcentaje" xfId="2" builtinId="5"/>
    <cellStyle name="Porcentaje 2" xfId="15"/>
    <cellStyle name="Porcentual 2" xfId="16"/>
    <cellStyle name="Porcentual 3" xfId="17"/>
    <cellStyle name="Porcentual 3 2" xfId="3"/>
  </cellStyles>
  <dxfs count="0"/>
  <tableStyles count="0" defaultTableStyle="TableStyleMedium2" defaultPivotStyle="PivotStyleLight16"/>
  <colors>
    <mruColors>
      <color rgb="FF242C4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89646</xdr:colOff>
      <xdr:row>0</xdr:row>
      <xdr:rowOff>0</xdr:rowOff>
    </xdr:from>
    <xdr:to>
      <xdr:col>1</xdr:col>
      <xdr:colOff>1669677</xdr:colOff>
      <xdr:row>4</xdr:row>
      <xdr:rowOff>235323</xdr:rowOff>
    </xdr:to>
    <xdr:pic>
      <xdr:nvPicPr>
        <xdr:cNvPr id="3"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6"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4</xdr:row>
      <xdr:rowOff>235323</xdr:rowOff>
    </xdr:to>
    <xdr:pic>
      <xdr:nvPicPr>
        <xdr:cNvPr id="3"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7"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4</xdr:row>
      <xdr:rowOff>235323</xdr:rowOff>
    </xdr:to>
    <xdr:pic>
      <xdr:nvPicPr>
        <xdr:cNvPr id="3"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7"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4</xdr:row>
      <xdr:rowOff>235323</xdr:rowOff>
    </xdr:to>
    <xdr:pic>
      <xdr:nvPicPr>
        <xdr:cNvPr id="3"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7"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4</xdr:row>
      <xdr:rowOff>235323</xdr:rowOff>
    </xdr:to>
    <xdr:pic>
      <xdr:nvPicPr>
        <xdr:cNvPr id="3"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7"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4</xdr:row>
      <xdr:rowOff>235323</xdr:rowOff>
    </xdr:to>
    <xdr:pic>
      <xdr:nvPicPr>
        <xdr:cNvPr id="3"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7"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0</xdr:row>
      <xdr:rowOff>1311088</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7"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89647</xdr:colOff>
      <xdr:row>0</xdr:row>
      <xdr:rowOff>33618</xdr:rowOff>
    </xdr:from>
    <xdr:to>
      <xdr:col>0</xdr:col>
      <xdr:colOff>1759325</xdr:colOff>
      <xdr:row>6</xdr:row>
      <xdr:rowOff>118362</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7" y="33618"/>
          <a:ext cx="1669678" cy="1306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NCFP/Recursos/Proyrena/Anual/2002/Alt4_Proy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molej\documentos\Excel\DEUDA\CuadrosDeuda\Deuda%20Largo%20Plazo\Cr&#233;ditos%20Multilaterales\Archivos%20viejos_Nestor\Amortizaci&#243;npor-ite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Fto_ a partir del impuesto"/>
      <sheetName val="Fto__a_partir_del_impuesto"/>
      <sheetName val="COP_FED"/>
      <sheetName val="22_PCIAS"/>
      <sheetName val="Tesoro_Nacional"/>
      <sheetName val="Fondo_ATN"/>
      <sheetName val="Coop__Eléct_"/>
      <sheetName val="C_F_E_E_"/>
      <sheetName val="Fto__a_partir_del_impuesto1"/>
      <sheetName val="Fto__a_partir_del_impuesto2"/>
      <sheetName val="COP_FED1"/>
      <sheetName val="22_PCIAS1"/>
      <sheetName val="Tesoro_Nacional1"/>
      <sheetName val="Fondo_ATN1"/>
      <sheetName val="Coop__Eléct_1"/>
      <sheetName val="C_F_E_E_1"/>
      <sheetName val="Fto__a_partir_del_impuesto3"/>
      <sheetName val="[Alt4_Proy2002.x䕬䍘䱅䔮"/>
    </sheetNames>
    <sheetDataSet>
      <sheetData sheetId="0" refreshError="1">
        <row r="3">
          <cell r="A3" t="str">
            <v>PROYECCION DE RECURSOS 2001</v>
          </cell>
        </row>
        <row r="5">
          <cell r="A5" t="str">
            <v>EN MILLONES DE PESOS</v>
          </cell>
        </row>
        <row r="8">
          <cell r="A8" t="str">
            <v>IMPUESTOS</v>
          </cell>
          <cell r="D8" t="str">
            <v>MARZO</v>
          </cell>
        </row>
        <row r="11">
          <cell r="A11" t="str">
            <v>Ganancias</v>
          </cell>
          <cell r="D11">
            <v>777.7</v>
          </cell>
        </row>
        <row r="12">
          <cell r="A12" t="str">
            <v>Suma Fija</v>
          </cell>
          <cell r="D12">
            <v>48.332999999999998</v>
          </cell>
        </row>
        <row r="13">
          <cell r="A13" t="str">
            <v>Gcias. Neto</v>
          </cell>
          <cell r="D13">
            <v>729.36700000000008</v>
          </cell>
        </row>
        <row r="14">
          <cell r="A14" t="str">
            <v>Provincias 14%</v>
          </cell>
          <cell r="D14">
            <v>102.11138000000003</v>
          </cell>
        </row>
        <row r="15">
          <cell r="A15" t="str">
            <v>Fondo ATN</v>
          </cell>
          <cell r="D15">
            <v>14.587340000000001</v>
          </cell>
        </row>
        <row r="16">
          <cell r="A16" t="str">
            <v>Seg.Soc. 20%</v>
          </cell>
          <cell r="D16">
            <v>145.87340000000003</v>
          </cell>
        </row>
        <row r="17">
          <cell r="A17" t="str">
            <v>Gcias. Copart. Bruto</v>
          </cell>
          <cell r="D17">
            <v>466.79488000000003</v>
          </cell>
        </row>
        <row r="19">
          <cell r="A19" t="str">
            <v>IVA Neto de Reintegros</v>
          </cell>
          <cell r="D19">
            <v>1382.7</v>
          </cell>
        </row>
        <row r="20">
          <cell r="A20" t="str">
            <v>IVA BRUTO</v>
          </cell>
          <cell r="D20">
            <v>1409.7</v>
          </cell>
        </row>
        <row r="21">
          <cell r="A21" t="str">
            <v>REINTEGROS (-)</v>
          </cell>
          <cell r="D21">
            <v>27</v>
          </cell>
        </row>
        <row r="22">
          <cell r="A22" t="str">
            <v>Seg. Soc. 11%</v>
          </cell>
          <cell r="D22">
            <v>152.09700000000001</v>
          </cell>
        </row>
        <row r="23">
          <cell r="A23" t="str">
            <v>IVA Copart. Bruto</v>
          </cell>
          <cell r="D23">
            <v>1230.6030000000001</v>
          </cell>
        </row>
        <row r="26">
          <cell r="A26" t="str">
            <v>Resto Copart. Bruto</v>
          </cell>
          <cell r="D26">
            <v>204.96999999999997</v>
          </cell>
        </row>
        <row r="27">
          <cell r="A27" t="str">
            <v>Internos</v>
          </cell>
          <cell r="D27">
            <v>147.5</v>
          </cell>
        </row>
        <row r="28">
          <cell r="A28" t="str">
            <v>Presentación  Espontánea</v>
          </cell>
        </row>
        <row r="29">
          <cell r="A29" t="str">
            <v>Transferencia Inmuebles</v>
          </cell>
          <cell r="D29">
            <v>4</v>
          </cell>
        </row>
        <row r="30">
          <cell r="A30" t="str">
            <v>Premios de Juego (83,4%)</v>
          </cell>
          <cell r="D30">
            <v>4.17</v>
          </cell>
        </row>
        <row r="31">
          <cell r="A31" t="str">
            <v>Otros</v>
          </cell>
          <cell r="D31">
            <v>3.6</v>
          </cell>
        </row>
        <row r="32">
          <cell r="A32" t="str">
            <v>Gcia. Min. Presunta</v>
          </cell>
          <cell r="D32">
            <v>32</v>
          </cell>
        </row>
        <row r="33">
          <cell r="A33" t="str">
            <v>Intereses Pagados</v>
          </cell>
          <cell r="D33">
            <v>13.7</v>
          </cell>
        </row>
        <row r="35">
          <cell r="A35" t="str">
            <v>Total Impuestos</v>
          </cell>
          <cell r="D35">
            <v>2365.37</v>
          </cell>
        </row>
        <row r="37">
          <cell r="A37" t="str">
            <v>TOTAL COPART. BRUTO</v>
          </cell>
          <cell r="D37">
            <v>1902.36788</v>
          </cell>
        </row>
        <row r="38">
          <cell r="A38" t="str">
            <v>15% Pacto</v>
          </cell>
          <cell r="D38">
            <v>285.35518200000001</v>
          </cell>
        </row>
        <row r="39">
          <cell r="A39" t="str">
            <v>Fondo Compensador</v>
          </cell>
          <cell r="D39">
            <v>45.8</v>
          </cell>
        </row>
        <row r="40">
          <cell r="A40" t="str">
            <v>TOTAL COPART. NETO</v>
          </cell>
          <cell r="D40">
            <v>1571.212698</v>
          </cell>
        </row>
        <row r="42">
          <cell r="A42" t="str">
            <v>Leyes Especiales</v>
          </cell>
        </row>
        <row r="43">
          <cell r="A43" t="str">
            <v>Combustibles Naftas (100%)</v>
          </cell>
          <cell r="D43">
            <v>135</v>
          </cell>
        </row>
        <row r="44">
          <cell r="A44" t="str">
            <v>Activos(100%)</v>
          </cell>
        </row>
        <row r="45">
          <cell r="A45" t="str">
            <v>Energìa Elèctrica (100%)</v>
          </cell>
          <cell r="D45">
            <v>19.100000000000001</v>
          </cell>
        </row>
        <row r="46">
          <cell r="A46" t="str">
            <v>Bienes Personales</v>
          </cell>
          <cell r="D46">
            <v>12.1</v>
          </cell>
        </row>
        <row r="47">
          <cell r="A47" t="str">
            <v>Monotributo</v>
          </cell>
          <cell r="D47">
            <v>28.6</v>
          </cell>
        </row>
        <row r="48">
          <cell r="A48" t="str">
            <v>Internos Autom. Gasoleros</v>
          </cell>
        </row>
        <row r="49">
          <cell r="A49" t="str">
            <v>Adicional Cigarrillos</v>
          </cell>
          <cell r="D49">
            <v>17.5</v>
          </cell>
        </row>
        <row r="50">
          <cell r="A50" t="str">
            <v>Combustibles - Otros</v>
          </cell>
          <cell r="D50">
            <v>132.30000000000001</v>
          </cell>
        </row>
        <row r="51">
          <cell r="A51" t="str">
            <v>Premios de Juego (100%)</v>
          </cell>
        </row>
        <row r="52">
          <cell r="A52" t="str">
            <v>(*): ESTIMACION DNIAF DEL 11 DE AGOSTO DEL 2001</v>
          </cell>
        </row>
      </sheetData>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row r="13">
          <cell r="B13">
            <v>13083.3</v>
          </cell>
          <cell r="C13">
            <v>13083.3</v>
          </cell>
          <cell r="D13">
            <v>13083.3</v>
          </cell>
          <cell r="E13">
            <v>13083.3</v>
          </cell>
          <cell r="F13">
            <v>13083.3</v>
          </cell>
          <cell r="G13">
            <v>13083.3</v>
          </cell>
          <cell r="H13">
            <v>13083.3</v>
          </cell>
          <cell r="I13">
            <v>13083.3</v>
          </cell>
          <cell r="J13">
            <v>13083.3</v>
          </cell>
          <cell r="K13">
            <v>13083.3</v>
          </cell>
          <cell r="L13">
            <v>13083.3</v>
          </cell>
          <cell r="M13">
            <v>13083.699999999983</v>
          </cell>
          <cell r="N13">
            <v>157000</v>
          </cell>
        </row>
        <row r="14">
          <cell r="N14">
            <v>0</v>
          </cell>
        </row>
        <row r="15">
          <cell r="N15">
            <v>0</v>
          </cell>
        </row>
        <row r="16">
          <cell r="B16">
            <v>0</v>
          </cell>
          <cell r="C16">
            <v>0</v>
          </cell>
          <cell r="D16">
            <v>0</v>
          </cell>
          <cell r="E16">
            <v>0</v>
          </cell>
          <cell r="F16">
            <v>0</v>
          </cell>
          <cell r="G16">
            <v>0</v>
          </cell>
          <cell r="H16">
            <v>0</v>
          </cell>
          <cell r="I16">
            <v>0</v>
          </cell>
          <cell r="J16">
            <v>0</v>
          </cell>
          <cell r="K16">
            <v>0</v>
          </cell>
          <cell r="L16">
            <v>0</v>
          </cell>
          <cell r="M16">
            <v>0</v>
          </cell>
          <cell r="N16">
            <v>0</v>
          </cell>
        </row>
        <row r="17">
          <cell r="N17">
            <v>0</v>
          </cell>
        </row>
        <row r="18">
          <cell r="N18">
            <v>0</v>
          </cell>
        </row>
        <row r="19">
          <cell r="N19">
            <v>0</v>
          </cell>
        </row>
        <row r="21">
          <cell r="B21">
            <v>0</v>
          </cell>
          <cell r="C21">
            <v>0</v>
          </cell>
          <cell r="D21">
            <v>0</v>
          </cell>
          <cell r="E21">
            <v>0</v>
          </cell>
          <cell r="F21">
            <v>0</v>
          </cell>
          <cell r="G21">
            <v>0</v>
          </cell>
          <cell r="H21">
            <v>0</v>
          </cell>
          <cell r="I21">
            <v>0</v>
          </cell>
          <cell r="J21">
            <v>0</v>
          </cell>
          <cell r="K21">
            <v>0</v>
          </cell>
          <cell r="L21">
            <v>0</v>
          </cell>
          <cell r="M21">
            <v>0</v>
          </cell>
          <cell r="N21">
            <v>0</v>
          </cell>
        </row>
        <row r="22">
          <cell r="B22">
            <v>0</v>
          </cell>
          <cell r="C22">
            <v>0</v>
          </cell>
          <cell r="D22">
            <v>0</v>
          </cell>
          <cell r="E22">
            <v>0</v>
          </cell>
          <cell r="F22">
            <v>0</v>
          </cell>
          <cell r="G22">
            <v>0</v>
          </cell>
          <cell r="H22">
            <v>0</v>
          </cell>
          <cell r="I22">
            <v>0</v>
          </cell>
          <cell r="J22">
            <v>0</v>
          </cell>
          <cell r="K22">
            <v>0</v>
          </cell>
          <cell r="L22">
            <v>0</v>
          </cell>
          <cell r="M22">
            <v>0</v>
          </cell>
          <cell r="N22">
            <v>0</v>
          </cell>
        </row>
        <row r="23">
          <cell r="B23">
            <v>0</v>
          </cell>
          <cell r="C23">
            <v>0</v>
          </cell>
          <cell r="D23">
            <v>0</v>
          </cell>
          <cell r="E23">
            <v>0</v>
          </cell>
          <cell r="F23">
            <v>0</v>
          </cell>
          <cell r="G23">
            <v>0</v>
          </cell>
          <cell r="H23">
            <v>0</v>
          </cell>
          <cell r="I23">
            <v>0</v>
          </cell>
          <cell r="J23">
            <v>0</v>
          </cell>
          <cell r="K23">
            <v>0</v>
          </cell>
          <cell r="L23">
            <v>0</v>
          </cell>
          <cell r="M23">
            <v>0</v>
          </cell>
          <cell r="N23">
            <v>0</v>
          </cell>
        </row>
        <row r="24">
          <cell r="B24">
            <v>0</v>
          </cell>
          <cell r="C24">
            <v>0</v>
          </cell>
          <cell r="D24">
            <v>0</v>
          </cell>
          <cell r="E24">
            <v>0</v>
          </cell>
          <cell r="F24">
            <v>0</v>
          </cell>
          <cell r="G24">
            <v>0</v>
          </cell>
          <cell r="H24">
            <v>0</v>
          </cell>
          <cell r="I24">
            <v>0</v>
          </cell>
          <cell r="J24">
            <v>0</v>
          </cell>
          <cell r="K24">
            <v>0</v>
          </cell>
          <cell r="L24">
            <v>0</v>
          </cell>
          <cell r="M24">
            <v>0</v>
          </cell>
          <cell r="N24">
            <v>0</v>
          </cell>
        </row>
        <row r="25">
          <cell r="B25">
            <v>452.9</v>
          </cell>
          <cell r="C25">
            <v>582.29999999999995</v>
          </cell>
          <cell r="D25">
            <v>582.29999999999995</v>
          </cell>
          <cell r="E25">
            <v>582.29999999999995</v>
          </cell>
          <cell r="F25">
            <v>582.29999999999995</v>
          </cell>
          <cell r="G25">
            <v>582.29999999999995</v>
          </cell>
          <cell r="H25">
            <v>582.29999999999995</v>
          </cell>
          <cell r="I25">
            <v>625.4</v>
          </cell>
          <cell r="J25">
            <v>582.29999999999995</v>
          </cell>
          <cell r="K25">
            <v>582.29999999999995</v>
          </cell>
          <cell r="L25">
            <v>582.29999999999995</v>
          </cell>
          <cell r="M25">
            <v>668.6</v>
          </cell>
          <cell r="N25">
            <v>6987.6</v>
          </cell>
        </row>
        <row r="26">
          <cell r="B26">
            <v>0</v>
          </cell>
          <cell r="C26">
            <v>0</v>
          </cell>
          <cell r="D26">
            <v>0</v>
          </cell>
          <cell r="E26">
            <v>0</v>
          </cell>
          <cell r="F26">
            <v>0</v>
          </cell>
          <cell r="G26">
            <v>0</v>
          </cell>
          <cell r="H26">
            <v>0</v>
          </cell>
          <cell r="I26">
            <v>0</v>
          </cell>
          <cell r="J26">
            <v>0</v>
          </cell>
          <cell r="K26">
            <v>0</v>
          </cell>
          <cell r="L26">
            <v>0</v>
          </cell>
          <cell r="M26">
            <v>0</v>
          </cell>
          <cell r="N26">
            <v>0</v>
          </cell>
        </row>
        <row r="27">
          <cell r="B27">
            <v>0</v>
          </cell>
          <cell r="C27">
            <v>0</v>
          </cell>
          <cell r="D27">
            <v>0</v>
          </cell>
          <cell r="E27">
            <v>0</v>
          </cell>
          <cell r="F27">
            <v>0</v>
          </cell>
          <cell r="G27">
            <v>0</v>
          </cell>
          <cell r="H27">
            <v>0</v>
          </cell>
          <cell r="I27">
            <v>0</v>
          </cell>
          <cell r="J27">
            <v>0</v>
          </cell>
          <cell r="K27">
            <v>0</v>
          </cell>
          <cell r="L27">
            <v>0</v>
          </cell>
          <cell r="M27">
            <v>0</v>
          </cell>
          <cell r="N27">
            <v>0</v>
          </cell>
        </row>
        <row r="28">
          <cell r="B28">
            <v>0</v>
          </cell>
          <cell r="C28">
            <v>0</v>
          </cell>
          <cell r="D28">
            <v>0</v>
          </cell>
          <cell r="E28">
            <v>0</v>
          </cell>
          <cell r="F28">
            <v>0</v>
          </cell>
          <cell r="G28">
            <v>0</v>
          </cell>
          <cell r="H28">
            <v>0</v>
          </cell>
          <cell r="I28">
            <v>0</v>
          </cell>
          <cell r="J28">
            <v>0</v>
          </cell>
          <cell r="K28">
            <v>0</v>
          </cell>
          <cell r="L28">
            <v>0</v>
          </cell>
          <cell r="M28">
            <v>0</v>
          </cell>
          <cell r="N28">
            <v>0</v>
          </cell>
        </row>
        <row r="32">
          <cell r="B32">
            <v>13536.199999999999</v>
          </cell>
          <cell r="C32">
            <v>13665.599999999999</v>
          </cell>
          <cell r="D32">
            <v>13665.599999999999</v>
          </cell>
          <cell r="E32">
            <v>13665.599999999999</v>
          </cell>
          <cell r="F32">
            <v>13665.599999999999</v>
          </cell>
          <cell r="G32">
            <v>13665.599999999999</v>
          </cell>
          <cell r="H32">
            <v>13665.599999999999</v>
          </cell>
          <cell r="I32">
            <v>13708.699999999999</v>
          </cell>
          <cell r="J32">
            <v>13665.599999999999</v>
          </cell>
          <cell r="K32">
            <v>13665.599999999999</v>
          </cell>
          <cell r="L32">
            <v>13665.599999999999</v>
          </cell>
          <cell r="M32">
            <v>13752.299999999983</v>
          </cell>
          <cell r="N32">
            <v>163987.6</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ronave-BAPRO"/>
      <sheetName val="Helicóptero-BAPRO"/>
      <sheetName val="IPV-BAPRO"/>
      <sheetName val="Astillero Rio Santiago"/>
      <sheetName val="Novación- ESEBA"/>
      <sheetName val="Vialidad-BID"/>
      <sheetName val="Corfo-BID"/>
      <sheetName val="Corfo"/>
      <sheetName val="D.Arquitectura-BID"/>
      <sheetName val="D.Hidráulica-BID"/>
      <sheetName val="AGOSBA-BID"/>
      <sheetName val="Proy.ENOHSa"/>
      <sheetName val="SPAR-BID 31-12-98"/>
      <sheetName val="SPAR-BID 31-03-99"/>
      <sheetName val="PSF-BID-BIRF"/>
      <sheetName val="PSF-BIRF-3280"/>
      <sheetName val="PSF-BID-619"/>
      <sheetName val="PSF-BIRF-3877"/>
      <sheetName val="PFM-BIRF-2920"/>
      <sheetName val="PFM-BIRF-3860"/>
      <sheetName val="PFM-BID-830 y 932"/>
      <sheetName val="PFM-conjunto"/>
      <sheetName val="PFM-BID-BIRF"/>
      <sheetName val="PFM-BID-al-31-12-97"/>
      <sheetName val="PFM-BID-al-30-6-98"/>
      <sheetName val="PFM-BID-al-30-9-98"/>
      <sheetName val="PFM-BID-al-30-11-98"/>
      <sheetName val="PFM-BID-al-31-12-98"/>
      <sheetName val="PFM-BID-al-31-03-99"/>
      <sheetName val="PFM-BID-al-30-6-99"/>
      <sheetName val="PRISE (DGE)-BID"/>
      <sheetName val="Prodymes I (DGE)-BID"/>
      <sheetName val="Prodymes III (DGE)-BID"/>
      <sheetName val="Rio Reconquista-BID"/>
      <sheetName val="Rio Reconq-BIDcalendario modifi"/>
      <sheetName val="PAREFF-BID 12-98"/>
      <sheetName val="PAREFF-BID 03-99"/>
      <sheetName val="PRESSAL-BIRF"/>
      <sheetName val="Banco Arabe Español"/>
      <sheetName val="Banco Exterior de España"/>
      <sheetName val="Ins. Centrale-MOSP"/>
      <sheetName val="ICO"/>
      <sheetName val="BOCONBA"/>
      <sheetName val="Credit Lyonnais"/>
      <sheetName val="Swift Armour-Ley 11638"/>
      <sheetName val="BHN-IPV"/>
      <sheetName val="IPV (Wilde)-BH"/>
      <sheetName val="Prov. Ministerio Prod."/>
      <sheetName val="BH-Titulización(Res 1720)"/>
      <sheetName val="Unidad Ejecutora G.B."/>
      <sheetName val="IPV_BAPRO"/>
      <sheetName val="Astillero_Rio_Santiago"/>
      <sheetName val="Novación-_ESEBA"/>
      <sheetName val="D_Arquitectura-BID"/>
      <sheetName val="D_Hidráulica-BID"/>
      <sheetName val="Proy_ENOHSa"/>
      <sheetName val="SPAR-BID_31-12-98"/>
      <sheetName val="SPAR-BID_31-03-99"/>
      <sheetName val="PFM-BID-830_y_932"/>
      <sheetName val="PRISE_(DGE)-BID"/>
      <sheetName val="Prodymes_I_(DGE)-BID"/>
      <sheetName val="Prodymes_III_(DGE)-BID"/>
      <sheetName val="Rio_Reconquista-BID"/>
      <sheetName val="Rio_Reconq-BIDcalendario_modifi"/>
      <sheetName val="PAREFF-BID_12-98"/>
      <sheetName val="PAREFF-BID_03-99"/>
      <sheetName val="Banco_Arabe_Español"/>
      <sheetName val="Banco_Exterior_de_España"/>
      <sheetName val="Ins__Centrale-MOSP"/>
      <sheetName val="Credit_Lyonnais"/>
      <sheetName val="Swift_Armour-Ley_11638"/>
      <sheetName val="IPV_(Wilde)-BH"/>
      <sheetName val="Prov__Ministerio_Prod_"/>
      <sheetName val="BH-Titulización(Res_1720)"/>
      <sheetName val="Unidad_Ejecutora_G_B_"/>
      <sheetName val="Astillero_Rio_Santiago1"/>
      <sheetName val="Novación-_ESEBA1"/>
      <sheetName val="D_Arquitectura-BID1"/>
      <sheetName val="D_Hidráulica-BID1"/>
      <sheetName val="Proy_ENOHSa1"/>
      <sheetName val="SPAR-BID_31-12-981"/>
      <sheetName val="SPAR-BID_31-03-991"/>
      <sheetName val="PFM-BID-830_y_9321"/>
      <sheetName val="PRISE_(DGE)-BID1"/>
      <sheetName val="Prodymes_I_(DGE)-BID1"/>
      <sheetName val="Prodymes_III_(DGE)-BID1"/>
      <sheetName val="Rio_Reconquista-BID1"/>
      <sheetName val="Rio_Reconq-BIDcalendario_modif1"/>
      <sheetName val="PAREFF-BID_12-981"/>
      <sheetName val="PAREFF-BID_03-991"/>
      <sheetName val="Banco_Arabe_Español1"/>
      <sheetName val="Banco_Exterior_de_España1"/>
      <sheetName val="Ins__Centrale-MOSP1"/>
      <sheetName val="Credit_Lyonnais1"/>
      <sheetName val="Swift_Armour-Ley_116381"/>
      <sheetName val="IPV_(Wilde)-BH1"/>
      <sheetName val="Prov__Ministerio_Prod_1"/>
      <sheetName val="BH-Titulización(Res_1720)1"/>
      <sheetName val="Unidad_Ejecutora_G_B_1"/>
      <sheetName val="PAREFF-Nuevo Cronog"/>
      <sheetName val="Amortizaciónpor-item"/>
      <sheetName val="#¡REF"/>
      <sheetName val=""/>
      <sheetName val="Astillero_Rio_Santiago2"/>
      <sheetName val="Novación-_ESEBA2"/>
      <sheetName val="D_Arquitectura-BID2"/>
      <sheetName val="D_Hidráulica-BID2"/>
      <sheetName val="Proy_ENOHSa2"/>
      <sheetName val="SPAR-BID_31-12-982"/>
      <sheetName val="SPAR-BID_31-03-992"/>
      <sheetName val="PFM-BID-830_y_9322"/>
      <sheetName val="PRISE_(DGE)-BID2"/>
      <sheetName val="Prodymes_I_(DGE)-BID2"/>
      <sheetName val="Prodymes_III_(DGE)-BID2"/>
      <sheetName val="Rio_Reconquista-BID2"/>
      <sheetName val="Rio_Reconq-BIDcalendario_modif2"/>
      <sheetName val="PAREFF-BID_12-982"/>
      <sheetName val="PAREFF-BID_03-992"/>
      <sheetName val="Banco_Arabe_Español2"/>
      <sheetName val="Banco_Exterior_de_España2"/>
      <sheetName val="Ins__Centrale-MOSP2"/>
      <sheetName val="Credit_Lyonnais2"/>
      <sheetName val="Swift_Armour-Ley_116382"/>
      <sheetName val="IPV_(Wilde)-BH2"/>
      <sheetName val="Prov__Ministerio_Prod_2"/>
      <sheetName val="BH-Titulización(Res_1720)2"/>
      <sheetName val="Unidad_Ejecutora_G_B_2"/>
      <sheetName val="PAREFF-Nuevo_Crono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cgp-catamarca.gob.ar/datos_abiertos" TargetMode="External"/><Relationship Id="rId13" Type="http://schemas.openxmlformats.org/officeDocument/2006/relationships/hyperlink" Target="http://recaudacionrentas.sanjuan.gob.ar/2023/2023.htm" TargetMode="External"/><Relationship Id="rId18" Type="http://schemas.openxmlformats.org/officeDocument/2006/relationships/hyperlink" Target="https://dprneuquen.gob.ar/recaudacion-mensual/" TargetMode="External"/><Relationship Id="rId3" Type="http://schemas.openxmlformats.org/officeDocument/2006/relationships/hyperlink" Target="https://www.dgrsalta.gov.ar/Inicio/OtrasGestiones/Estadisticas/2023" TargetMode="External"/><Relationship Id="rId21" Type="http://schemas.openxmlformats.org/officeDocument/2006/relationships/hyperlink" Target="https://www.entrerios.gov.ar/dafee/userfiles/files/otros_archivos/012%20-%20ROP%202023.pdf" TargetMode="External"/><Relationship Id="rId7" Type="http://schemas.openxmlformats.org/officeDocument/2006/relationships/hyperlink" Target="https://www.santafe.gov.ar/index.php/web/content/view/full/247305/(subtema)/116436" TargetMode="External"/><Relationship Id="rId12" Type="http://schemas.openxmlformats.org/officeDocument/2006/relationships/hyperlink" Target="https://finanzas.cba.gov.ar/publicacion/ingresos-tributarios/" TargetMode="External"/><Relationship Id="rId17" Type="http://schemas.openxmlformats.org/officeDocument/2006/relationships/hyperlink" Target="https://www.dgr.misiones.gov.ar/index.php/informacion-fiscal-n/documentacion-y-estadisticas/graficos-de-recaudacion/1778-2023" TargetMode="External"/><Relationship Id="rId2" Type="http://schemas.openxmlformats.org/officeDocument/2006/relationships/hyperlink" Target="https://rionegro.gov.ar/download/archivos/00016262.pdf" TargetMode="External"/><Relationship Id="rId16" Type="http://schemas.openxmlformats.org/officeDocument/2006/relationships/hyperlink" Target="https://www.rentasjujuy.gob.ar/recaudacion/" TargetMode="External"/><Relationship Id="rId20" Type="http://schemas.openxmlformats.org/officeDocument/2006/relationships/hyperlink" Target="https://www.aref.gob.ar/estadistica-tributaria/" TargetMode="External"/><Relationship Id="rId1" Type="http://schemas.openxmlformats.org/officeDocument/2006/relationships/hyperlink" Target="https://www.atm.mendoza.gov.ar/portalatm/zoneBottom/datosInteres/recaudacion/recaudacion_por_impuesto_anual.jsp" TargetMode="External"/><Relationship Id="rId6" Type="http://schemas.openxmlformats.org/officeDocument/2006/relationships/hyperlink" Target="https://www.formosa.gob.ar/dgr/recaudaciones" TargetMode="External"/><Relationship Id="rId11" Type="http://schemas.openxmlformats.org/officeDocument/2006/relationships/hyperlink" Target="https://atp.chaco.gob.ar/recaudacion" TargetMode="External"/><Relationship Id="rId5" Type="http://schemas.openxmlformats.org/officeDocument/2006/relationships/hyperlink" Target="https://www.asip.gob.ar/recaudacion/" TargetMode="External"/><Relationship Id="rId15" Type="http://schemas.openxmlformats.org/officeDocument/2006/relationships/hyperlink" Target="https://www.gba.gob.ar/hacienda_y_finanzas/direccion_provincial_de_politica_tributaria/recaudacion_provincial" TargetMode="External"/><Relationship Id="rId23" Type="http://schemas.openxmlformats.org/officeDocument/2006/relationships/drawing" Target="../drawings/drawing7.xml"/><Relationship Id="rId10" Type="http://schemas.openxmlformats.org/officeDocument/2006/relationships/hyperlink" Target="https://www.agip.gob.ar/informacion-de-utilidad/recaudacion/recaudacion" TargetMode="External"/><Relationship Id="rId19" Type="http://schemas.openxmlformats.org/officeDocument/2006/relationships/hyperlink" Target="https://dpip.sanluis.gov.ar/informes/" TargetMode="External"/><Relationship Id="rId4" Type="http://schemas.openxmlformats.org/officeDocument/2006/relationships/hyperlink" Target="http://www.rentastucuman.gob.ar/nomina/rentastuc2/nwdatos_interes/recaudacion.php" TargetMode="External"/><Relationship Id="rId9" Type="http://schemas.openxmlformats.org/officeDocument/2006/relationships/hyperlink" Target="https://www.dgiplarioja.gob.ar/frontend51/page?1,principal,LR-Informes-de-Recaudacion,O,es,0," TargetMode="External"/><Relationship Id="rId14" Type="http://schemas.openxmlformats.org/officeDocument/2006/relationships/hyperlink" Target="https://contaduriageneral.lapampa.gob.ar/ano-2023/157-informe-de-recursos-mensual.html"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AD48"/>
  <sheetViews>
    <sheetView showGridLines="0" zoomScale="85" zoomScaleNormal="85" workbookViewId="0"/>
  </sheetViews>
  <sheetFormatPr baseColWidth="10" defaultRowHeight="15" x14ac:dyDescent="0.25"/>
  <cols>
    <col min="1" max="1" width="1.28515625" style="5" customWidth="1"/>
    <col min="2" max="2" width="26.85546875" style="5" customWidth="1"/>
    <col min="3" max="3" width="15.140625" style="5" customWidth="1"/>
    <col min="4" max="5" width="15" style="5" customWidth="1"/>
    <col min="6" max="6" width="14.5703125" style="5" customWidth="1"/>
    <col min="7" max="7" width="13.7109375" style="5" customWidth="1"/>
    <col min="8" max="8" width="14.28515625" style="5" customWidth="1"/>
    <col min="9" max="9" width="13.7109375" style="5" customWidth="1"/>
    <col min="10" max="10" width="15" style="5" customWidth="1"/>
    <col min="11" max="11" width="14.7109375" style="5" bestFit="1" customWidth="1"/>
    <col min="12" max="15" width="15" style="5" customWidth="1"/>
    <col min="16" max="16384" width="11.42578125" style="5"/>
  </cols>
  <sheetData>
    <row r="1" spans="2:30" ht="21" customHeight="1" x14ac:dyDescent="0.25">
      <c r="B1" s="2"/>
      <c r="C1" s="3"/>
      <c r="D1" s="4"/>
      <c r="E1" s="4"/>
      <c r="F1" s="4"/>
      <c r="G1" s="4"/>
      <c r="H1" s="4"/>
      <c r="I1" s="4"/>
      <c r="K1" s="2"/>
    </row>
    <row r="2" spans="2:30" s="30" customFormat="1" ht="21" customHeight="1" x14ac:dyDescent="0.3">
      <c r="B2" s="82" t="s">
        <v>0</v>
      </c>
      <c r="C2" s="82"/>
      <c r="D2" s="82"/>
      <c r="E2" s="82"/>
      <c r="F2" s="82"/>
      <c r="G2" s="82"/>
      <c r="H2" s="82"/>
      <c r="I2" s="82"/>
      <c r="J2" s="82"/>
      <c r="K2" s="82"/>
      <c r="L2" s="82"/>
      <c r="M2" s="82"/>
      <c r="N2" s="82"/>
      <c r="O2" s="82"/>
    </row>
    <row r="3" spans="2:30" s="30" customFormat="1" ht="21" customHeight="1" x14ac:dyDescent="0.3">
      <c r="B3" s="83">
        <v>2023</v>
      </c>
      <c r="C3" s="84"/>
      <c r="D3" s="84"/>
      <c r="E3" s="84"/>
      <c r="F3" s="84"/>
      <c r="G3" s="84"/>
      <c r="H3" s="84"/>
      <c r="I3" s="84"/>
      <c r="J3" s="84"/>
      <c r="K3" s="84"/>
      <c r="L3" s="84"/>
      <c r="M3" s="84"/>
      <c r="N3" s="84"/>
      <c r="O3" s="84"/>
    </row>
    <row r="4" spans="2:30" s="33" customFormat="1" ht="21" customHeight="1" x14ac:dyDescent="0.25">
      <c r="B4" s="85" t="s">
        <v>6</v>
      </c>
      <c r="C4" s="85"/>
      <c r="D4" s="85"/>
      <c r="E4" s="85"/>
      <c r="F4" s="85"/>
      <c r="G4" s="85"/>
      <c r="H4" s="85"/>
      <c r="I4" s="85"/>
      <c r="J4" s="85"/>
      <c r="K4" s="85"/>
      <c r="L4" s="85"/>
      <c r="M4" s="85"/>
      <c r="N4" s="85"/>
      <c r="O4" s="85"/>
    </row>
    <row r="5" spans="2:30" ht="21" customHeight="1" x14ac:dyDescent="0.25">
      <c r="C5" s="6"/>
      <c r="D5" s="7"/>
      <c r="E5" s="7"/>
      <c r="F5" s="7"/>
      <c r="G5" s="7"/>
      <c r="H5" s="8"/>
      <c r="I5" s="7"/>
    </row>
    <row r="6" spans="2:30" s="78" customFormat="1" ht="30" customHeight="1" x14ac:dyDescent="0.25">
      <c r="B6" s="77" t="s">
        <v>59</v>
      </c>
      <c r="C6" s="77" t="s">
        <v>60</v>
      </c>
      <c r="D6" s="77" t="s">
        <v>61</v>
      </c>
      <c r="E6" s="77" t="s">
        <v>62</v>
      </c>
      <c r="F6" s="77" t="s">
        <v>63</v>
      </c>
      <c r="G6" s="77" t="s">
        <v>64</v>
      </c>
      <c r="H6" s="77" t="s">
        <v>65</v>
      </c>
      <c r="I6" s="77" t="s">
        <v>66</v>
      </c>
      <c r="J6" s="77" t="s">
        <v>67</v>
      </c>
      <c r="K6" s="77" t="s">
        <v>68</v>
      </c>
      <c r="L6" s="77" t="s">
        <v>69</v>
      </c>
      <c r="M6" s="77" t="s">
        <v>70</v>
      </c>
      <c r="N6" s="77" t="s">
        <v>71</v>
      </c>
      <c r="O6" s="77" t="s">
        <v>72</v>
      </c>
    </row>
    <row r="7" spans="2:30" customFormat="1" ht="8.1" hidden="1" customHeight="1" x14ac:dyDescent="0.2"/>
    <row r="8" spans="2:30" s="13" customFormat="1" ht="15.75" x14ac:dyDescent="0.25">
      <c r="B8" s="36" t="s">
        <v>36</v>
      </c>
      <c r="C8" s="70">
        <v>130799.78047385982</v>
      </c>
      <c r="D8" s="70">
        <v>119237.9428183898</v>
      </c>
      <c r="E8" s="70">
        <v>135057.29249643983</v>
      </c>
      <c r="F8" s="70">
        <v>153197.92573491985</v>
      </c>
      <c r="G8" s="70">
        <v>165554.96505239973</v>
      </c>
      <c r="H8" s="70">
        <v>180109.11323055948</v>
      </c>
      <c r="I8" s="70">
        <v>199092.82273951959</v>
      </c>
      <c r="J8" s="70">
        <v>215351.83145848932</v>
      </c>
      <c r="K8" s="70">
        <v>242939.43288136908</v>
      </c>
      <c r="L8" s="70">
        <v>274312.9151508892</v>
      </c>
      <c r="M8" s="70">
        <v>296861.20995190012</v>
      </c>
      <c r="N8" s="70">
        <v>311681.9701860997</v>
      </c>
      <c r="O8" s="80">
        <f>SUM(C8:N8)</f>
        <v>2424197.2021748358</v>
      </c>
      <c r="P8" s="12"/>
      <c r="Q8" s="53"/>
      <c r="R8" s="53"/>
      <c r="S8" s="53"/>
      <c r="T8" s="53"/>
      <c r="U8" s="53"/>
      <c r="V8" s="53"/>
      <c r="W8" s="53"/>
      <c r="X8" s="53"/>
      <c r="Y8" s="53"/>
      <c r="Z8" s="53"/>
      <c r="AA8" s="53"/>
      <c r="AB8" s="53"/>
      <c r="AC8" s="53"/>
      <c r="AD8" s="53"/>
    </row>
    <row r="9" spans="2:30" ht="15.75" x14ac:dyDescent="0.25">
      <c r="B9" s="36" t="s">
        <v>37</v>
      </c>
      <c r="C9" s="70">
        <v>2299.2292521999998</v>
      </c>
      <c r="D9" s="70">
        <v>2124.2458004700002</v>
      </c>
      <c r="E9" s="70">
        <v>2397.4896242699997</v>
      </c>
      <c r="F9" s="70">
        <v>2873.9460244300017</v>
      </c>
      <c r="G9" s="70">
        <v>2977.8885086399987</v>
      </c>
      <c r="H9" s="70">
        <v>3563.5331013600007</v>
      </c>
      <c r="I9" s="70">
        <v>3976.45882428</v>
      </c>
      <c r="J9" s="70">
        <v>4277.1899999999996</v>
      </c>
      <c r="K9" s="70">
        <v>4678.59</v>
      </c>
      <c r="L9" s="70">
        <v>5202.8620825700018</v>
      </c>
      <c r="M9" s="70">
        <v>5665.2440418499973</v>
      </c>
      <c r="N9" s="70">
        <v>5925.4571286900027</v>
      </c>
      <c r="O9" s="80">
        <f t="shared" ref="O9:O31" si="0">SUM(C9:N9)</f>
        <v>45962.134388760001</v>
      </c>
      <c r="P9" s="14"/>
      <c r="Q9" s="53"/>
      <c r="R9" s="53"/>
      <c r="S9" s="53"/>
      <c r="T9" s="53"/>
      <c r="U9" s="53"/>
      <c r="V9" s="53"/>
      <c r="W9" s="53"/>
      <c r="X9" s="53"/>
      <c r="Y9" s="53"/>
      <c r="Z9" s="53"/>
      <c r="AA9" s="53"/>
      <c r="AB9" s="53"/>
      <c r="AC9" s="53"/>
      <c r="AD9" s="53"/>
    </row>
    <row r="10" spans="2:30" ht="15.75" x14ac:dyDescent="0.25">
      <c r="B10" s="36" t="s">
        <v>38</v>
      </c>
      <c r="C10" s="70">
        <v>30555</v>
      </c>
      <c r="D10" s="70">
        <v>27417</v>
      </c>
      <c r="E10" s="70">
        <v>32042</v>
      </c>
      <c r="F10" s="70">
        <v>35429.37717</v>
      </c>
      <c r="G10" s="70">
        <v>40880</v>
      </c>
      <c r="H10" s="70">
        <v>43250</v>
      </c>
      <c r="I10" s="70">
        <v>47062</v>
      </c>
      <c r="J10" s="70">
        <v>52470</v>
      </c>
      <c r="K10" s="70">
        <v>58901</v>
      </c>
      <c r="L10" s="70">
        <v>67460.169657999999</v>
      </c>
      <c r="M10" s="70">
        <v>73546</v>
      </c>
      <c r="N10" s="70">
        <v>79962.166230000003</v>
      </c>
      <c r="O10" s="80">
        <f t="shared" si="0"/>
        <v>588974.71305799996</v>
      </c>
      <c r="P10" s="14"/>
      <c r="Q10" s="53"/>
      <c r="R10" s="53"/>
      <c r="S10" s="53"/>
      <c r="T10" s="53"/>
      <c r="U10" s="53"/>
      <c r="V10" s="53"/>
      <c r="W10" s="53"/>
      <c r="X10" s="53"/>
      <c r="Y10" s="53"/>
      <c r="Z10" s="53"/>
      <c r="AA10" s="53"/>
      <c r="AB10" s="53"/>
      <c r="AC10" s="53"/>
      <c r="AD10" s="53"/>
    </row>
    <row r="11" spans="2:30" ht="15.75" x14ac:dyDescent="0.25">
      <c r="B11" s="36" t="s">
        <v>39</v>
      </c>
      <c r="C11" s="70">
        <v>0</v>
      </c>
      <c r="D11" s="70">
        <v>0</v>
      </c>
      <c r="E11" s="70">
        <v>0</v>
      </c>
      <c r="F11" s="70">
        <v>0</v>
      </c>
      <c r="G11" s="70">
        <v>0</v>
      </c>
      <c r="H11" s="70">
        <v>0</v>
      </c>
      <c r="I11" s="70">
        <v>0</v>
      </c>
      <c r="J11" s="70">
        <v>0</v>
      </c>
      <c r="K11" s="70">
        <v>0</v>
      </c>
      <c r="L11" s="70">
        <v>0</v>
      </c>
      <c r="M11" s="70">
        <v>0</v>
      </c>
      <c r="N11" s="70">
        <v>0</v>
      </c>
      <c r="O11" s="80">
        <f t="shared" si="0"/>
        <v>0</v>
      </c>
      <c r="P11" s="14"/>
      <c r="Q11" s="53"/>
      <c r="R11" s="53"/>
      <c r="S11" s="53"/>
      <c r="T11" s="53"/>
      <c r="U11" s="53"/>
      <c r="V11" s="53"/>
      <c r="W11" s="53"/>
      <c r="X11" s="53"/>
      <c r="Y11" s="53"/>
      <c r="Z11" s="53"/>
      <c r="AA11" s="53"/>
      <c r="AB11" s="53"/>
      <c r="AC11" s="53"/>
      <c r="AD11" s="53"/>
    </row>
    <row r="12" spans="2:30" ht="15.75" x14ac:dyDescent="0.25">
      <c r="B12" s="36" t="s">
        <v>40</v>
      </c>
      <c r="C12" s="70">
        <v>4815.28991692</v>
      </c>
      <c r="D12" s="70">
        <v>4369.8692733799999</v>
      </c>
      <c r="E12" s="70">
        <v>4909.5681275999996</v>
      </c>
      <c r="F12" s="70">
        <v>5244.8805706000003</v>
      </c>
      <c r="G12" s="70">
        <v>6018.3069534899996</v>
      </c>
      <c r="H12" s="70">
        <v>6520.2592408299997</v>
      </c>
      <c r="I12" s="70">
        <v>7024.5221325900002</v>
      </c>
      <c r="J12" s="70">
        <v>7659.5160267199999</v>
      </c>
      <c r="K12" s="70">
        <v>8617.5444929799996</v>
      </c>
      <c r="L12" s="70">
        <v>9632.5402529900002</v>
      </c>
      <c r="M12" s="70">
        <v>10032.621285159999</v>
      </c>
      <c r="N12" s="70">
        <v>10903.554870110002</v>
      </c>
      <c r="O12" s="80">
        <f t="shared" si="0"/>
        <v>85748.473143370007</v>
      </c>
      <c r="P12" s="14"/>
      <c r="Q12" s="53"/>
      <c r="R12" s="53"/>
      <c r="S12" s="53"/>
      <c r="T12" s="53"/>
      <c r="U12" s="53"/>
      <c r="V12" s="53"/>
      <c r="W12" s="53"/>
      <c r="X12" s="53"/>
      <c r="Y12" s="53"/>
      <c r="Z12" s="53"/>
      <c r="AA12" s="53"/>
      <c r="AB12" s="53"/>
      <c r="AC12" s="53"/>
      <c r="AD12" s="53"/>
    </row>
    <row r="13" spans="2:30" ht="15.75" x14ac:dyDescent="0.25">
      <c r="B13" s="37" t="s">
        <v>89</v>
      </c>
      <c r="C13" s="70">
        <v>6339.3461934399993</v>
      </c>
      <c r="D13" s="70">
        <v>6090.5602646300003</v>
      </c>
      <c r="E13" s="70">
        <v>6603.3759860699993</v>
      </c>
      <c r="F13" s="70">
        <v>7634.2699735400001</v>
      </c>
      <c r="G13" s="70">
        <v>8145.3998581699998</v>
      </c>
      <c r="H13" s="70">
        <v>7588.2174614599999</v>
      </c>
      <c r="I13" s="70">
        <v>9125.8048023400006</v>
      </c>
      <c r="J13" s="70">
        <v>10864.45551906</v>
      </c>
      <c r="K13" s="70">
        <v>11226.760029790001</v>
      </c>
      <c r="L13" s="70">
        <v>13306.423000000001</v>
      </c>
      <c r="M13" s="70">
        <v>12773.621838319999</v>
      </c>
      <c r="N13" s="70">
        <v>14156.834000000001</v>
      </c>
      <c r="O13" s="80">
        <f t="shared" si="0"/>
        <v>113855.06892682001</v>
      </c>
      <c r="P13" s="14"/>
      <c r="Q13" s="53"/>
      <c r="R13" s="53"/>
      <c r="S13" s="53"/>
      <c r="T13" s="53"/>
      <c r="U13" s="53"/>
      <c r="V13" s="53"/>
      <c r="W13" s="53"/>
      <c r="X13" s="53"/>
      <c r="Y13" s="53"/>
      <c r="Z13" s="53"/>
      <c r="AA13" s="53"/>
      <c r="AB13" s="53"/>
      <c r="AC13" s="53"/>
      <c r="AD13" s="53"/>
    </row>
    <row r="14" spans="2:30" ht="15.75" x14ac:dyDescent="0.25">
      <c r="B14" s="36" t="s">
        <v>41</v>
      </c>
      <c r="C14" s="70">
        <v>8751.8709820000004</v>
      </c>
      <c r="D14" s="70">
        <v>7794.1998709999998</v>
      </c>
      <c r="E14" s="70">
        <v>8449.2018740000003</v>
      </c>
      <c r="F14" s="70">
        <v>9891.5383779999993</v>
      </c>
      <c r="G14" s="70">
        <v>10802.385075</v>
      </c>
      <c r="H14" s="70">
        <v>11295.344134999999</v>
      </c>
      <c r="I14" s="70">
        <v>12635.208000000001</v>
      </c>
      <c r="J14" s="70">
        <v>14383.857786</v>
      </c>
      <c r="K14" s="70">
        <v>16381.228327999999</v>
      </c>
      <c r="L14" s="70">
        <v>17708.812192000001</v>
      </c>
      <c r="M14" s="70">
        <v>19351.115880000001</v>
      </c>
      <c r="N14" s="70">
        <v>21764.279630000001</v>
      </c>
      <c r="O14" s="80">
        <f t="shared" si="0"/>
        <v>159209.04213100002</v>
      </c>
      <c r="P14" s="14"/>
      <c r="Q14" s="53"/>
      <c r="R14" s="53"/>
      <c r="S14" s="53"/>
      <c r="T14" s="53"/>
      <c r="U14" s="53"/>
      <c r="V14" s="53"/>
      <c r="W14" s="53"/>
      <c r="X14" s="53"/>
      <c r="Y14" s="53"/>
      <c r="Z14" s="53"/>
      <c r="AA14" s="53"/>
      <c r="AB14" s="53"/>
      <c r="AC14" s="53"/>
      <c r="AD14" s="53"/>
    </row>
    <row r="15" spans="2:30" ht="15.75" x14ac:dyDescent="0.25">
      <c r="B15" s="36" t="s">
        <v>42</v>
      </c>
      <c r="C15" s="70">
        <v>2121.13365277</v>
      </c>
      <c r="D15" s="70">
        <v>1949.07925776</v>
      </c>
      <c r="E15" s="70">
        <v>2182.3796255399998</v>
      </c>
      <c r="F15" s="70">
        <v>2390.9284980299999</v>
      </c>
      <c r="G15" s="70">
        <v>2614.7555612300002</v>
      </c>
      <c r="H15" s="70">
        <v>2833.277</v>
      </c>
      <c r="I15" s="70">
        <v>3233.4495887100002</v>
      </c>
      <c r="J15" s="70">
        <v>3601.64001164</v>
      </c>
      <c r="K15" s="70">
        <v>3843.3340843300002</v>
      </c>
      <c r="L15" s="70">
        <v>3955.7345322900001</v>
      </c>
      <c r="M15" s="70">
        <v>4289.2723016600003</v>
      </c>
      <c r="N15" s="70">
        <v>4868.1642610199997</v>
      </c>
      <c r="O15" s="80">
        <f t="shared" si="0"/>
        <v>37883.148374980003</v>
      </c>
      <c r="P15" s="14"/>
      <c r="Q15" s="53"/>
      <c r="R15" s="53"/>
      <c r="S15" s="53"/>
      <c r="T15" s="53"/>
      <c r="U15" s="53"/>
      <c r="V15" s="53"/>
      <c r="W15" s="53"/>
      <c r="X15" s="53"/>
      <c r="Y15" s="53"/>
      <c r="Z15" s="53"/>
      <c r="AA15" s="53"/>
      <c r="AB15" s="53"/>
      <c r="AC15" s="53"/>
      <c r="AD15" s="53"/>
    </row>
    <row r="16" spans="2:30" ht="15.75" x14ac:dyDescent="0.25">
      <c r="B16" s="36" t="s">
        <v>43</v>
      </c>
      <c r="C16" s="70">
        <v>3189.7777299999998</v>
      </c>
      <c r="D16" s="70">
        <v>3238.8700899999999</v>
      </c>
      <c r="E16" s="70">
        <v>3531.2120410000002</v>
      </c>
      <c r="F16" s="70">
        <v>3794.1666</v>
      </c>
      <c r="G16" s="70">
        <v>4018.1921040000002</v>
      </c>
      <c r="H16" s="70">
        <v>4214.2651470000001</v>
      </c>
      <c r="I16" s="70">
        <v>4905.6083189999999</v>
      </c>
      <c r="J16" s="70">
        <v>5347.7118630000004</v>
      </c>
      <c r="K16" s="70">
        <v>5955.6640219999999</v>
      </c>
      <c r="L16" s="70">
        <v>6715.7319070000003</v>
      </c>
      <c r="M16" s="70">
        <v>7500.1541459999999</v>
      </c>
      <c r="N16" s="70">
        <v>8338.286607</v>
      </c>
      <c r="O16" s="80">
        <f t="shared" si="0"/>
        <v>60749.640576000005</v>
      </c>
      <c r="P16" s="14"/>
      <c r="Q16" s="53"/>
      <c r="R16" s="53"/>
      <c r="S16" s="53"/>
      <c r="T16" s="53"/>
      <c r="U16" s="53"/>
      <c r="V16" s="53"/>
      <c r="W16" s="53"/>
      <c r="X16" s="53"/>
      <c r="Y16" s="53"/>
      <c r="Z16" s="53"/>
      <c r="AA16" s="53"/>
      <c r="AB16" s="53"/>
      <c r="AC16" s="53"/>
      <c r="AD16" s="53"/>
    </row>
    <row r="17" spans="2:30" s="13" customFormat="1" ht="15.75" x14ac:dyDescent="0.25">
      <c r="B17" s="36" t="s">
        <v>44</v>
      </c>
      <c r="C17" s="70">
        <v>1711.7671684000002</v>
      </c>
      <c r="D17" s="70">
        <v>1685.3434612900001</v>
      </c>
      <c r="E17" s="70">
        <v>6861.1089364199997</v>
      </c>
      <c r="F17" s="70">
        <v>7456.2690754499999</v>
      </c>
      <c r="G17" s="70">
        <v>5635.5981707600004</v>
      </c>
      <c r="H17" s="70">
        <v>6643.3658798300003</v>
      </c>
      <c r="I17" s="70">
        <v>7062.9827402299998</v>
      </c>
      <c r="J17" s="70">
        <v>7207.67291329</v>
      </c>
      <c r="K17" s="70">
        <v>8391.4030625600008</v>
      </c>
      <c r="L17" s="70">
        <v>8642.5802737600006</v>
      </c>
      <c r="M17" s="70">
        <v>0</v>
      </c>
      <c r="N17" s="70">
        <v>0</v>
      </c>
      <c r="O17" s="80">
        <f t="shared" si="0"/>
        <v>61298.091681990001</v>
      </c>
      <c r="P17" s="12"/>
      <c r="Q17" s="53"/>
      <c r="R17" s="53"/>
      <c r="S17" s="53"/>
      <c r="T17" s="53"/>
      <c r="U17" s="53"/>
      <c r="V17" s="53"/>
      <c r="W17" s="53"/>
      <c r="X17" s="53"/>
      <c r="Y17" s="53"/>
      <c r="Z17" s="53"/>
      <c r="AA17" s="53"/>
      <c r="AB17" s="53"/>
      <c r="AC17" s="53"/>
      <c r="AD17" s="53"/>
    </row>
    <row r="18" spans="2:30" ht="15.75" x14ac:dyDescent="0.25">
      <c r="B18" s="36" t="s">
        <v>45</v>
      </c>
      <c r="C18" s="70">
        <v>1393.1568915599998</v>
      </c>
      <c r="D18" s="70">
        <v>1180.3583135900001</v>
      </c>
      <c r="E18" s="70">
        <v>1491.2777964100001</v>
      </c>
      <c r="F18" s="70">
        <v>1657.0315013499999</v>
      </c>
      <c r="G18" s="70">
        <v>1888.70829742</v>
      </c>
      <c r="H18" s="70">
        <v>1998.9471388500001</v>
      </c>
      <c r="I18" s="70">
        <v>2279.72496301</v>
      </c>
      <c r="J18" s="70">
        <v>2443.7847718900002</v>
      </c>
      <c r="K18" s="70">
        <v>2659.8982974700002</v>
      </c>
      <c r="L18" s="70">
        <v>2861.3370224499999</v>
      </c>
      <c r="M18" s="70">
        <v>3255.31972778</v>
      </c>
      <c r="N18" s="70">
        <v>3669.8561854499994</v>
      </c>
      <c r="O18" s="80">
        <f t="shared" si="0"/>
        <v>26779.40090723</v>
      </c>
      <c r="P18" s="14"/>
      <c r="Q18" s="53"/>
      <c r="R18" s="53"/>
      <c r="S18" s="53"/>
      <c r="T18" s="53"/>
      <c r="U18" s="53"/>
      <c r="V18" s="53"/>
      <c r="W18" s="53"/>
      <c r="X18" s="53"/>
      <c r="Y18" s="53"/>
      <c r="Z18" s="53"/>
      <c r="AA18" s="53"/>
      <c r="AB18" s="53"/>
      <c r="AC18" s="53"/>
      <c r="AD18" s="53"/>
    </row>
    <row r="19" spans="2:30" ht="15.75" x14ac:dyDescent="0.25">
      <c r="B19" s="36" t="s">
        <v>46</v>
      </c>
      <c r="C19" s="70">
        <v>14525.56071</v>
      </c>
      <c r="D19" s="70">
        <v>14960.067498</v>
      </c>
      <c r="E19" s="70">
        <v>15059.684558000001</v>
      </c>
      <c r="F19" s="70">
        <v>17487.400044000002</v>
      </c>
      <c r="G19" s="70">
        <v>18906.730844000002</v>
      </c>
      <c r="H19" s="70">
        <v>20011.320650000001</v>
      </c>
      <c r="I19" s="70">
        <v>22575.360462000001</v>
      </c>
      <c r="J19" s="70">
        <v>24771.434365000001</v>
      </c>
      <c r="K19" s="70">
        <v>28058.793576</v>
      </c>
      <c r="L19" s="70">
        <v>33556.861396</v>
      </c>
      <c r="M19" s="70">
        <v>35453.717484000001</v>
      </c>
      <c r="N19" s="70">
        <v>36875.546851999999</v>
      </c>
      <c r="O19" s="80">
        <f t="shared" si="0"/>
        <v>282242.47843899997</v>
      </c>
      <c r="P19" s="14"/>
      <c r="Q19" s="53"/>
      <c r="R19" s="53"/>
      <c r="S19" s="53"/>
      <c r="T19" s="53"/>
      <c r="U19" s="53"/>
      <c r="V19" s="53"/>
      <c r="W19" s="53"/>
      <c r="X19" s="53"/>
      <c r="Y19" s="53"/>
      <c r="Z19" s="53"/>
      <c r="AA19" s="53"/>
      <c r="AB19" s="53"/>
      <c r="AC19" s="53"/>
      <c r="AD19" s="53"/>
    </row>
    <row r="20" spans="2:30" ht="15.75" x14ac:dyDescent="0.25">
      <c r="B20" s="36" t="s">
        <v>47</v>
      </c>
      <c r="C20" s="70">
        <v>13437.193345149999</v>
      </c>
      <c r="D20" s="70">
        <v>13856.81735338</v>
      </c>
      <c r="E20" s="70">
        <v>14376.54625352</v>
      </c>
      <c r="F20" s="70">
        <v>15036.02049877</v>
      </c>
      <c r="G20" s="70">
        <v>15992.43297428</v>
      </c>
      <c r="H20" s="70">
        <v>17582.893771679999</v>
      </c>
      <c r="I20" s="70">
        <v>19410.9266666</v>
      </c>
      <c r="J20" s="70">
        <v>22835.453796000002</v>
      </c>
      <c r="K20" s="70">
        <v>24779.873706400002</v>
      </c>
      <c r="L20" s="70">
        <v>25023.658849060004</v>
      </c>
      <c r="M20" s="70">
        <v>31739.614247910002</v>
      </c>
      <c r="N20" s="70">
        <v>37409.352862160005</v>
      </c>
      <c r="O20" s="80">
        <f>SUM(C20:N20)</f>
        <v>251480.78432491006</v>
      </c>
      <c r="P20" s="15"/>
      <c r="Q20" s="53"/>
      <c r="R20" s="53"/>
      <c r="S20" s="53"/>
      <c r="T20" s="53"/>
      <c r="U20" s="53"/>
      <c r="V20" s="53"/>
      <c r="W20" s="53"/>
      <c r="X20" s="53"/>
      <c r="Y20" s="53"/>
      <c r="Z20" s="53"/>
      <c r="AA20" s="53"/>
      <c r="AB20" s="53"/>
      <c r="AC20" s="53"/>
      <c r="AD20" s="53"/>
    </row>
    <row r="21" spans="2:30" ht="15.75" x14ac:dyDescent="0.25">
      <c r="B21" s="36" t="s">
        <v>48</v>
      </c>
      <c r="C21" s="70">
        <v>15888.89507432</v>
      </c>
      <c r="D21" s="70">
        <v>14886.42946863</v>
      </c>
      <c r="E21" s="70">
        <v>15912.129000000001</v>
      </c>
      <c r="F21" s="70">
        <v>18238.61</v>
      </c>
      <c r="G21" s="70">
        <v>20379.067999999999</v>
      </c>
      <c r="H21" s="70">
        <v>20478.608744950001</v>
      </c>
      <c r="I21" s="70">
        <v>23969.174605529999</v>
      </c>
      <c r="J21" s="70">
        <v>27157.89942768</v>
      </c>
      <c r="K21" s="70">
        <v>29867.975775219998</v>
      </c>
      <c r="L21" s="70">
        <v>36443.802603360004</v>
      </c>
      <c r="M21" s="70">
        <v>34284.13822529</v>
      </c>
      <c r="N21" s="70">
        <v>34985.012903510004</v>
      </c>
      <c r="O21" s="80">
        <f t="shared" si="0"/>
        <v>292491.74382848997</v>
      </c>
      <c r="P21" s="15"/>
      <c r="Q21" s="53"/>
      <c r="R21" s="53"/>
      <c r="S21" s="53"/>
      <c r="T21" s="53"/>
      <c r="U21" s="53"/>
      <c r="V21" s="53"/>
      <c r="W21" s="53"/>
      <c r="X21" s="53"/>
      <c r="Y21" s="53"/>
      <c r="Z21" s="53"/>
      <c r="AA21" s="53"/>
      <c r="AB21" s="53"/>
      <c r="AC21" s="53"/>
      <c r="AD21" s="53"/>
    </row>
    <row r="22" spans="2:30" ht="15.75" x14ac:dyDescent="0.25">
      <c r="B22" s="36" t="s">
        <v>49</v>
      </c>
      <c r="C22" s="70">
        <v>5668.1551912900004</v>
      </c>
      <c r="D22" s="70">
        <v>5889.07108823</v>
      </c>
      <c r="E22" s="70">
        <v>5903.78569745</v>
      </c>
      <c r="F22" s="70">
        <v>6251.1652882500002</v>
      </c>
      <c r="G22" s="70">
        <v>6974.6615572199998</v>
      </c>
      <c r="H22" s="70">
        <v>6677.24343778</v>
      </c>
      <c r="I22" s="70">
        <v>8034.7796225499997</v>
      </c>
      <c r="J22" s="70">
        <v>8762.2153306</v>
      </c>
      <c r="K22" s="70">
        <v>9757.7611717</v>
      </c>
      <c r="L22" s="70">
        <v>10734.172062399999</v>
      </c>
      <c r="M22" s="70">
        <v>11594.885448629999</v>
      </c>
      <c r="N22" s="70">
        <v>13550.159479849999</v>
      </c>
      <c r="O22" s="80">
        <f t="shared" si="0"/>
        <v>99798.055375949989</v>
      </c>
      <c r="P22" s="15"/>
      <c r="Q22" s="53"/>
      <c r="R22" s="53"/>
      <c r="S22" s="53"/>
      <c r="T22" s="53"/>
      <c r="U22" s="53"/>
      <c r="V22" s="53"/>
      <c r="W22" s="53"/>
      <c r="X22" s="53"/>
      <c r="Y22" s="53"/>
      <c r="Z22" s="53"/>
      <c r="AA22" s="53"/>
      <c r="AB22" s="53"/>
      <c r="AC22" s="53"/>
      <c r="AD22" s="53"/>
    </row>
    <row r="23" spans="2:30" ht="15.75" x14ac:dyDescent="0.25">
      <c r="B23" s="36" t="s">
        <v>50</v>
      </c>
      <c r="C23" s="70">
        <v>8602.4300800700003</v>
      </c>
      <c r="D23" s="70">
        <v>8107.6061408699998</v>
      </c>
      <c r="E23" s="70">
        <v>8995.1084951399989</v>
      </c>
      <c r="F23" s="70">
        <v>10321.0218375</v>
      </c>
      <c r="G23" s="70">
        <v>11019.054653809999</v>
      </c>
      <c r="H23" s="70">
        <v>12010.50219311</v>
      </c>
      <c r="I23" s="70">
        <v>14793.798170549999</v>
      </c>
      <c r="J23" s="70">
        <v>15426.126277450001</v>
      </c>
      <c r="K23" s="70">
        <v>17672.176653729999</v>
      </c>
      <c r="L23" s="70">
        <v>19452.120681550001</v>
      </c>
      <c r="M23" s="70">
        <v>22968.404964450001</v>
      </c>
      <c r="N23" s="70">
        <v>24607.325506330002</v>
      </c>
      <c r="O23" s="80">
        <f t="shared" si="0"/>
        <v>173975.67565456001</v>
      </c>
      <c r="P23" s="15"/>
      <c r="Q23" s="53"/>
      <c r="R23" s="53"/>
      <c r="S23" s="53"/>
      <c r="T23" s="53"/>
      <c r="U23" s="53"/>
      <c r="V23" s="53"/>
      <c r="W23" s="53"/>
      <c r="X23" s="53"/>
      <c r="Y23" s="53"/>
      <c r="Z23" s="53"/>
      <c r="AA23" s="53"/>
      <c r="AB23" s="53"/>
      <c r="AC23" s="53"/>
      <c r="AD23" s="53"/>
    </row>
    <row r="24" spans="2:30" ht="15.75" x14ac:dyDescent="0.25">
      <c r="B24" s="36" t="s">
        <v>51</v>
      </c>
      <c r="C24" s="70">
        <v>3218.8675490000001</v>
      </c>
      <c r="D24" s="70">
        <v>2607.1695020000002</v>
      </c>
      <c r="E24" s="70">
        <v>3328.7805166599996</v>
      </c>
      <c r="F24" s="70">
        <v>3545.9788560000002</v>
      </c>
      <c r="G24" s="70">
        <v>3987.2043620000004</v>
      </c>
      <c r="H24" s="70">
        <v>4059.5243489700001</v>
      </c>
      <c r="I24" s="70">
        <v>4450.116978</v>
      </c>
      <c r="J24" s="70">
        <v>4673.4128490000003</v>
      </c>
      <c r="K24" s="70">
        <v>5517.0351164000003</v>
      </c>
      <c r="L24" s="70">
        <v>6404.7087879999999</v>
      </c>
      <c r="M24" s="70">
        <v>6800.3046670000003</v>
      </c>
      <c r="N24" s="70">
        <v>7542.5930529999996</v>
      </c>
      <c r="O24" s="80">
        <f t="shared" si="0"/>
        <v>56135.696586030004</v>
      </c>
      <c r="P24" s="15"/>
      <c r="Q24" s="53"/>
      <c r="R24" s="53"/>
      <c r="S24" s="53"/>
      <c r="T24" s="53"/>
      <c r="U24" s="53"/>
      <c r="V24" s="53"/>
      <c r="W24" s="53"/>
      <c r="X24" s="53"/>
      <c r="Y24" s="53"/>
      <c r="Z24" s="53"/>
      <c r="AA24" s="53"/>
      <c r="AB24" s="53"/>
      <c r="AC24" s="53"/>
      <c r="AD24" s="53"/>
    </row>
    <row r="25" spans="2:30" ht="15.75" x14ac:dyDescent="0.25">
      <c r="B25" s="36" t="s">
        <v>52</v>
      </c>
      <c r="C25" s="70">
        <v>3548.5722308099998</v>
      </c>
      <c r="D25" s="70">
        <v>4038.15063904</v>
      </c>
      <c r="E25" s="70">
        <v>3510.1234073700002</v>
      </c>
      <c r="F25" s="70">
        <v>4085.9358557</v>
      </c>
      <c r="G25" s="70">
        <v>4599.9914757100005</v>
      </c>
      <c r="H25" s="70">
        <v>4907.0456536700003</v>
      </c>
      <c r="I25" s="70">
        <v>5355.13346576</v>
      </c>
      <c r="J25" s="70">
        <v>6022.2255426000002</v>
      </c>
      <c r="K25" s="70">
        <v>6597.1664962699997</v>
      </c>
      <c r="L25" s="70">
        <v>7085.3406682499999</v>
      </c>
      <c r="M25" s="70">
        <v>8255.2269837999993</v>
      </c>
      <c r="N25" s="70">
        <v>8774.1741189099994</v>
      </c>
      <c r="O25" s="80">
        <f t="shared" si="0"/>
        <v>66779.086537889991</v>
      </c>
      <c r="P25" s="15"/>
      <c r="Q25" s="53"/>
      <c r="R25" s="53"/>
      <c r="S25" s="53"/>
      <c r="T25" s="53"/>
      <c r="U25" s="53"/>
      <c r="V25" s="53"/>
      <c r="W25" s="53"/>
      <c r="X25" s="53"/>
      <c r="Y25" s="53"/>
      <c r="Z25" s="53"/>
      <c r="AA25" s="53"/>
      <c r="AB25" s="53"/>
      <c r="AC25" s="53"/>
      <c r="AD25" s="53"/>
    </row>
    <row r="26" spans="2:30" ht="15.75" x14ac:dyDescent="0.25">
      <c r="B26" s="36" t="s">
        <v>53</v>
      </c>
      <c r="C26" s="70">
        <v>4678.3724337699996</v>
      </c>
      <c r="D26" s="70">
        <v>4381.1926817100002</v>
      </c>
      <c r="E26" s="70">
        <v>5111.6622280499996</v>
      </c>
      <c r="F26" s="70">
        <v>5541.5132083400003</v>
      </c>
      <c r="G26" s="70">
        <v>6134.6250189499997</v>
      </c>
      <c r="H26" s="70">
        <v>6207.7247466199997</v>
      </c>
      <c r="I26" s="70">
        <v>7602.4679568499996</v>
      </c>
      <c r="J26" s="70">
        <v>7329.9192983800003</v>
      </c>
      <c r="K26" s="70">
        <v>7344.2315524799997</v>
      </c>
      <c r="L26" s="70">
        <v>9781.2360378100002</v>
      </c>
      <c r="M26" s="70">
        <v>9786.77808955</v>
      </c>
      <c r="N26" s="70">
        <v>10460.519016229999</v>
      </c>
      <c r="O26" s="80">
        <f t="shared" si="0"/>
        <v>84360.242268739996</v>
      </c>
      <c r="P26" s="15"/>
      <c r="Q26" s="53"/>
      <c r="R26" s="53"/>
      <c r="S26" s="53"/>
      <c r="T26" s="53"/>
      <c r="U26" s="53"/>
      <c r="V26" s="53"/>
      <c r="W26" s="53"/>
      <c r="X26" s="53"/>
      <c r="Y26" s="53"/>
      <c r="Z26" s="53"/>
      <c r="AA26" s="53"/>
      <c r="AB26" s="53"/>
      <c r="AC26" s="53"/>
      <c r="AD26" s="53"/>
    </row>
    <row r="27" spans="2:30" ht="15.75" x14ac:dyDescent="0.25">
      <c r="B27" s="36" t="s">
        <v>91</v>
      </c>
      <c r="C27" s="70">
        <v>29994.86</v>
      </c>
      <c r="D27" s="70">
        <v>26096.83</v>
      </c>
      <c r="E27" s="70">
        <v>28756.38</v>
      </c>
      <c r="F27" s="70">
        <v>33063.360000000001</v>
      </c>
      <c r="G27" s="70">
        <v>38413.699999999997</v>
      </c>
      <c r="H27" s="70">
        <v>42258.33</v>
      </c>
      <c r="I27" s="70">
        <v>46668.92</v>
      </c>
      <c r="J27" s="70">
        <v>53202.55</v>
      </c>
      <c r="K27" s="70">
        <v>58793.86</v>
      </c>
      <c r="L27" s="70">
        <v>65625.570000000007</v>
      </c>
      <c r="M27" s="70">
        <v>67863.41</v>
      </c>
      <c r="N27" s="70">
        <v>76224.77</v>
      </c>
      <c r="O27" s="80">
        <f t="shared" si="0"/>
        <v>566962.54</v>
      </c>
      <c r="P27" s="15"/>
      <c r="Q27" s="53"/>
      <c r="R27" s="53"/>
      <c r="S27" s="53"/>
      <c r="T27" s="53"/>
      <c r="U27" s="53"/>
      <c r="V27" s="53"/>
      <c r="W27" s="53"/>
      <c r="X27" s="53"/>
      <c r="Y27" s="53"/>
      <c r="Z27" s="53"/>
      <c r="AA27" s="53"/>
      <c r="AB27" s="53"/>
      <c r="AC27" s="53"/>
      <c r="AD27" s="53"/>
    </row>
    <row r="28" spans="2:30" s="13" customFormat="1" ht="15.75" x14ac:dyDescent="0.25">
      <c r="B28" s="36" t="s">
        <v>55</v>
      </c>
      <c r="C28" s="70">
        <v>0</v>
      </c>
      <c r="D28" s="70">
        <v>0</v>
      </c>
      <c r="E28" s="70">
        <v>0</v>
      </c>
      <c r="F28" s="70">
        <v>0</v>
      </c>
      <c r="G28" s="70">
        <v>0</v>
      </c>
      <c r="H28" s="70">
        <v>0</v>
      </c>
      <c r="I28" s="70">
        <v>0</v>
      </c>
      <c r="J28" s="70">
        <v>0</v>
      </c>
      <c r="K28" s="70">
        <v>0</v>
      </c>
      <c r="L28" s="70">
        <v>0</v>
      </c>
      <c r="M28" s="70">
        <v>0</v>
      </c>
      <c r="N28" s="70">
        <v>0</v>
      </c>
      <c r="O28" s="80">
        <f t="shared" si="0"/>
        <v>0</v>
      </c>
      <c r="P28" s="14"/>
      <c r="Q28" s="53"/>
      <c r="R28" s="53"/>
      <c r="S28" s="53"/>
      <c r="T28" s="53"/>
      <c r="U28" s="53"/>
      <c r="V28" s="53"/>
      <c r="W28" s="53"/>
      <c r="X28" s="53"/>
      <c r="Y28" s="53"/>
      <c r="Z28" s="53"/>
      <c r="AA28" s="53"/>
      <c r="AB28" s="53"/>
      <c r="AC28" s="53"/>
      <c r="AD28" s="53"/>
    </row>
    <row r="29" spans="2:30" ht="15.75" x14ac:dyDescent="0.25">
      <c r="B29" s="36" t="s">
        <v>56</v>
      </c>
      <c r="C29" s="70">
        <v>10507.425289999999</v>
      </c>
      <c r="D29" s="70">
        <v>9522.5777990000006</v>
      </c>
      <c r="E29" s="70">
        <v>10163.783681999999</v>
      </c>
      <c r="F29" s="70">
        <v>11965.998618</v>
      </c>
      <c r="G29" s="70">
        <v>12871.029710999999</v>
      </c>
      <c r="H29" s="70">
        <v>13899.143328</v>
      </c>
      <c r="I29" s="70">
        <v>16088.336966000001</v>
      </c>
      <c r="J29" s="70">
        <v>17202.729963999998</v>
      </c>
      <c r="K29" s="70">
        <v>19952.855066</v>
      </c>
      <c r="L29" s="70">
        <v>21921.757998000001</v>
      </c>
      <c r="M29" s="70">
        <v>25036.195507</v>
      </c>
      <c r="N29" s="70">
        <v>27407.738708000001</v>
      </c>
      <c r="O29" s="80">
        <f t="shared" si="0"/>
        <v>196539.57263699998</v>
      </c>
      <c r="P29" s="14"/>
      <c r="Q29" s="53"/>
      <c r="R29" s="53"/>
      <c r="S29" s="53"/>
      <c r="T29" s="53"/>
      <c r="U29" s="53"/>
      <c r="V29" s="53"/>
      <c r="W29" s="53"/>
      <c r="X29" s="53"/>
      <c r="Y29" s="53"/>
      <c r="Z29" s="53"/>
      <c r="AA29" s="53"/>
      <c r="AB29" s="53"/>
      <c r="AC29" s="53"/>
      <c r="AD29" s="53"/>
    </row>
    <row r="30" spans="2:30" ht="15.75" x14ac:dyDescent="0.25">
      <c r="B30" s="36" t="s">
        <v>57</v>
      </c>
      <c r="C30" s="70">
        <v>2295.4165356599997</v>
      </c>
      <c r="D30" s="70">
        <v>2116.8000000000002</v>
      </c>
      <c r="E30" s="70">
        <v>2170.8000000000002</v>
      </c>
      <c r="F30" s="70">
        <v>2752.1988738800001</v>
      </c>
      <c r="G30" s="70">
        <v>2962.4</v>
      </c>
      <c r="H30" s="70">
        <v>3105.2</v>
      </c>
      <c r="I30" s="70">
        <v>3514</v>
      </c>
      <c r="J30" s="70">
        <v>3779.7</v>
      </c>
      <c r="K30" s="70">
        <v>4088.2425583899994</v>
      </c>
      <c r="L30" s="70">
        <v>4711.8361185499998</v>
      </c>
      <c r="M30" s="70">
        <v>4602.54051996</v>
      </c>
      <c r="N30" s="70">
        <v>4913.1000000000004</v>
      </c>
      <c r="O30" s="80">
        <f t="shared" si="0"/>
        <v>41012.234606439997</v>
      </c>
      <c r="P30" s="14"/>
      <c r="Q30" s="53"/>
      <c r="R30" s="53"/>
      <c r="S30" s="53"/>
      <c r="T30" s="53"/>
      <c r="U30" s="53"/>
      <c r="V30" s="53"/>
      <c r="W30" s="53"/>
      <c r="X30" s="53"/>
      <c r="Y30" s="53"/>
      <c r="Z30" s="53"/>
      <c r="AA30" s="53"/>
      <c r="AB30" s="53"/>
      <c r="AC30" s="53"/>
      <c r="AD30" s="53"/>
    </row>
    <row r="31" spans="2:30" ht="15.75" x14ac:dyDescent="0.25">
      <c r="B31" s="36" t="s">
        <v>90</v>
      </c>
      <c r="C31" s="70">
        <v>110799.6</v>
      </c>
      <c r="D31" s="70">
        <v>106617.9</v>
      </c>
      <c r="E31" s="70">
        <v>107785.1</v>
      </c>
      <c r="F31" s="70">
        <v>129864</v>
      </c>
      <c r="G31" s="70">
        <v>141850.70000000001</v>
      </c>
      <c r="H31" s="70">
        <v>163293.9</v>
      </c>
      <c r="I31" s="70">
        <v>182889.2</v>
      </c>
      <c r="J31" s="70">
        <v>195182.9</v>
      </c>
      <c r="K31" s="70">
        <v>237624.4</v>
      </c>
      <c r="L31" s="70">
        <v>262022.6</v>
      </c>
      <c r="M31" s="70">
        <v>290128.59999999998</v>
      </c>
      <c r="N31" s="70">
        <v>313290</v>
      </c>
      <c r="O31" s="80">
        <f t="shared" si="0"/>
        <v>2241348.9</v>
      </c>
      <c r="P31" s="14"/>
      <c r="Q31" s="53"/>
      <c r="R31" s="53"/>
      <c r="S31" s="53"/>
      <c r="T31" s="53"/>
      <c r="U31" s="53"/>
      <c r="V31" s="53"/>
      <c r="W31" s="53"/>
      <c r="X31" s="53"/>
      <c r="Y31" s="53"/>
      <c r="Z31" s="53"/>
      <c r="AA31" s="53"/>
      <c r="AB31" s="53"/>
      <c r="AC31" s="53"/>
      <c r="AD31" s="53"/>
    </row>
    <row r="32" spans="2:30" s="75" customFormat="1" ht="23.1" customHeight="1" x14ac:dyDescent="0.25">
      <c r="B32" s="71" t="s">
        <v>72</v>
      </c>
      <c r="C32" s="72">
        <f>SUM(C8:C31)</f>
        <v>415141.70070121973</v>
      </c>
      <c r="D32" s="72">
        <f t="shared" ref="D32:O32" si="1">SUM(D8:D31)</f>
        <v>388168.08132136974</v>
      </c>
      <c r="E32" s="72">
        <f t="shared" si="1"/>
        <v>424598.79034593981</v>
      </c>
      <c r="F32" s="72">
        <f t="shared" si="1"/>
        <v>487723.53660675988</v>
      </c>
      <c r="G32" s="72">
        <f t="shared" si="1"/>
        <v>532627.79817807977</v>
      </c>
      <c r="H32" s="72">
        <f t="shared" si="1"/>
        <v>582507.75920966943</v>
      </c>
      <c r="I32" s="72">
        <f t="shared" si="1"/>
        <v>651750.79700351949</v>
      </c>
      <c r="J32" s="72">
        <f t="shared" si="1"/>
        <v>709954.22720079927</v>
      </c>
      <c r="K32" s="72">
        <f t="shared" si="1"/>
        <v>813649.22687108919</v>
      </c>
      <c r="L32" s="72">
        <f t="shared" si="1"/>
        <v>912562.77127492917</v>
      </c>
      <c r="M32" s="72">
        <f t="shared" si="1"/>
        <v>981788.37531025999</v>
      </c>
      <c r="N32" s="72">
        <f t="shared" si="1"/>
        <v>1057310.8615983599</v>
      </c>
      <c r="O32" s="72">
        <f t="shared" si="1"/>
        <v>7957783.9256219976</v>
      </c>
      <c r="P32" s="73"/>
      <c r="Q32" s="74"/>
      <c r="R32" s="74"/>
      <c r="S32" s="74"/>
      <c r="T32" s="74"/>
      <c r="U32" s="74"/>
      <c r="V32" s="74"/>
      <c r="W32" s="74"/>
      <c r="X32" s="74"/>
      <c r="Y32" s="74"/>
      <c r="Z32" s="74"/>
      <c r="AA32" s="74"/>
      <c r="AB32" s="74"/>
      <c r="AC32" s="74"/>
      <c r="AD32" s="74"/>
    </row>
    <row r="33" spans="2:15" s="95" customFormat="1" ht="21.75" customHeight="1" x14ac:dyDescent="0.2">
      <c r="B33" s="92" t="s">
        <v>92</v>
      </c>
      <c r="C33" s="93"/>
      <c r="D33" s="93"/>
      <c r="E33" s="93"/>
      <c r="F33" s="94"/>
      <c r="G33" s="94"/>
      <c r="H33" s="94"/>
      <c r="I33" s="94"/>
      <c r="J33" s="94"/>
      <c r="K33" s="94"/>
      <c r="L33" s="94"/>
      <c r="M33" s="94"/>
      <c r="N33" s="94"/>
    </row>
    <row r="34" spans="2:15" s="95" customFormat="1" ht="16.5" customHeight="1" x14ac:dyDescent="0.2">
      <c r="B34" s="96" t="s">
        <v>93</v>
      </c>
      <c r="C34" s="97"/>
      <c r="D34" s="94"/>
      <c r="E34" s="94"/>
      <c r="F34" s="94"/>
      <c r="G34" s="94"/>
      <c r="H34" s="94"/>
      <c r="I34" s="94"/>
      <c r="J34" s="94"/>
      <c r="K34" s="94"/>
      <c r="L34" s="94"/>
      <c r="M34" s="94"/>
      <c r="N34" s="94"/>
      <c r="O34" s="94"/>
    </row>
    <row r="35" spans="2:15" s="95" customFormat="1" ht="16.5" customHeight="1" thickBot="1" x14ac:dyDescent="0.25">
      <c r="B35" s="98" t="s">
        <v>15</v>
      </c>
      <c r="C35" s="99"/>
      <c r="D35" s="99"/>
      <c r="E35" s="99"/>
      <c r="F35" s="99"/>
      <c r="G35" s="99"/>
      <c r="H35" s="99"/>
      <c r="I35" s="99"/>
      <c r="J35" s="99"/>
      <c r="K35" s="99"/>
      <c r="L35" s="99"/>
      <c r="M35" s="99"/>
      <c r="N35" s="99"/>
      <c r="O35" s="99"/>
    </row>
    <row r="36" spans="2:15" ht="14.25" customHeight="1" x14ac:dyDescent="0.25">
      <c r="B36" s="51" t="s">
        <v>76</v>
      </c>
      <c r="C36" s="18"/>
      <c r="E36" s="18"/>
      <c r="F36" s="18"/>
    </row>
    <row r="37" spans="2:15" x14ac:dyDescent="0.25">
      <c r="B37" s="10"/>
      <c r="C37" s="19"/>
      <c r="D37" s="19"/>
      <c r="E37" s="19"/>
      <c r="F37" s="19"/>
      <c r="G37" s="19"/>
      <c r="H37" s="19"/>
      <c r="I37" s="19"/>
      <c r="J37" s="19"/>
      <c r="K37" s="19"/>
      <c r="L37" s="19"/>
      <c r="M37" s="19"/>
      <c r="N37" s="19"/>
      <c r="O37" s="19"/>
    </row>
    <row r="38" spans="2:15" x14ac:dyDescent="0.25">
      <c r="B38" s="10"/>
      <c r="C38" s="19"/>
      <c r="D38" s="19"/>
      <c r="E38" s="19"/>
    </row>
    <row r="39" spans="2:15" x14ac:dyDescent="0.25">
      <c r="B39" s="10"/>
      <c r="C39" s="19"/>
      <c r="D39" s="19"/>
      <c r="E39" s="19"/>
    </row>
    <row r="40" spans="2:15" x14ac:dyDescent="0.25">
      <c r="B40" s="10"/>
      <c r="C40" s="19"/>
      <c r="D40" s="19"/>
      <c r="E40" s="19"/>
    </row>
    <row r="41" spans="2:15" x14ac:dyDescent="0.25">
      <c r="B41" s="10"/>
      <c r="C41" s="1"/>
      <c r="D41" s="1"/>
      <c r="E41" s="1"/>
    </row>
    <row r="42" spans="2:15" x14ac:dyDescent="0.25">
      <c r="C42" s="20"/>
      <c r="D42" s="20"/>
      <c r="E42" s="20"/>
    </row>
    <row r="43" spans="2:15" x14ac:dyDescent="0.25">
      <c r="C43" s="21"/>
      <c r="D43" s="22"/>
      <c r="E43" s="22"/>
    </row>
    <row r="44" spans="2:15" x14ac:dyDescent="0.25">
      <c r="C44" s="22"/>
      <c r="D44" s="22"/>
      <c r="E44" s="22"/>
    </row>
    <row r="45" spans="2:15" x14ac:dyDescent="0.25">
      <c r="C45" s="22"/>
      <c r="D45" s="22"/>
      <c r="E45" s="22"/>
    </row>
    <row r="46" spans="2:15" x14ac:dyDescent="0.25">
      <c r="C46" s="22"/>
      <c r="D46" s="22"/>
      <c r="E46" s="22"/>
    </row>
    <row r="47" spans="2:15" x14ac:dyDescent="0.25">
      <c r="C47" s="23"/>
      <c r="D47" s="23"/>
      <c r="E47" s="23"/>
    </row>
    <row r="48" spans="2:15" x14ac:dyDescent="0.25">
      <c r="C48" s="21"/>
      <c r="D48" s="21"/>
      <c r="E48" s="21"/>
    </row>
  </sheetData>
  <mergeCells count="3">
    <mergeCell ref="B2:O2"/>
    <mergeCell ref="B3:O3"/>
    <mergeCell ref="B4:O4"/>
  </mergeCells>
  <dataValidations disablePrompts="1" count="1">
    <dataValidation type="custom" errorStyle="warning" allowBlank="1" showInputMessage="1" showErrorMessage="1" errorTitle="error" error="warning" sqref="C36:G36">
      <formula1>"&gt;10"</formula1>
    </dataValidation>
  </dataValidations>
  <pageMargins left="0" right="0" top="0.78740157480314965" bottom="0" header="0.59055118110236227" footer="0"/>
  <pageSetup paperSize="9"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B1:AC48"/>
  <sheetViews>
    <sheetView showGridLines="0" zoomScale="85" zoomScaleNormal="85" workbookViewId="0"/>
  </sheetViews>
  <sheetFormatPr baseColWidth="10" defaultRowHeight="15" x14ac:dyDescent="0.25"/>
  <cols>
    <col min="1" max="1" width="1.28515625" style="5" customWidth="1"/>
    <col min="2" max="2" width="26.85546875" style="5" customWidth="1"/>
    <col min="3" max="3" width="15.140625" style="5" customWidth="1"/>
    <col min="4" max="5" width="15" style="5" customWidth="1"/>
    <col min="6" max="6" width="14.5703125" style="5" customWidth="1"/>
    <col min="7" max="7" width="13.7109375" style="5" customWidth="1"/>
    <col min="8" max="8" width="14.28515625" style="5" customWidth="1"/>
    <col min="9" max="9" width="13.7109375" style="5" customWidth="1"/>
    <col min="10" max="10" width="15" style="5" customWidth="1"/>
    <col min="11" max="11" width="13.85546875" style="5" customWidth="1"/>
    <col min="12" max="15" width="15" style="5" customWidth="1"/>
    <col min="16" max="16384" width="11.42578125" style="5"/>
  </cols>
  <sheetData>
    <row r="1" spans="2:29" ht="21" customHeight="1" x14ac:dyDescent="0.25">
      <c r="B1" s="2"/>
      <c r="C1" s="3"/>
      <c r="D1" s="4"/>
      <c r="E1" s="4"/>
      <c r="F1" s="4"/>
      <c r="G1" s="4"/>
      <c r="H1" s="4"/>
      <c r="I1" s="4"/>
      <c r="K1" s="2"/>
    </row>
    <row r="2" spans="2:29" s="30" customFormat="1" ht="21" customHeight="1" x14ac:dyDescent="0.3">
      <c r="B2" s="82" t="s">
        <v>1</v>
      </c>
      <c r="C2" s="82"/>
      <c r="D2" s="82"/>
      <c r="E2" s="82"/>
      <c r="F2" s="82"/>
      <c r="G2" s="82"/>
      <c r="H2" s="82"/>
      <c r="I2" s="82"/>
      <c r="J2" s="82"/>
      <c r="K2" s="82"/>
      <c r="L2" s="82"/>
      <c r="M2" s="82"/>
      <c r="N2" s="82"/>
      <c r="O2" s="82"/>
    </row>
    <row r="3" spans="2:29" s="30" customFormat="1" ht="21" customHeight="1" x14ac:dyDescent="0.3">
      <c r="B3" s="83">
        <v>2023</v>
      </c>
      <c r="C3" s="84"/>
      <c r="D3" s="84"/>
      <c r="E3" s="84"/>
      <c r="F3" s="84"/>
      <c r="G3" s="84"/>
      <c r="H3" s="84"/>
      <c r="I3" s="84"/>
      <c r="J3" s="84"/>
      <c r="K3" s="84"/>
      <c r="L3" s="84"/>
      <c r="M3" s="84"/>
      <c r="N3" s="84"/>
      <c r="O3" s="84"/>
    </row>
    <row r="4" spans="2:29" s="33" customFormat="1" ht="21" customHeight="1" x14ac:dyDescent="0.25">
      <c r="B4" s="85" t="s">
        <v>6</v>
      </c>
      <c r="C4" s="85"/>
      <c r="D4" s="85"/>
      <c r="E4" s="85"/>
      <c r="F4" s="85"/>
      <c r="G4" s="85"/>
      <c r="H4" s="85"/>
      <c r="I4" s="85"/>
      <c r="J4" s="85"/>
      <c r="K4" s="85"/>
      <c r="L4" s="85"/>
      <c r="M4" s="85"/>
      <c r="N4" s="85"/>
      <c r="O4" s="85"/>
    </row>
    <row r="5" spans="2:29" ht="21" customHeight="1" x14ac:dyDescent="0.25">
      <c r="C5" s="6"/>
      <c r="D5" s="7"/>
      <c r="E5" s="7"/>
      <c r="F5" s="7"/>
      <c r="G5" s="7"/>
      <c r="H5" s="8"/>
      <c r="I5" s="7"/>
    </row>
    <row r="6" spans="2:29" s="78" customFormat="1" ht="30" customHeight="1" x14ac:dyDescent="0.25">
      <c r="B6" s="77" t="s">
        <v>59</v>
      </c>
      <c r="C6" s="77" t="s">
        <v>60</v>
      </c>
      <c r="D6" s="77" t="s">
        <v>61</v>
      </c>
      <c r="E6" s="77" t="s">
        <v>62</v>
      </c>
      <c r="F6" s="77" t="s">
        <v>63</v>
      </c>
      <c r="G6" s="77" t="s">
        <v>64</v>
      </c>
      <c r="H6" s="77" t="s">
        <v>65</v>
      </c>
      <c r="I6" s="77" t="s">
        <v>66</v>
      </c>
      <c r="J6" s="77" t="s">
        <v>67</v>
      </c>
      <c r="K6" s="77" t="s">
        <v>68</v>
      </c>
      <c r="L6" s="77" t="s">
        <v>69</v>
      </c>
      <c r="M6" s="77" t="s">
        <v>70</v>
      </c>
      <c r="N6" s="77" t="s">
        <v>71</v>
      </c>
      <c r="O6" s="77" t="s">
        <v>72</v>
      </c>
    </row>
    <row r="7" spans="2:29" customFormat="1" ht="8.1" hidden="1" customHeight="1" x14ac:dyDescent="0.2"/>
    <row r="8" spans="2:29" s="13" customFormat="1" ht="15.75" x14ac:dyDescent="0.25">
      <c r="B8" s="36" t="s">
        <v>36</v>
      </c>
      <c r="C8" s="70">
        <v>1672.7715565451319</v>
      </c>
      <c r="D8" s="70">
        <v>24845.654307680812</v>
      </c>
      <c r="E8" s="70">
        <v>21139.944924501804</v>
      </c>
      <c r="F8" s="70">
        <v>14307.586942740805</v>
      </c>
      <c r="G8" s="70">
        <v>5006.6653348056361</v>
      </c>
      <c r="H8" s="70">
        <v>24506.468345291352</v>
      </c>
      <c r="I8" s="70">
        <v>5034.1535737817103</v>
      </c>
      <c r="J8" s="70">
        <v>15558.263587203779</v>
      </c>
      <c r="K8" s="70">
        <v>13524.049288047629</v>
      </c>
      <c r="L8" s="70">
        <v>13986.146333652108</v>
      </c>
      <c r="M8" s="70">
        <v>13231.454238254621</v>
      </c>
      <c r="N8" s="70">
        <v>3735.9164452902555</v>
      </c>
      <c r="O8" s="80">
        <f>SUM(C8:N8)</f>
        <v>156549.07487779565</v>
      </c>
      <c r="P8" s="12"/>
      <c r="Q8" s="53"/>
      <c r="R8" s="53"/>
      <c r="S8" s="53"/>
      <c r="T8" s="53"/>
      <c r="U8" s="53"/>
      <c r="V8" s="53"/>
      <c r="W8" s="53"/>
      <c r="X8" s="53"/>
      <c r="Y8" s="53"/>
      <c r="Z8" s="53"/>
      <c r="AA8" s="53"/>
      <c r="AB8" s="53"/>
      <c r="AC8" s="53"/>
    </row>
    <row r="9" spans="2:29" ht="15.75" x14ac:dyDescent="0.25">
      <c r="B9" s="36" t="s">
        <v>37</v>
      </c>
      <c r="C9" s="70">
        <v>13.458302010000001</v>
      </c>
      <c r="D9" s="70">
        <v>33.534831100000005</v>
      </c>
      <c r="E9" s="70">
        <v>117.99442629000001</v>
      </c>
      <c r="F9" s="70">
        <v>64.155378560000003</v>
      </c>
      <c r="G9" s="70">
        <v>58.987139970000015</v>
      </c>
      <c r="H9" s="70">
        <v>35.812518130000001</v>
      </c>
      <c r="I9" s="70">
        <v>160.65171207999998</v>
      </c>
      <c r="J9" s="70">
        <v>59.27</v>
      </c>
      <c r="K9" s="70">
        <v>46.58</v>
      </c>
      <c r="L9" s="70">
        <v>36.657980830000042</v>
      </c>
      <c r="M9" s="70">
        <v>37.850346269999932</v>
      </c>
      <c r="N9" s="70">
        <v>30.049302470000043</v>
      </c>
      <c r="O9" s="80">
        <f t="shared" ref="O9:O31" si="0">SUM(C9:N9)</f>
        <v>695.00193771000011</v>
      </c>
      <c r="P9" s="14"/>
      <c r="Q9" s="53"/>
      <c r="R9" s="53"/>
      <c r="S9" s="53"/>
      <c r="T9" s="53"/>
      <c r="U9" s="53"/>
      <c r="V9" s="53"/>
      <c r="W9" s="53"/>
      <c r="X9" s="53"/>
      <c r="Y9" s="53"/>
      <c r="Z9" s="53"/>
      <c r="AA9" s="53"/>
      <c r="AB9" s="53"/>
      <c r="AC9" s="53"/>
    </row>
    <row r="10" spans="2:29" ht="15.75" x14ac:dyDescent="0.25">
      <c r="B10" s="36" t="s">
        <v>38</v>
      </c>
      <c r="C10" s="70">
        <v>4202</v>
      </c>
      <c r="D10" s="70">
        <v>7141</v>
      </c>
      <c r="E10" s="70">
        <v>4559</v>
      </c>
      <c r="F10" s="70">
        <v>4431.5393210000002</v>
      </c>
      <c r="G10" s="70">
        <v>11179</v>
      </c>
      <c r="H10" s="70">
        <v>3475</v>
      </c>
      <c r="I10" s="70">
        <v>3268</v>
      </c>
      <c r="J10" s="70">
        <v>3216</v>
      </c>
      <c r="K10" s="70">
        <v>3095</v>
      </c>
      <c r="L10" s="70">
        <v>3391.4467530000002</v>
      </c>
      <c r="M10" s="70">
        <v>3346</v>
      </c>
      <c r="N10" s="70">
        <v>3380.1411830000002</v>
      </c>
      <c r="O10" s="80">
        <f t="shared" si="0"/>
        <v>54684.127257</v>
      </c>
      <c r="P10" s="14"/>
      <c r="Q10" s="53"/>
      <c r="R10" s="53"/>
      <c r="S10" s="53"/>
      <c r="T10" s="53"/>
      <c r="U10" s="53"/>
      <c r="V10" s="53"/>
      <c r="W10" s="53"/>
      <c r="X10" s="53"/>
      <c r="Y10" s="53"/>
      <c r="Z10" s="53"/>
      <c r="AA10" s="53"/>
      <c r="AB10" s="53"/>
      <c r="AC10" s="53"/>
    </row>
    <row r="11" spans="2:29" ht="15.75" x14ac:dyDescent="0.25">
      <c r="B11" s="36" t="s">
        <v>39</v>
      </c>
      <c r="C11" s="70">
        <v>0</v>
      </c>
      <c r="D11" s="70">
        <v>0</v>
      </c>
      <c r="E11" s="70">
        <v>0</v>
      </c>
      <c r="F11" s="70">
        <v>0</v>
      </c>
      <c r="G11" s="70">
        <v>0</v>
      </c>
      <c r="H11" s="70">
        <v>0</v>
      </c>
      <c r="I11" s="70">
        <v>0</v>
      </c>
      <c r="J11" s="70">
        <v>0</v>
      </c>
      <c r="K11" s="70">
        <v>0</v>
      </c>
      <c r="L11" s="70">
        <v>0</v>
      </c>
      <c r="M11" s="70">
        <v>0</v>
      </c>
      <c r="N11" s="70">
        <v>0</v>
      </c>
      <c r="O11" s="80">
        <f t="shared" si="0"/>
        <v>0</v>
      </c>
      <c r="P11" s="14"/>
      <c r="Q11" s="53"/>
      <c r="R11" s="53"/>
      <c r="S11" s="53"/>
      <c r="T11" s="53"/>
      <c r="U11" s="53"/>
      <c r="V11" s="53"/>
      <c r="W11" s="53"/>
      <c r="X11" s="53"/>
      <c r="Y11" s="53"/>
      <c r="Z11" s="53"/>
      <c r="AA11" s="53"/>
      <c r="AB11" s="53"/>
      <c r="AC11" s="53"/>
    </row>
    <row r="12" spans="2:29" ht="15.75" x14ac:dyDescent="0.25">
      <c r="B12" s="36" t="s">
        <v>40</v>
      </c>
      <c r="C12" s="70">
        <v>20.198622220000001</v>
      </c>
      <c r="D12" s="70">
        <v>11.970404950000001</v>
      </c>
      <c r="E12" s="70">
        <v>11.016959699999999</v>
      </c>
      <c r="F12" s="70">
        <v>5.0554922400000004</v>
      </c>
      <c r="G12" s="70">
        <v>6.3916702000000001</v>
      </c>
      <c r="H12" s="70">
        <v>7.6979936899999997</v>
      </c>
      <c r="I12" s="70">
        <v>15.338483549999999</v>
      </c>
      <c r="J12" s="70">
        <v>18.328736190000001</v>
      </c>
      <c r="K12" s="70">
        <v>7.3276433399999998</v>
      </c>
      <c r="L12" s="70">
        <v>8.4818592899999992</v>
      </c>
      <c r="M12" s="70">
        <v>18.966335749999999</v>
      </c>
      <c r="N12" s="70">
        <v>30.412537499999999</v>
      </c>
      <c r="O12" s="80">
        <f t="shared" si="0"/>
        <v>161.18673861999997</v>
      </c>
      <c r="P12" s="14"/>
      <c r="Q12" s="53"/>
      <c r="R12" s="53"/>
      <c r="S12" s="53"/>
      <c r="T12" s="53"/>
      <c r="U12" s="53"/>
      <c r="V12" s="53"/>
      <c r="W12" s="53"/>
      <c r="X12" s="53"/>
      <c r="Y12" s="53"/>
      <c r="Z12" s="53"/>
      <c r="AA12" s="53"/>
      <c r="AB12" s="53"/>
      <c r="AC12" s="53"/>
    </row>
    <row r="13" spans="2:29" ht="15.75" x14ac:dyDescent="0.25">
      <c r="B13" s="37" t="s">
        <v>88</v>
      </c>
      <c r="C13" s="70">
        <v>0.96154021999999995</v>
      </c>
      <c r="D13" s="70">
        <v>0</v>
      </c>
      <c r="E13" s="70">
        <v>2.9853869999999998E-2</v>
      </c>
      <c r="F13" s="70">
        <v>0.36276830999999998</v>
      </c>
      <c r="G13" s="70">
        <v>0.47096192999999997</v>
      </c>
      <c r="H13" s="70">
        <v>0.59599999999999997</v>
      </c>
      <c r="I13" s="70">
        <v>-0.83314966000000001</v>
      </c>
      <c r="J13" s="70">
        <v>0.43422635999999998</v>
      </c>
      <c r="K13" s="70">
        <v>0.96789119999999995</v>
      </c>
      <c r="L13" s="70">
        <v>0.65100000000000002</v>
      </c>
      <c r="M13" s="70">
        <v>35.83177096</v>
      </c>
      <c r="N13" s="70">
        <v>-33.186999999999998</v>
      </c>
      <c r="O13" s="80">
        <f t="shared" si="0"/>
        <v>6.2858631900000006</v>
      </c>
      <c r="P13" s="14"/>
      <c r="Q13" s="53"/>
      <c r="R13" s="53"/>
      <c r="S13" s="53"/>
      <c r="T13" s="53"/>
      <c r="U13" s="53"/>
      <c r="V13" s="53"/>
      <c r="W13" s="53"/>
      <c r="X13" s="53"/>
      <c r="Y13" s="53"/>
      <c r="Z13" s="53"/>
      <c r="AA13" s="53"/>
      <c r="AB13" s="53"/>
      <c r="AC13" s="53"/>
    </row>
    <row r="14" spans="2:29" ht="15.75" x14ac:dyDescent="0.25">
      <c r="B14" s="36" t="s">
        <v>41</v>
      </c>
      <c r="C14" s="70">
        <v>294.542957</v>
      </c>
      <c r="D14" s="70">
        <v>2809.9179650000001</v>
      </c>
      <c r="E14" s="70">
        <v>467.9692</v>
      </c>
      <c r="F14" s="70">
        <v>288.11461100000002</v>
      </c>
      <c r="G14" s="70">
        <v>3654.1003759999999</v>
      </c>
      <c r="H14" s="70">
        <v>459.68301100000002</v>
      </c>
      <c r="I14" s="70">
        <v>1721.854</v>
      </c>
      <c r="J14" s="70">
        <v>1790.1050230000001</v>
      </c>
      <c r="K14" s="70">
        <v>563.72359200000005</v>
      </c>
      <c r="L14" s="70">
        <v>3045.7694200000001</v>
      </c>
      <c r="M14" s="70">
        <v>546.00713299999995</v>
      </c>
      <c r="N14" s="70">
        <v>3161.569958</v>
      </c>
      <c r="O14" s="80">
        <f t="shared" si="0"/>
        <v>18803.357246</v>
      </c>
      <c r="P14" s="14"/>
      <c r="Q14" s="53"/>
      <c r="R14" s="53"/>
      <c r="S14" s="53"/>
      <c r="T14" s="53"/>
      <c r="U14" s="53"/>
      <c r="V14" s="53"/>
      <c r="W14" s="53"/>
      <c r="X14" s="53"/>
      <c r="Y14" s="53"/>
      <c r="Z14" s="53"/>
      <c r="AA14" s="53"/>
      <c r="AB14" s="53"/>
      <c r="AC14" s="53"/>
    </row>
    <row r="15" spans="2:29" ht="15.75" x14ac:dyDescent="0.25">
      <c r="B15" s="36" t="s">
        <v>42</v>
      </c>
      <c r="C15" s="70">
        <v>5.7826597900000003</v>
      </c>
      <c r="D15" s="70">
        <v>9.3060708200000004</v>
      </c>
      <c r="E15" s="70">
        <v>30.380809760000002</v>
      </c>
      <c r="F15" s="70">
        <v>10.545881339999999</v>
      </c>
      <c r="G15" s="70">
        <v>9.5221266500000006</v>
      </c>
      <c r="H15" s="70">
        <v>15.682988999999999</v>
      </c>
      <c r="I15" s="70">
        <v>18.167850120000001</v>
      </c>
      <c r="J15" s="70">
        <v>11.62186185</v>
      </c>
      <c r="K15" s="70">
        <v>13.205152310000001</v>
      </c>
      <c r="L15" s="70">
        <v>11.39951011</v>
      </c>
      <c r="M15" s="70">
        <v>10.39158844</v>
      </c>
      <c r="N15" s="70">
        <v>16.583759229999998</v>
      </c>
      <c r="O15" s="80">
        <f t="shared" si="0"/>
        <v>162.59025942</v>
      </c>
      <c r="P15" s="14"/>
      <c r="Q15" s="53"/>
      <c r="R15" s="53"/>
      <c r="S15" s="53"/>
      <c r="T15" s="53"/>
      <c r="U15" s="53"/>
      <c r="V15" s="53"/>
      <c r="W15" s="53"/>
      <c r="X15" s="53"/>
      <c r="Y15" s="53"/>
      <c r="Z15" s="53"/>
      <c r="AA15" s="53"/>
      <c r="AB15" s="53"/>
      <c r="AC15" s="53"/>
    </row>
    <row r="16" spans="2:29" ht="15.75" x14ac:dyDescent="0.25">
      <c r="B16" s="36" t="s">
        <v>43</v>
      </c>
      <c r="C16" s="70">
        <v>234.83801600000001</v>
      </c>
      <c r="D16" s="70">
        <v>315.08815099999998</v>
      </c>
      <c r="E16" s="70">
        <v>393.61365000000001</v>
      </c>
      <c r="F16" s="70">
        <v>80.532107999999994</v>
      </c>
      <c r="G16" s="70">
        <v>57.710211000000001</v>
      </c>
      <c r="H16" s="70">
        <v>49.671275999999999</v>
      </c>
      <c r="I16" s="70">
        <v>54.104700000000001</v>
      </c>
      <c r="J16" s="70">
        <v>52.856772999999997</v>
      </c>
      <c r="K16" s="70">
        <v>42.955826000000002</v>
      </c>
      <c r="L16" s="70">
        <v>51.938243999999997</v>
      </c>
      <c r="M16" s="70">
        <v>58.201824000000002</v>
      </c>
      <c r="N16" s="70">
        <v>58.417000000000002</v>
      </c>
      <c r="O16" s="80">
        <f t="shared" si="0"/>
        <v>1449.9277789999999</v>
      </c>
      <c r="P16" s="14"/>
      <c r="Q16" s="53"/>
      <c r="R16" s="53"/>
      <c r="S16" s="53"/>
      <c r="T16" s="53"/>
      <c r="U16" s="53"/>
      <c r="V16" s="53"/>
      <c r="W16" s="53"/>
      <c r="X16" s="53"/>
      <c r="Y16" s="53"/>
      <c r="Z16" s="53"/>
      <c r="AA16" s="53"/>
      <c r="AB16" s="53"/>
      <c r="AC16" s="53"/>
    </row>
    <row r="17" spans="2:29" s="13" customFormat="1" ht="15.75" x14ac:dyDescent="0.25">
      <c r="B17" s="36" t="s">
        <v>44</v>
      </c>
      <c r="C17" s="70">
        <v>113.12053232</v>
      </c>
      <c r="D17" s="70">
        <v>24.7835407</v>
      </c>
      <c r="E17" s="70">
        <v>137.68598668999999</v>
      </c>
      <c r="F17" s="70">
        <v>1190.83121353</v>
      </c>
      <c r="G17" s="70">
        <v>714.90688283000009</v>
      </c>
      <c r="H17" s="70">
        <v>784.69588747</v>
      </c>
      <c r="I17" s="70">
        <v>795.95472311000003</v>
      </c>
      <c r="J17" s="70">
        <v>488.48889249000001</v>
      </c>
      <c r="K17" s="70">
        <v>812.74770524999997</v>
      </c>
      <c r="L17" s="70">
        <v>314.79808981999997</v>
      </c>
      <c r="M17" s="70">
        <v>0</v>
      </c>
      <c r="N17" s="70">
        <v>0</v>
      </c>
      <c r="O17" s="80">
        <f t="shared" si="0"/>
        <v>5378.0134542100004</v>
      </c>
      <c r="P17" s="12"/>
      <c r="Q17" s="53"/>
      <c r="R17" s="53"/>
      <c r="S17" s="53"/>
      <c r="T17" s="53"/>
      <c r="U17" s="53"/>
      <c r="V17" s="53"/>
      <c r="W17" s="53"/>
      <c r="X17" s="53"/>
      <c r="Y17" s="53"/>
      <c r="Z17" s="53"/>
      <c r="AA17" s="53"/>
      <c r="AB17" s="53"/>
      <c r="AC17" s="53"/>
    </row>
    <row r="18" spans="2:29" ht="15.75" x14ac:dyDescent="0.25">
      <c r="B18" s="36" t="s">
        <v>45</v>
      </c>
      <c r="C18" s="70">
        <v>11.897617940000002</v>
      </c>
      <c r="D18" s="70">
        <v>23.123231539999999</v>
      </c>
      <c r="E18" s="70">
        <v>79.411756760000003</v>
      </c>
      <c r="F18" s="70">
        <v>38.708099529999998</v>
      </c>
      <c r="G18" s="70">
        <v>16.870236940000002</v>
      </c>
      <c r="H18" s="70">
        <v>14.10161199</v>
      </c>
      <c r="I18" s="70">
        <v>14.60474054</v>
      </c>
      <c r="J18" s="70">
        <v>16.533563169999997</v>
      </c>
      <c r="K18" s="70">
        <v>13.86054947</v>
      </c>
      <c r="L18" s="70">
        <v>13.640471850000001</v>
      </c>
      <c r="M18" s="70">
        <v>12.350549990000001</v>
      </c>
      <c r="N18" s="70">
        <v>12.622764263000001</v>
      </c>
      <c r="O18" s="80">
        <f t="shared" si="0"/>
        <v>267.72519398300005</v>
      </c>
      <c r="P18" s="14"/>
      <c r="Q18" s="53"/>
      <c r="R18" s="53"/>
      <c r="S18" s="53"/>
      <c r="T18" s="53"/>
      <c r="U18" s="53"/>
      <c r="V18" s="53"/>
      <c r="W18" s="53"/>
      <c r="X18" s="53"/>
      <c r="Y18" s="53"/>
      <c r="Z18" s="53"/>
      <c r="AA18" s="53"/>
      <c r="AB18" s="53"/>
      <c r="AC18" s="53"/>
    </row>
    <row r="19" spans="2:29" ht="15.75" x14ac:dyDescent="0.25">
      <c r="B19" s="36" t="s">
        <v>46</v>
      </c>
      <c r="C19" s="70">
        <v>186.48601500000001</v>
      </c>
      <c r="D19" s="70">
        <v>2559.3936509999999</v>
      </c>
      <c r="E19" s="70">
        <v>663.30668800000001</v>
      </c>
      <c r="F19" s="70">
        <v>713.81585500000006</v>
      </c>
      <c r="G19" s="70">
        <v>316.76508799999999</v>
      </c>
      <c r="H19" s="70">
        <v>776.90044599999999</v>
      </c>
      <c r="I19" s="70">
        <v>346.19145800000001</v>
      </c>
      <c r="J19" s="70">
        <v>821.29462899999999</v>
      </c>
      <c r="K19" s="70">
        <v>400.57321999999999</v>
      </c>
      <c r="L19" s="70">
        <v>853.342354</v>
      </c>
      <c r="M19" s="70">
        <v>540.95624499999997</v>
      </c>
      <c r="N19" s="70">
        <v>1261.895438</v>
      </c>
      <c r="O19" s="80">
        <f t="shared" si="0"/>
        <v>9440.9210870000006</v>
      </c>
      <c r="P19" s="14"/>
      <c r="Q19" s="53"/>
      <c r="R19" s="53"/>
      <c r="S19" s="53"/>
      <c r="T19" s="53"/>
      <c r="U19" s="53"/>
      <c r="V19" s="53"/>
      <c r="W19" s="53"/>
      <c r="X19" s="53"/>
      <c r="Y19" s="53"/>
      <c r="Z19" s="53"/>
      <c r="AA19" s="53"/>
      <c r="AB19" s="53"/>
      <c r="AC19" s="53"/>
    </row>
    <row r="20" spans="2:29" ht="15.75" x14ac:dyDescent="0.25">
      <c r="B20" s="36" t="s">
        <v>47</v>
      </c>
      <c r="C20" s="70">
        <v>96.585407099999998</v>
      </c>
      <c r="D20" s="70">
        <v>1094.57039523</v>
      </c>
      <c r="E20" s="70">
        <v>1060.37592842</v>
      </c>
      <c r="F20" s="70">
        <v>40.70952647</v>
      </c>
      <c r="G20" s="70">
        <v>32.947544800000003</v>
      </c>
      <c r="H20" s="70">
        <v>31.133967510000002</v>
      </c>
      <c r="I20" s="70">
        <v>37.398965280000006</v>
      </c>
      <c r="J20" s="70">
        <v>36.824750430000002</v>
      </c>
      <c r="K20" s="70">
        <v>31.070865080000001</v>
      </c>
      <c r="L20" s="70">
        <v>29.89160528</v>
      </c>
      <c r="M20" s="70">
        <v>30.096769820000002</v>
      </c>
      <c r="N20" s="70">
        <v>47.970967139999999</v>
      </c>
      <c r="O20" s="80">
        <f t="shared" si="0"/>
        <v>2569.5766925600005</v>
      </c>
      <c r="P20" s="15"/>
      <c r="Q20" s="53"/>
      <c r="R20" s="53"/>
      <c r="S20" s="53"/>
      <c r="T20" s="53"/>
      <c r="U20" s="53"/>
      <c r="V20" s="53"/>
      <c r="W20" s="53"/>
      <c r="X20" s="53"/>
      <c r="Y20" s="53"/>
      <c r="Z20" s="53"/>
      <c r="AA20" s="53"/>
      <c r="AB20" s="53"/>
      <c r="AC20" s="53"/>
    </row>
    <row r="21" spans="2:29" ht="15.75" x14ac:dyDescent="0.25">
      <c r="B21" s="36" t="s">
        <v>48</v>
      </c>
      <c r="C21" s="70">
        <v>1030.8909203999999</v>
      </c>
      <c r="D21" s="70">
        <v>404.13220695000001</v>
      </c>
      <c r="E21" s="70">
        <v>456.15</v>
      </c>
      <c r="F21" s="70">
        <v>290.85000000000002</v>
      </c>
      <c r="G21" s="70">
        <v>292.76945343</v>
      </c>
      <c r="H21" s="70">
        <v>380.33926551000002</v>
      </c>
      <c r="I21" s="70">
        <v>1001.22885933</v>
      </c>
      <c r="J21" s="70">
        <v>496.42368011000002</v>
      </c>
      <c r="K21" s="70">
        <v>427.30636571000002</v>
      </c>
      <c r="L21" s="70">
        <v>427.02919242000002</v>
      </c>
      <c r="M21" s="70">
        <v>390.51249481000002</v>
      </c>
      <c r="N21" s="70">
        <v>563.35034417999998</v>
      </c>
      <c r="O21" s="80">
        <f t="shared" si="0"/>
        <v>6160.9827828500001</v>
      </c>
      <c r="P21" s="15"/>
      <c r="Q21" s="53"/>
      <c r="R21" s="53"/>
      <c r="S21" s="53"/>
      <c r="T21" s="53"/>
      <c r="U21" s="53"/>
      <c r="V21" s="53"/>
      <c r="W21" s="53"/>
      <c r="X21" s="53"/>
      <c r="Y21" s="53"/>
      <c r="Z21" s="53"/>
      <c r="AA21" s="53"/>
      <c r="AB21" s="53"/>
      <c r="AC21" s="53"/>
    </row>
    <row r="22" spans="2:29" ht="15.75" x14ac:dyDescent="0.25">
      <c r="B22" s="36" t="s">
        <v>49</v>
      </c>
      <c r="C22" s="70">
        <v>445.24111721000003</v>
      </c>
      <c r="D22" s="70">
        <v>683.25725578000004</v>
      </c>
      <c r="E22" s="70">
        <v>1037.6837351199999</v>
      </c>
      <c r="F22" s="70">
        <v>440.84997026999997</v>
      </c>
      <c r="G22" s="70">
        <v>367.38944057999998</v>
      </c>
      <c r="H22" s="70">
        <v>161.52554269999999</v>
      </c>
      <c r="I22" s="70">
        <v>307.65471387999997</v>
      </c>
      <c r="J22" s="70">
        <v>243.36019651999999</v>
      </c>
      <c r="K22" s="70">
        <v>324.89906416000002</v>
      </c>
      <c r="L22" s="70">
        <v>208.58745221999999</v>
      </c>
      <c r="M22" s="70">
        <v>323.26597752999999</v>
      </c>
      <c r="N22" s="70">
        <v>175.56300632</v>
      </c>
      <c r="O22" s="80">
        <f t="shared" si="0"/>
        <v>4719.2774722899994</v>
      </c>
      <c r="P22" s="15"/>
      <c r="Q22" s="53"/>
      <c r="R22" s="53"/>
      <c r="S22" s="53"/>
      <c r="T22" s="53"/>
      <c r="U22" s="53"/>
      <c r="V22" s="53"/>
      <c r="W22" s="53"/>
      <c r="X22" s="53"/>
      <c r="Y22" s="53"/>
      <c r="Z22" s="53"/>
      <c r="AA22" s="53"/>
      <c r="AB22" s="53"/>
      <c r="AC22" s="53"/>
    </row>
    <row r="23" spans="2:29" ht="15.75" x14ac:dyDescent="0.25">
      <c r="B23" s="36" t="s">
        <v>50</v>
      </c>
      <c r="C23" s="70">
        <v>15.569239509999999</v>
      </c>
      <c r="D23" s="70">
        <v>29.833021280000001</v>
      </c>
      <c r="E23" s="70">
        <v>64.337933129999996</v>
      </c>
      <c r="F23" s="70">
        <v>23.57789094</v>
      </c>
      <c r="G23" s="70">
        <v>23.110793600000001</v>
      </c>
      <c r="H23" s="70">
        <v>47.155294470000001</v>
      </c>
      <c r="I23" s="70">
        <v>22.405013589999999</v>
      </c>
      <c r="J23" s="70">
        <v>29.071642860000001</v>
      </c>
      <c r="K23" s="70">
        <v>53.186963679999998</v>
      </c>
      <c r="L23" s="70">
        <v>19.055429530000001</v>
      </c>
      <c r="M23" s="70">
        <v>49.791384560000004</v>
      </c>
      <c r="N23" s="70">
        <v>27.004152690000002</v>
      </c>
      <c r="O23" s="80">
        <f t="shared" si="0"/>
        <v>404.09875984000001</v>
      </c>
      <c r="P23" s="15"/>
      <c r="Q23" s="53"/>
      <c r="R23" s="53"/>
      <c r="S23" s="53"/>
      <c r="T23" s="53"/>
      <c r="U23" s="53"/>
      <c r="V23" s="53"/>
      <c r="W23" s="53"/>
      <c r="X23" s="53"/>
      <c r="Y23" s="53"/>
      <c r="Z23" s="53"/>
      <c r="AA23" s="53"/>
      <c r="AB23" s="53"/>
      <c r="AC23" s="53"/>
    </row>
    <row r="24" spans="2:29" ht="15.75" x14ac:dyDescent="0.25">
      <c r="B24" s="36" t="s">
        <v>51</v>
      </c>
      <c r="C24" s="70">
        <v>101.565865</v>
      </c>
      <c r="D24" s="70">
        <v>546.31425100000001</v>
      </c>
      <c r="E24" s="70">
        <v>210.28185786</v>
      </c>
      <c r="F24" s="70">
        <v>130.95601500000001</v>
      </c>
      <c r="G24" s="70">
        <v>144.95861600000001</v>
      </c>
      <c r="H24" s="70">
        <v>143.95245449999999</v>
      </c>
      <c r="I24" s="70">
        <v>164.60039699999999</v>
      </c>
      <c r="J24" s="70">
        <v>183.25902300000001</v>
      </c>
      <c r="K24" s="70">
        <v>143.69205199999999</v>
      </c>
      <c r="L24" s="70">
        <v>143.119562</v>
      </c>
      <c r="M24" s="70">
        <v>137.96746200000001</v>
      </c>
      <c r="N24" s="70">
        <v>153.200095</v>
      </c>
      <c r="O24" s="80">
        <f t="shared" si="0"/>
        <v>2203.86765036</v>
      </c>
      <c r="P24" s="15"/>
      <c r="Q24" s="53"/>
      <c r="R24" s="53"/>
      <c r="S24" s="53"/>
      <c r="T24" s="53"/>
      <c r="U24" s="53"/>
      <c r="V24" s="53"/>
      <c r="W24" s="53"/>
      <c r="X24" s="53"/>
      <c r="Y24" s="53"/>
      <c r="Z24" s="53"/>
      <c r="AA24" s="53"/>
      <c r="AB24" s="53"/>
      <c r="AC24" s="53"/>
    </row>
    <row r="25" spans="2:29" ht="15.75" x14ac:dyDescent="0.25">
      <c r="B25" s="36" t="s">
        <v>52</v>
      </c>
      <c r="C25" s="70">
        <v>45.64563382</v>
      </c>
      <c r="D25" s="70">
        <v>88.303254910000007</v>
      </c>
      <c r="E25" s="70">
        <v>324.55909485000001</v>
      </c>
      <c r="F25" s="70">
        <v>96.983903409999996</v>
      </c>
      <c r="G25" s="70">
        <v>197.50293515000001</v>
      </c>
      <c r="H25" s="70">
        <v>83.996934730000007</v>
      </c>
      <c r="I25" s="70">
        <v>91.274768829999999</v>
      </c>
      <c r="J25" s="70">
        <v>112.10007379</v>
      </c>
      <c r="K25" s="70">
        <v>94.652989379999994</v>
      </c>
      <c r="L25" s="70">
        <v>73.474782660000002</v>
      </c>
      <c r="M25" s="70">
        <v>86.240435849999997</v>
      </c>
      <c r="N25" s="70">
        <v>134.46569203000001</v>
      </c>
      <c r="O25" s="80">
        <f t="shared" si="0"/>
        <v>1429.2004994100002</v>
      </c>
      <c r="P25" s="15"/>
      <c r="Q25" s="53"/>
      <c r="R25" s="53"/>
      <c r="S25" s="53"/>
      <c r="T25" s="53"/>
      <c r="U25" s="53"/>
      <c r="V25" s="53"/>
      <c r="W25" s="53"/>
      <c r="X25" s="53"/>
      <c r="Y25" s="53"/>
      <c r="Z25" s="53"/>
      <c r="AA25" s="53"/>
      <c r="AB25" s="53"/>
      <c r="AC25" s="53"/>
    </row>
    <row r="26" spans="2:29" ht="15.75" x14ac:dyDescent="0.25">
      <c r="B26" s="36" t="s">
        <v>53</v>
      </c>
      <c r="C26" s="70">
        <v>7.4772829999999998E-2</v>
      </c>
      <c r="D26" s="70">
        <v>8.5931300000000002E-2</v>
      </c>
      <c r="E26" s="70">
        <v>0.19695709</v>
      </c>
      <c r="F26" s="70">
        <v>0.12972523999999999</v>
      </c>
      <c r="G26" s="70">
        <v>0.39116308</v>
      </c>
      <c r="H26" s="70">
        <v>0.29711622999999998</v>
      </c>
      <c r="I26" s="70">
        <v>0.16976954999999999</v>
      </c>
      <c r="J26" s="70">
        <v>0.14599202</v>
      </c>
      <c r="K26" s="70">
        <v>0.10883349</v>
      </c>
      <c r="L26" s="70">
        <v>0.27537713000000003</v>
      </c>
      <c r="M26" s="70">
        <v>9.2987669999999994E-2</v>
      </c>
      <c r="N26" s="70">
        <v>0.31846720000000001</v>
      </c>
      <c r="O26" s="80">
        <f t="shared" si="0"/>
        <v>2.2870928300000002</v>
      </c>
      <c r="P26" s="15"/>
      <c r="Q26" s="53"/>
      <c r="R26" s="53"/>
      <c r="S26" s="53"/>
      <c r="T26" s="53"/>
      <c r="U26" s="53"/>
      <c r="V26" s="53"/>
      <c r="W26" s="53"/>
      <c r="X26" s="53"/>
      <c r="Y26" s="53"/>
      <c r="Z26" s="53"/>
      <c r="AA26" s="53"/>
      <c r="AB26" s="53"/>
      <c r="AC26" s="53"/>
    </row>
    <row r="27" spans="2:29" ht="15.75" x14ac:dyDescent="0.25">
      <c r="B27" s="36" t="s">
        <v>91</v>
      </c>
      <c r="C27" s="70">
        <v>935.83</v>
      </c>
      <c r="D27" s="70">
        <v>5687.24</v>
      </c>
      <c r="E27" s="70">
        <v>1496.74</v>
      </c>
      <c r="F27" s="70">
        <v>1867.97</v>
      </c>
      <c r="G27" s="70">
        <v>1284.5</v>
      </c>
      <c r="H27" s="70">
        <v>1857.95</v>
      </c>
      <c r="I27" s="70">
        <v>1233.47</v>
      </c>
      <c r="J27" s="70">
        <v>2159.4</v>
      </c>
      <c r="K27" s="70">
        <v>1225.08</v>
      </c>
      <c r="L27" s="70">
        <v>1992.63</v>
      </c>
      <c r="M27" s="70">
        <v>934.18</v>
      </c>
      <c r="N27" s="70">
        <v>1452.05</v>
      </c>
      <c r="O27" s="80">
        <f t="shared" si="0"/>
        <v>22127.040000000001</v>
      </c>
      <c r="P27" s="15"/>
      <c r="Q27" s="53"/>
      <c r="R27" s="53"/>
      <c r="S27" s="53"/>
      <c r="T27" s="53"/>
      <c r="U27" s="53"/>
      <c r="V27" s="53"/>
      <c r="W27" s="53"/>
      <c r="X27" s="53"/>
      <c r="Y27" s="53"/>
      <c r="Z27" s="53"/>
      <c r="AA27" s="53"/>
      <c r="AB27" s="53"/>
      <c r="AC27" s="53"/>
    </row>
    <row r="28" spans="2:29" s="13" customFormat="1" ht="15.75" x14ac:dyDescent="0.25">
      <c r="B28" s="36" t="s">
        <v>55</v>
      </c>
      <c r="C28" s="70">
        <v>0</v>
      </c>
      <c r="D28" s="70">
        <v>0</v>
      </c>
      <c r="E28" s="70">
        <v>0</v>
      </c>
      <c r="F28" s="70">
        <v>0</v>
      </c>
      <c r="G28" s="70">
        <v>0</v>
      </c>
      <c r="H28" s="70">
        <v>0</v>
      </c>
      <c r="I28" s="70">
        <v>0</v>
      </c>
      <c r="J28" s="70">
        <v>0</v>
      </c>
      <c r="K28" s="70">
        <v>0</v>
      </c>
      <c r="L28" s="70">
        <v>0</v>
      </c>
      <c r="M28" s="70">
        <v>0</v>
      </c>
      <c r="N28" s="70">
        <v>0</v>
      </c>
      <c r="O28" s="80">
        <f t="shared" si="0"/>
        <v>0</v>
      </c>
      <c r="P28" s="14"/>
      <c r="Q28" s="53"/>
      <c r="R28" s="53"/>
      <c r="S28" s="53"/>
      <c r="T28" s="53"/>
      <c r="U28" s="53"/>
      <c r="V28" s="53"/>
      <c r="W28" s="53"/>
      <c r="X28" s="53"/>
      <c r="Y28" s="53"/>
      <c r="Z28" s="53"/>
      <c r="AA28" s="53"/>
      <c r="AB28" s="53"/>
      <c r="AC28" s="53"/>
    </row>
    <row r="29" spans="2:29" ht="15.75" x14ac:dyDescent="0.25">
      <c r="B29" s="36" t="s">
        <v>56</v>
      </c>
      <c r="C29" s="70">
        <v>394.72774700000002</v>
      </c>
      <c r="D29" s="70">
        <v>185.014905</v>
      </c>
      <c r="E29" s="70">
        <v>212.882261</v>
      </c>
      <c r="F29" s="70">
        <v>213.857</v>
      </c>
      <c r="G29" s="70">
        <v>228.01248699999999</v>
      </c>
      <c r="H29" s="70">
        <v>235.52823000000001</v>
      </c>
      <c r="I29" s="70">
        <v>245.580941</v>
      </c>
      <c r="J29" s="70">
        <v>252.976688</v>
      </c>
      <c r="K29" s="70">
        <v>241.67312100000001</v>
      </c>
      <c r="L29" s="70">
        <v>261.924057</v>
      </c>
      <c r="M29" s="70">
        <v>261.50784399999998</v>
      </c>
      <c r="N29" s="70">
        <v>1960.7545030000001</v>
      </c>
      <c r="O29" s="80">
        <f t="shared" si="0"/>
        <v>4694.4397840000001</v>
      </c>
      <c r="P29" s="14"/>
      <c r="Q29" s="53"/>
      <c r="R29" s="53"/>
      <c r="S29" s="53"/>
      <c r="T29" s="53"/>
      <c r="U29" s="53"/>
      <c r="V29" s="53"/>
      <c r="W29" s="53"/>
      <c r="X29" s="53"/>
      <c r="Y29" s="53"/>
      <c r="Z29" s="53"/>
      <c r="AA29" s="53"/>
      <c r="AB29" s="53"/>
      <c r="AC29" s="53"/>
    </row>
    <row r="30" spans="2:29" ht="15.75" x14ac:dyDescent="0.25">
      <c r="B30" s="36" t="s">
        <v>57</v>
      </c>
      <c r="C30" s="70">
        <v>0.20822216000000002</v>
      </c>
      <c r="D30" s="70">
        <v>0</v>
      </c>
      <c r="E30" s="70">
        <v>0.3</v>
      </c>
      <c r="F30" s="70">
        <v>0.20877435999999999</v>
      </c>
      <c r="G30" s="70">
        <v>0</v>
      </c>
      <c r="H30" s="70">
        <v>0.1</v>
      </c>
      <c r="I30" s="70">
        <v>0</v>
      </c>
      <c r="J30" s="70">
        <v>0</v>
      </c>
      <c r="K30" s="70">
        <v>9.9191499999999998E-3</v>
      </c>
      <c r="L30" s="70">
        <v>0.19207814000000001</v>
      </c>
      <c r="M30" s="70">
        <v>2.9963639100000004</v>
      </c>
      <c r="N30" s="70">
        <v>0.6</v>
      </c>
      <c r="O30" s="80">
        <f t="shared" si="0"/>
        <v>4.6153577200000004</v>
      </c>
      <c r="P30" s="14"/>
      <c r="Q30" s="53"/>
      <c r="R30" s="53"/>
      <c r="S30" s="53"/>
      <c r="T30" s="53"/>
      <c r="U30" s="53"/>
      <c r="V30" s="53"/>
      <c r="W30" s="53"/>
      <c r="X30" s="53"/>
      <c r="Y30" s="53"/>
      <c r="Z30" s="53"/>
      <c r="AA30" s="53"/>
      <c r="AB30" s="53"/>
      <c r="AC30" s="53"/>
    </row>
    <row r="31" spans="2:29" ht="15.75" x14ac:dyDescent="0.25">
      <c r="B31" s="36" t="s">
        <v>90</v>
      </c>
      <c r="C31" s="70">
        <v>14950.6</v>
      </c>
      <c r="D31" s="70">
        <v>7524.9</v>
      </c>
      <c r="E31" s="70">
        <v>6565.4</v>
      </c>
      <c r="F31" s="70">
        <v>6600.6</v>
      </c>
      <c r="G31" s="70">
        <v>8396.7000000000007</v>
      </c>
      <c r="H31" s="70">
        <v>8118.7</v>
      </c>
      <c r="I31" s="70">
        <v>8950.9</v>
      </c>
      <c r="J31" s="70">
        <v>9402.4</v>
      </c>
      <c r="K31" s="70">
        <v>9629.7000000000007</v>
      </c>
      <c r="L31" s="70">
        <v>11203.8</v>
      </c>
      <c r="M31" s="70">
        <v>11203.6</v>
      </c>
      <c r="N31" s="70">
        <v>16275.1</v>
      </c>
      <c r="O31" s="80">
        <f t="shared" si="0"/>
        <v>118822.40000000001</v>
      </c>
      <c r="P31" s="14"/>
      <c r="Q31" s="53"/>
      <c r="R31" s="53"/>
      <c r="S31" s="53"/>
      <c r="T31" s="53"/>
      <c r="U31" s="53"/>
      <c r="V31" s="53"/>
      <c r="W31" s="53"/>
      <c r="X31" s="53"/>
      <c r="Y31" s="53"/>
      <c r="Z31" s="53"/>
      <c r="AA31" s="53"/>
      <c r="AB31" s="53"/>
      <c r="AC31" s="53"/>
    </row>
    <row r="32" spans="2:29" s="75" customFormat="1" ht="23.1" customHeight="1" x14ac:dyDescent="0.25">
      <c r="B32" s="71" t="s">
        <v>72</v>
      </c>
      <c r="C32" s="72">
        <f>SUM(C8:C31)</f>
        <v>24772.996744075132</v>
      </c>
      <c r="D32" s="72">
        <f t="shared" ref="D32:O32" si="1">SUM(D8:D31)</f>
        <v>54017.423375240825</v>
      </c>
      <c r="E32" s="72">
        <f t="shared" si="1"/>
        <v>39029.262023041803</v>
      </c>
      <c r="F32" s="72">
        <f t="shared" si="1"/>
        <v>30837.940476940799</v>
      </c>
      <c r="G32" s="72">
        <f t="shared" si="1"/>
        <v>31989.672461965642</v>
      </c>
      <c r="H32" s="72">
        <f t="shared" si="1"/>
        <v>41186.988884221348</v>
      </c>
      <c r="I32" s="72">
        <f t="shared" si="1"/>
        <v>23482.871519981709</v>
      </c>
      <c r="J32" s="72">
        <f t="shared" si="1"/>
        <v>34949.159338993777</v>
      </c>
      <c r="K32" s="72">
        <f t="shared" si="1"/>
        <v>30692.37104126763</v>
      </c>
      <c r="L32" s="72">
        <f t="shared" si="1"/>
        <v>36074.251552932117</v>
      </c>
      <c r="M32" s="72">
        <f t="shared" si="1"/>
        <v>31258.261751814622</v>
      </c>
      <c r="N32" s="72">
        <f t="shared" si="1"/>
        <v>32444.798615313259</v>
      </c>
      <c r="O32" s="72">
        <f t="shared" si="1"/>
        <v>410735.99778578861</v>
      </c>
      <c r="P32" s="73"/>
      <c r="Q32" s="74"/>
      <c r="R32" s="74"/>
      <c r="S32" s="74"/>
      <c r="T32" s="74"/>
      <c r="U32" s="74"/>
      <c r="V32" s="74"/>
      <c r="W32" s="74"/>
      <c r="X32" s="74"/>
      <c r="Y32" s="74"/>
      <c r="Z32" s="74"/>
      <c r="AA32" s="74"/>
      <c r="AB32" s="74"/>
      <c r="AC32" s="74"/>
    </row>
    <row r="33" spans="2:15" s="95" customFormat="1" ht="21.75" customHeight="1" x14ac:dyDescent="0.2">
      <c r="B33" s="92" t="s">
        <v>75</v>
      </c>
      <c r="C33" s="93"/>
      <c r="D33" s="93"/>
      <c r="E33" s="93"/>
      <c r="F33" s="94"/>
      <c r="G33" s="94"/>
      <c r="H33" s="94"/>
      <c r="I33" s="94"/>
      <c r="J33" s="94"/>
      <c r="K33" s="94"/>
      <c r="L33" s="94"/>
      <c r="M33" s="94"/>
      <c r="N33" s="94"/>
    </row>
    <row r="34" spans="2:15" s="95" customFormat="1" ht="16.5" customHeight="1" x14ac:dyDescent="0.2">
      <c r="B34" s="96" t="s">
        <v>93</v>
      </c>
      <c r="C34" s="97"/>
      <c r="D34" s="94"/>
      <c r="E34" s="94"/>
      <c r="F34" s="94"/>
      <c r="G34" s="94"/>
      <c r="H34" s="94"/>
      <c r="I34" s="94"/>
      <c r="J34" s="94"/>
      <c r="K34" s="94"/>
      <c r="L34" s="94"/>
      <c r="M34" s="94"/>
      <c r="N34" s="94"/>
      <c r="O34" s="94"/>
    </row>
    <row r="35" spans="2:15" ht="6.95" customHeight="1" thickBot="1" x14ac:dyDescent="0.3">
      <c r="B35" s="49"/>
      <c r="C35" s="50"/>
      <c r="D35" s="49"/>
      <c r="E35" s="49"/>
      <c r="F35" s="49"/>
      <c r="G35" s="49"/>
      <c r="H35" s="49"/>
      <c r="I35" s="49"/>
      <c r="J35" s="49"/>
      <c r="K35" s="49"/>
      <c r="L35" s="49"/>
      <c r="M35" s="49"/>
      <c r="N35" s="49"/>
      <c r="O35" s="49"/>
    </row>
    <row r="36" spans="2:15" ht="14.25" customHeight="1" x14ac:dyDescent="0.25">
      <c r="B36" s="51" t="s">
        <v>76</v>
      </c>
      <c r="C36" s="18"/>
      <c r="E36" s="18"/>
      <c r="F36" s="18"/>
    </row>
    <row r="37" spans="2:15" x14ac:dyDescent="0.25">
      <c r="B37" s="10"/>
      <c r="C37" s="19"/>
      <c r="D37" s="19"/>
      <c r="E37" s="19"/>
    </row>
    <row r="38" spans="2:15" x14ac:dyDescent="0.25">
      <c r="B38" s="10"/>
      <c r="C38" s="19"/>
      <c r="D38" s="19"/>
      <c r="E38" s="19"/>
    </row>
    <row r="39" spans="2:15" x14ac:dyDescent="0.25">
      <c r="B39" s="10"/>
      <c r="C39" s="19"/>
      <c r="D39" s="19"/>
      <c r="E39" s="19"/>
    </row>
    <row r="40" spans="2:15" x14ac:dyDescent="0.25">
      <c r="B40" s="10"/>
      <c r="C40" s="19"/>
      <c r="D40" s="19"/>
      <c r="E40" s="19"/>
    </row>
    <row r="41" spans="2:15" x14ac:dyDescent="0.25">
      <c r="B41" s="10"/>
      <c r="C41" s="1"/>
      <c r="D41" s="1"/>
      <c r="E41" s="1"/>
    </row>
    <row r="42" spans="2:15" x14ac:dyDescent="0.25">
      <c r="C42" s="20"/>
      <c r="D42" s="20"/>
      <c r="E42" s="20"/>
    </row>
    <row r="43" spans="2:15" x14ac:dyDescent="0.25">
      <c r="C43" s="21"/>
      <c r="D43" s="22"/>
      <c r="E43" s="22"/>
    </row>
    <row r="44" spans="2:15" x14ac:dyDescent="0.25">
      <c r="C44" s="22"/>
      <c r="D44" s="22"/>
      <c r="E44" s="22"/>
    </row>
    <row r="45" spans="2:15" x14ac:dyDescent="0.25">
      <c r="C45" s="22"/>
      <c r="D45" s="22"/>
      <c r="E45" s="22"/>
    </row>
    <row r="46" spans="2:15" x14ac:dyDescent="0.25">
      <c r="C46" s="22"/>
      <c r="D46" s="22"/>
      <c r="E46" s="22"/>
    </row>
    <row r="47" spans="2:15" x14ac:dyDescent="0.25">
      <c r="C47" s="23"/>
      <c r="D47" s="23"/>
      <c r="E47" s="23"/>
    </row>
    <row r="48" spans="2:15" x14ac:dyDescent="0.25">
      <c r="C48" s="21"/>
      <c r="D48" s="21"/>
      <c r="E48" s="21"/>
    </row>
  </sheetData>
  <mergeCells count="3">
    <mergeCell ref="B2:O2"/>
    <mergeCell ref="B3:O3"/>
    <mergeCell ref="B4:O4"/>
  </mergeCells>
  <dataValidations disablePrompts="1" count="1">
    <dataValidation type="custom" errorStyle="warning" allowBlank="1" showInputMessage="1" showErrorMessage="1" errorTitle="error" error="warning" sqref="C36:G36">
      <formula1>"&gt;10"</formula1>
    </dataValidation>
  </dataValidations>
  <pageMargins left="0" right="0" top="0.78740157480314965" bottom="0" header="0.59055118110236227" footer="0"/>
  <pageSetup paperSize="9" scale="6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B1:AE48"/>
  <sheetViews>
    <sheetView showGridLines="0" zoomScale="85" zoomScaleNormal="85" workbookViewId="0"/>
  </sheetViews>
  <sheetFormatPr baseColWidth="10" defaultRowHeight="15" x14ac:dyDescent="0.25"/>
  <cols>
    <col min="1" max="1" width="1.28515625" style="5" customWidth="1"/>
    <col min="2" max="2" width="26.85546875" style="5" customWidth="1"/>
    <col min="3" max="3" width="15.140625" style="5" customWidth="1"/>
    <col min="4" max="5" width="15" style="5" customWidth="1"/>
    <col min="6" max="6" width="14.5703125" style="5" customWidth="1"/>
    <col min="7" max="7" width="13.7109375" style="5" customWidth="1"/>
    <col min="8" max="8" width="14.28515625" style="5" customWidth="1"/>
    <col min="9" max="9" width="13.7109375" style="5" customWidth="1"/>
    <col min="10" max="10" width="15" style="5" customWidth="1"/>
    <col min="11" max="11" width="13.85546875" style="5" customWidth="1"/>
    <col min="12" max="15" width="15" style="5" customWidth="1"/>
    <col min="16" max="16384" width="11.42578125" style="5"/>
  </cols>
  <sheetData>
    <row r="1" spans="2:31" ht="21" customHeight="1" x14ac:dyDescent="0.25">
      <c r="B1" s="2"/>
      <c r="C1" s="3"/>
      <c r="D1" s="4"/>
      <c r="E1" s="4"/>
      <c r="F1" s="4"/>
      <c r="G1" s="4"/>
      <c r="H1" s="4"/>
      <c r="I1" s="4"/>
      <c r="K1" s="2"/>
    </row>
    <row r="2" spans="2:31" s="30" customFormat="1" ht="21" customHeight="1" x14ac:dyDescent="0.3">
      <c r="B2" s="82" t="s">
        <v>2</v>
      </c>
      <c r="C2" s="82"/>
      <c r="D2" s="82"/>
      <c r="E2" s="82"/>
      <c r="F2" s="82"/>
      <c r="G2" s="82"/>
      <c r="H2" s="82"/>
      <c r="I2" s="82"/>
      <c r="J2" s="82"/>
      <c r="K2" s="82"/>
      <c r="L2" s="82"/>
      <c r="M2" s="82"/>
      <c r="N2" s="82"/>
      <c r="O2" s="82"/>
    </row>
    <row r="3" spans="2:31" s="30" customFormat="1" ht="21" customHeight="1" x14ac:dyDescent="0.3">
      <c r="B3" s="83">
        <v>2023</v>
      </c>
      <c r="C3" s="84"/>
      <c r="D3" s="84"/>
      <c r="E3" s="84"/>
      <c r="F3" s="84"/>
      <c r="G3" s="84"/>
      <c r="H3" s="84"/>
      <c r="I3" s="84"/>
      <c r="J3" s="84"/>
      <c r="K3" s="84"/>
      <c r="L3" s="84"/>
      <c r="M3" s="84"/>
      <c r="N3" s="84"/>
      <c r="O3" s="84"/>
    </row>
    <row r="4" spans="2:31" s="33" customFormat="1" ht="21" customHeight="1" x14ac:dyDescent="0.25">
      <c r="B4" s="85" t="s">
        <v>6</v>
      </c>
      <c r="C4" s="85"/>
      <c r="D4" s="85"/>
      <c r="E4" s="85"/>
      <c r="F4" s="85"/>
      <c r="G4" s="85"/>
      <c r="H4" s="85"/>
      <c r="I4" s="85"/>
      <c r="J4" s="85"/>
      <c r="K4" s="85"/>
      <c r="L4" s="85"/>
      <c r="M4" s="85"/>
      <c r="N4" s="85"/>
      <c r="O4" s="85"/>
    </row>
    <row r="5" spans="2:31" ht="21" customHeight="1" x14ac:dyDescent="0.25">
      <c r="C5" s="6"/>
      <c r="D5" s="7"/>
      <c r="E5" s="7"/>
      <c r="F5" s="7"/>
      <c r="G5" s="7"/>
      <c r="H5" s="8"/>
      <c r="I5" s="7"/>
    </row>
    <row r="6" spans="2:31" s="78" customFormat="1" ht="30" customHeight="1" x14ac:dyDescent="0.25">
      <c r="B6" s="77" t="s">
        <v>59</v>
      </c>
      <c r="C6" s="77" t="s">
        <v>60</v>
      </c>
      <c r="D6" s="77" t="s">
        <v>61</v>
      </c>
      <c r="E6" s="77" t="s">
        <v>62</v>
      </c>
      <c r="F6" s="77" t="s">
        <v>63</v>
      </c>
      <c r="G6" s="77" t="s">
        <v>64</v>
      </c>
      <c r="H6" s="77" t="s">
        <v>65</v>
      </c>
      <c r="I6" s="77" t="s">
        <v>66</v>
      </c>
      <c r="J6" s="77" t="s">
        <v>67</v>
      </c>
      <c r="K6" s="77" t="s">
        <v>68</v>
      </c>
      <c r="L6" s="77" t="s">
        <v>69</v>
      </c>
      <c r="M6" s="77" t="s">
        <v>70</v>
      </c>
      <c r="N6" s="77" t="s">
        <v>71</v>
      </c>
      <c r="O6" s="77" t="s">
        <v>72</v>
      </c>
    </row>
    <row r="7" spans="2:31" customFormat="1" ht="8.1" hidden="1" customHeight="1" x14ac:dyDescent="0.2"/>
    <row r="8" spans="2:31" s="13" customFormat="1" ht="15.75" x14ac:dyDescent="0.25">
      <c r="B8" s="36" t="s">
        <v>36</v>
      </c>
      <c r="C8" s="70">
        <v>14443.699861499997</v>
      </c>
      <c r="D8" s="70">
        <v>13523.367008899999</v>
      </c>
      <c r="E8" s="70">
        <v>13170.3126854</v>
      </c>
      <c r="F8" s="70">
        <v>16445.288869500004</v>
      </c>
      <c r="G8" s="70">
        <v>16746.107384099996</v>
      </c>
      <c r="H8" s="70">
        <v>18440.117394800003</v>
      </c>
      <c r="I8" s="70">
        <v>21956.173915300005</v>
      </c>
      <c r="J8" s="70">
        <v>22218.939624899998</v>
      </c>
      <c r="K8" s="70">
        <v>24971.696192700187</v>
      </c>
      <c r="L8" s="70">
        <v>26589.089161299995</v>
      </c>
      <c r="M8" s="70">
        <v>29646.842897499995</v>
      </c>
      <c r="N8" s="70">
        <v>32268.315654599995</v>
      </c>
      <c r="O8" s="80">
        <f>SUM(C8:N8)</f>
        <v>250419.95065050019</v>
      </c>
      <c r="P8" s="12"/>
      <c r="Q8" s="53"/>
      <c r="R8" s="53"/>
      <c r="S8" s="53"/>
      <c r="T8" s="53"/>
      <c r="U8" s="53"/>
      <c r="V8" s="53"/>
      <c r="W8" s="53"/>
      <c r="X8" s="53"/>
      <c r="Y8" s="53"/>
      <c r="Z8" s="53"/>
      <c r="AA8" s="53"/>
      <c r="AB8" s="53"/>
      <c r="AC8" s="53"/>
      <c r="AD8" s="53"/>
      <c r="AE8" s="53"/>
    </row>
    <row r="9" spans="2:31" ht="15.75" x14ac:dyDescent="0.25">
      <c r="B9" s="36" t="s">
        <v>37</v>
      </c>
      <c r="C9" s="70">
        <v>277.00113651999999</v>
      </c>
      <c r="D9" s="70">
        <v>157.94237579999998</v>
      </c>
      <c r="E9" s="70">
        <v>198.97135331000004</v>
      </c>
      <c r="F9" s="70">
        <v>227.53501390999998</v>
      </c>
      <c r="G9" s="70">
        <v>258.19822842000008</v>
      </c>
      <c r="H9" s="70">
        <v>309.24469536999982</v>
      </c>
      <c r="I9" s="70">
        <v>481.73816445000011</v>
      </c>
      <c r="J9" s="70">
        <v>428.9</v>
      </c>
      <c r="K9" s="70">
        <v>355.69</v>
      </c>
      <c r="L9" s="70">
        <v>412.5534045000004</v>
      </c>
      <c r="M9" s="70">
        <v>870.9513828299996</v>
      </c>
      <c r="N9" s="70">
        <v>346.7706158699998</v>
      </c>
      <c r="O9" s="80">
        <f t="shared" ref="O9:O31" si="0">SUM(C9:N9)</f>
        <v>4325.4963709799995</v>
      </c>
      <c r="P9" s="14"/>
      <c r="Q9" s="53"/>
      <c r="R9" s="53"/>
      <c r="S9" s="53"/>
      <c r="T9" s="53"/>
      <c r="U9" s="53"/>
      <c r="V9" s="53"/>
      <c r="W9" s="53"/>
      <c r="X9" s="53"/>
      <c r="Y9" s="53"/>
      <c r="Z9" s="53"/>
      <c r="AA9" s="53"/>
      <c r="AB9" s="53"/>
      <c r="AC9" s="53"/>
      <c r="AD9" s="53"/>
      <c r="AE9" s="53"/>
    </row>
    <row r="10" spans="2:31" ht="15.75" x14ac:dyDescent="0.25">
      <c r="B10" s="36" t="s">
        <v>38</v>
      </c>
      <c r="C10" s="70">
        <v>3582</v>
      </c>
      <c r="D10" s="70">
        <v>3600</v>
      </c>
      <c r="E10" s="70">
        <v>3792</v>
      </c>
      <c r="F10" s="70">
        <v>3735.5954809999998</v>
      </c>
      <c r="G10" s="70">
        <v>4358</v>
      </c>
      <c r="H10" s="70">
        <v>4587</v>
      </c>
      <c r="I10" s="70">
        <v>4695</v>
      </c>
      <c r="J10" s="70">
        <v>6467</v>
      </c>
      <c r="K10" s="70">
        <v>6071</v>
      </c>
      <c r="L10" s="70">
        <v>7086.940114</v>
      </c>
      <c r="M10" s="70">
        <v>7493</v>
      </c>
      <c r="N10" s="70">
        <v>8033.3223939999998</v>
      </c>
      <c r="O10" s="80">
        <f t="shared" si="0"/>
        <v>63500.857988999996</v>
      </c>
      <c r="P10" s="14"/>
      <c r="Q10" s="53"/>
      <c r="R10" s="53"/>
      <c r="S10" s="53"/>
      <c r="T10" s="53"/>
      <c r="U10" s="53"/>
      <c r="V10" s="53"/>
      <c r="W10" s="53"/>
      <c r="X10" s="53"/>
      <c r="Y10" s="53"/>
      <c r="Z10" s="53"/>
      <c r="AA10" s="53"/>
      <c r="AB10" s="53"/>
      <c r="AC10" s="53"/>
      <c r="AD10" s="53"/>
      <c r="AE10" s="53"/>
    </row>
    <row r="11" spans="2:31" ht="15.75" x14ac:dyDescent="0.25">
      <c r="B11" s="36" t="s">
        <v>39</v>
      </c>
      <c r="C11" s="70">
        <v>0</v>
      </c>
      <c r="D11" s="70">
        <v>0</v>
      </c>
      <c r="E11" s="70">
        <v>0</v>
      </c>
      <c r="F11" s="70">
        <v>0</v>
      </c>
      <c r="G11" s="70">
        <v>0</v>
      </c>
      <c r="H11" s="70">
        <v>0</v>
      </c>
      <c r="I11" s="70">
        <v>0</v>
      </c>
      <c r="J11" s="70">
        <v>0</v>
      </c>
      <c r="K11" s="70">
        <v>0</v>
      </c>
      <c r="L11" s="70">
        <v>0</v>
      </c>
      <c r="M11" s="70">
        <v>0</v>
      </c>
      <c r="N11" s="70">
        <v>0</v>
      </c>
      <c r="O11" s="80">
        <f t="shared" si="0"/>
        <v>0</v>
      </c>
      <c r="P11" s="14"/>
      <c r="Q11" s="53"/>
      <c r="R11" s="53"/>
      <c r="S11" s="53"/>
      <c r="T11" s="53"/>
      <c r="U11" s="53"/>
      <c r="V11" s="53"/>
      <c r="W11" s="53"/>
      <c r="X11" s="53"/>
      <c r="Y11" s="53"/>
      <c r="Z11" s="53"/>
      <c r="AA11" s="53"/>
      <c r="AB11" s="53"/>
      <c r="AC11" s="53"/>
      <c r="AD11" s="53"/>
      <c r="AE11" s="53"/>
    </row>
    <row r="12" spans="2:31" ht="15.75" x14ac:dyDescent="0.25">
      <c r="B12" s="36" t="s">
        <v>40</v>
      </c>
      <c r="C12" s="70">
        <v>647.09947751000004</v>
      </c>
      <c r="D12" s="70">
        <v>561.79260590000001</v>
      </c>
      <c r="E12" s="70">
        <v>642.03680653000004</v>
      </c>
      <c r="F12" s="70">
        <v>714.79436552000004</v>
      </c>
      <c r="G12" s="70">
        <v>707.85966920999999</v>
      </c>
      <c r="H12" s="70">
        <v>742.77555283000004</v>
      </c>
      <c r="I12" s="70">
        <v>860.48522699</v>
      </c>
      <c r="J12" s="70">
        <v>1009.33515301</v>
      </c>
      <c r="K12" s="70">
        <v>937.84789276000004</v>
      </c>
      <c r="L12" s="70">
        <v>1029.7191366</v>
      </c>
      <c r="M12" s="70">
        <v>1073.72643713</v>
      </c>
      <c r="N12" s="70">
        <v>1075.5527749600001</v>
      </c>
      <c r="O12" s="80">
        <f t="shared" si="0"/>
        <v>10003.02509895</v>
      </c>
      <c r="P12" s="14"/>
      <c r="Q12" s="53"/>
      <c r="R12" s="53"/>
      <c r="S12" s="53"/>
      <c r="T12" s="53"/>
      <c r="U12" s="53"/>
      <c r="V12" s="53"/>
      <c r="W12" s="53"/>
      <c r="X12" s="53"/>
      <c r="Y12" s="53"/>
      <c r="Z12" s="53"/>
      <c r="AA12" s="53"/>
      <c r="AB12" s="53"/>
      <c r="AC12" s="53"/>
      <c r="AD12" s="53"/>
      <c r="AE12" s="53"/>
    </row>
    <row r="13" spans="2:31" ht="15.75" x14ac:dyDescent="0.25">
      <c r="B13" s="37" t="s">
        <v>88</v>
      </c>
      <c r="C13" s="70">
        <v>832.52585655999997</v>
      </c>
      <c r="D13" s="70">
        <v>889.54079078999996</v>
      </c>
      <c r="E13" s="70">
        <v>861.42054215999997</v>
      </c>
      <c r="F13" s="70">
        <v>1021.1826063899999</v>
      </c>
      <c r="G13" s="70">
        <v>1005.9317634099999</v>
      </c>
      <c r="H13" s="70">
        <v>1150.17417722</v>
      </c>
      <c r="I13" s="70">
        <v>1418.2947254200001</v>
      </c>
      <c r="J13" s="70">
        <v>1469.9045855100001</v>
      </c>
      <c r="K13" s="70">
        <v>1570.36677562</v>
      </c>
      <c r="L13" s="70">
        <v>1689.67</v>
      </c>
      <c r="M13" s="70">
        <v>1774.3997254799999</v>
      </c>
      <c r="N13" s="70">
        <v>1913.5129999999999</v>
      </c>
      <c r="O13" s="80">
        <f t="shared" si="0"/>
        <v>15596.92454856</v>
      </c>
      <c r="P13" s="14"/>
      <c r="Q13" s="53"/>
      <c r="R13" s="53"/>
      <c r="S13" s="53"/>
      <c r="T13" s="53"/>
      <c r="U13" s="53"/>
      <c r="V13" s="53"/>
      <c r="W13" s="53"/>
      <c r="X13" s="53"/>
      <c r="Y13" s="53"/>
      <c r="Z13" s="53"/>
      <c r="AA13" s="53"/>
      <c r="AB13" s="53"/>
      <c r="AC13" s="53"/>
      <c r="AD13" s="53"/>
      <c r="AE13" s="53"/>
    </row>
    <row r="14" spans="2:31" ht="15.75" x14ac:dyDescent="0.25">
      <c r="B14" s="36" t="s">
        <v>41</v>
      </c>
      <c r="C14" s="70">
        <v>948.63308700000005</v>
      </c>
      <c r="D14" s="70">
        <v>788.29805099999999</v>
      </c>
      <c r="E14" s="70">
        <v>889.49227299999995</v>
      </c>
      <c r="F14" s="70">
        <v>1025.6057940000001</v>
      </c>
      <c r="G14" s="70">
        <v>1116.340522</v>
      </c>
      <c r="H14" s="70">
        <v>1115.417905</v>
      </c>
      <c r="I14" s="70">
        <v>1346.3389999999999</v>
      </c>
      <c r="J14" s="70">
        <v>1540.972039</v>
      </c>
      <c r="K14" s="70">
        <v>1430.282927</v>
      </c>
      <c r="L14" s="70">
        <v>1743.3360419999999</v>
      </c>
      <c r="M14" s="70">
        <v>2170.0468729999998</v>
      </c>
      <c r="N14" s="70">
        <v>1820.4021290000001</v>
      </c>
      <c r="O14" s="80">
        <f t="shared" si="0"/>
        <v>15935.166641999998</v>
      </c>
      <c r="P14" s="14"/>
      <c r="Q14" s="53"/>
      <c r="R14" s="53"/>
      <c r="S14" s="53"/>
      <c r="T14" s="53"/>
      <c r="U14" s="53"/>
      <c r="V14" s="53"/>
      <c r="W14" s="53"/>
      <c r="X14" s="53"/>
      <c r="Y14" s="53"/>
      <c r="Z14" s="53"/>
      <c r="AA14" s="53"/>
      <c r="AB14" s="53"/>
      <c r="AC14" s="53"/>
      <c r="AD14" s="53"/>
      <c r="AE14" s="53"/>
    </row>
    <row r="15" spans="2:31" ht="15.75" x14ac:dyDescent="0.25">
      <c r="B15" s="36" t="s">
        <v>42</v>
      </c>
      <c r="C15" s="70">
        <v>182.51956140999999</v>
      </c>
      <c r="D15" s="70">
        <v>264.73502007000002</v>
      </c>
      <c r="E15" s="70">
        <v>294.52144541000001</v>
      </c>
      <c r="F15" s="70">
        <v>306.86924501999999</v>
      </c>
      <c r="G15" s="70">
        <v>282.57655499000003</v>
      </c>
      <c r="H15" s="70">
        <v>300.221</v>
      </c>
      <c r="I15" s="70">
        <v>306.42028039999997</v>
      </c>
      <c r="J15" s="70">
        <v>382.81168008999998</v>
      </c>
      <c r="K15" s="70">
        <v>413.17702389999999</v>
      </c>
      <c r="L15" s="70">
        <v>401.99617425999998</v>
      </c>
      <c r="M15" s="70">
        <v>420.67693961999998</v>
      </c>
      <c r="N15" s="70">
        <v>415.05796650000002</v>
      </c>
      <c r="O15" s="80">
        <f t="shared" si="0"/>
        <v>3971.5828916699998</v>
      </c>
      <c r="P15" s="14"/>
      <c r="Q15" s="53"/>
      <c r="R15" s="53"/>
      <c r="S15" s="53"/>
      <c r="T15" s="53"/>
      <c r="U15" s="53"/>
      <c r="V15" s="53"/>
      <c r="W15" s="53"/>
      <c r="X15" s="53"/>
      <c r="Y15" s="53"/>
      <c r="Z15" s="53"/>
      <c r="AA15" s="53"/>
      <c r="AB15" s="53"/>
      <c r="AC15" s="53"/>
      <c r="AD15" s="53"/>
      <c r="AE15" s="53"/>
    </row>
    <row r="16" spans="2:31" ht="15.75" x14ac:dyDescent="0.25">
      <c r="B16" s="36" t="s">
        <v>43</v>
      </c>
      <c r="C16" s="70">
        <v>358.36593499999998</v>
      </c>
      <c r="D16" s="70">
        <v>352.33713299999999</v>
      </c>
      <c r="E16" s="70">
        <v>329.59595200000001</v>
      </c>
      <c r="F16" s="70">
        <v>368.59185000000002</v>
      </c>
      <c r="G16" s="70">
        <v>440.63581900000003</v>
      </c>
      <c r="H16" s="70">
        <v>404.46941099999998</v>
      </c>
      <c r="I16" s="70">
        <v>430.12422900000001</v>
      </c>
      <c r="J16" s="70">
        <v>605.71815000000004</v>
      </c>
      <c r="K16" s="70">
        <v>520.84823100000006</v>
      </c>
      <c r="L16" s="70">
        <v>620.42326500000001</v>
      </c>
      <c r="M16" s="70">
        <v>613.85869000000002</v>
      </c>
      <c r="N16" s="70">
        <v>615.44730400000003</v>
      </c>
      <c r="O16" s="80">
        <f t="shared" si="0"/>
        <v>5660.4159690000006</v>
      </c>
      <c r="P16" s="14"/>
      <c r="Q16" s="53"/>
      <c r="R16" s="53"/>
      <c r="S16" s="53"/>
      <c r="T16" s="53"/>
      <c r="U16" s="53"/>
      <c r="V16" s="53"/>
      <c r="W16" s="53"/>
      <c r="X16" s="53"/>
      <c r="Y16" s="53"/>
      <c r="Z16" s="53"/>
      <c r="AA16" s="53"/>
      <c r="AB16" s="53"/>
      <c r="AC16" s="53"/>
      <c r="AD16" s="53"/>
      <c r="AE16" s="53"/>
    </row>
    <row r="17" spans="2:31" s="13" customFormat="1" ht="15.75" x14ac:dyDescent="0.25">
      <c r="B17" s="36" t="s">
        <v>44</v>
      </c>
      <c r="C17" s="70">
        <v>312.30246375000002</v>
      </c>
      <c r="D17" s="70">
        <v>134.81459692999999</v>
      </c>
      <c r="E17" s="70">
        <v>579.88313487000005</v>
      </c>
      <c r="F17" s="70">
        <v>590.6438574199999</v>
      </c>
      <c r="G17" s="70">
        <v>420.34341662999998</v>
      </c>
      <c r="H17" s="70">
        <v>523.76649926999994</v>
      </c>
      <c r="I17" s="70">
        <v>558.79374625000003</v>
      </c>
      <c r="J17" s="70">
        <v>660.86014857999999</v>
      </c>
      <c r="K17" s="70">
        <v>607.05522979</v>
      </c>
      <c r="L17" s="70">
        <v>676.78464143999997</v>
      </c>
      <c r="M17" s="70">
        <v>0</v>
      </c>
      <c r="N17" s="70">
        <v>0</v>
      </c>
      <c r="O17" s="80">
        <f t="shared" si="0"/>
        <v>5065.2477349299998</v>
      </c>
      <c r="P17" s="12"/>
      <c r="Q17" s="53"/>
      <c r="R17" s="53"/>
      <c r="S17" s="53"/>
      <c r="T17" s="53"/>
      <c r="U17" s="53"/>
      <c r="V17" s="53"/>
      <c r="W17" s="53"/>
      <c r="X17" s="53"/>
      <c r="Y17" s="53"/>
      <c r="Z17" s="53"/>
      <c r="AA17" s="53"/>
      <c r="AB17" s="53"/>
      <c r="AC17" s="53"/>
      <c r="AD17" s="53"/>
      <c r="AE17" s="53"/>
    </row>
    <row r="18" spans="2:31" ht="15.75" x14ac:dyDescent="0.25">
      <c r="B18" s="36" t="s">
        <v>45</v>
      </c>
      <c r="C18" s="70">
        <v>110.63714503999999</v>
      </c>
      <c r="D18" s="70">
        <v>133.86726586</v>
      </c>
      <c r="E18" s="70">
        <v>160.64949983</v>
      </c>
      <c r="F18" s="70">
        <v>168.21653061000001</v>
      </c>
      <c r="G18" s="70">
        <v>163.87752738300003</v>
      </c>
      <c r="H18" s="70">
        <v>175.71699873200001</v>
      </c>
      <c r="I18" s="70">
        <v>180.71330863</v>
      </c>
      <c r="J18" s="70">
        <v>254.32210602999996</v>
      </c>
      <c r="K18" s="70">
        <v>271.50252675000002</v>
      </c>
      <c r="L18" s="70">
        <v>257.28873161000001</v>
      </c>
      <c r="M18" s="70">
        <v>250.64601847</v>
      </c>
      <c r="N18" s="70">
        <v>280.76950756999997</v>
      </c>
      <c r="O18" s="80">
        <f t="shared" si="0"/>
        <v>2408.2071665150002</v>
      </c>
      <c r="P18" s="14"/>
      <c r="Q18" s="53"/>
      <c r="R18" s="53"/>
      <c r="S18" s="53"/>
      <c r="T18" s="53"/>
      <c r="U18" s="53"/>
      <c r="V18" s="53"/>
      <c r="W18" s="53"/>
      <c r="X18" s="53"/>
      <c r="Y18" s="53"/>
      <c r="Z18" s="53"/>
      <c r="AA18" s="53"/>
      <c r="AB18" s="53"/>
      <c r="AC18" s="53"/>
      <c r="AD18" s="53"/>
      <c r="AE18" s="53"/>
    </row>
    <row r="19" spans="2:31" ht="15.75" x14ac:dyDescent="0.25">
      <c r="B19" s="36" t="s">
        <v>46</v>
      </c>
      <c r="C19" s="70">
        <v>1738.6784</v>
      </c>
      <c r="D19" s="70">
        <v>1300.1503949999999</v>
      </c>
      <c r="E19" s="70">
        <v>1478.2516700000001</v>
      </c>
      <c r="F19" s="70">
        <v>1769.5870769999999</v>
      </c>
      <c r="G19" s="70">
        <v>1989.4917760000001</v>
      </c>
      <c r="H19" s="70">
        <v>2074.4390520000002</v>
      </c>
      <c r="I19" s="70">
        <v>2025.3966329999998</v>
      </c>
      <c r="J19" s="70">
        <v>2713.1445749999998</v>
      </c>
      <c r="K19" s="70">
        <v>2467.6645429999999</v>
      </c>
      <c r="L19" s="70">
        <v>2677.7465830000001</v>
      </c>
      <c r="M19" s="70">
        <v>3150.24683</v>
      </c>
      <c r="N19" s="70">
        <v>3453.5771639999998</v>
      </c>
      <c r="O19" s="80">
        <f t="shared" si="0"/>
        <v>26838.374698</v>
      </c>
      <c r="P19" s="14"/>
      <c r="Q19" s="53"/>
      <c r="R19" s="53"/>
      <c r="S19" s="53"/>
      <c r="T19" s="53"/>
      <c r="U19" s="53"/>
      <c r="V19" s="53"/>
      <c r="W19" s="53"/>
      <c r="X19" s="53"/>
      <c r="Y19" s="53"/>
      <c r="Z19" s="53"/>
      <c r="AA19" s="53"/>
      <c r="AB19" s="53"/>
      <c r="AC19" s="53"/>
      <c r="AD19" s="53"/>
      <c r="AE19" s="53"/>
    </row>
    <row r="20" spans="2:31" ht="15.75" x14ac:dyDescent="0.25">
      <c r="B20" s="36" t="s">
        <v>47</v>
      </c>
      <c r="C20" s="70">
        <v>553.75031102999992</v>
      </c>
      <c r="D20" s="70">
        <v>690.01772919000007</v>
      </c>
      <c r="E20" s="70">
        <v>660.0815685</v>
      </c>
      <c r="F20" s="70">
        <v>758.37748016</v>
      </c>
      <c r="G20" s="70">
        <v>792.20808933000001</v>
      </c>
      <c r="H20" s="70">
        <v>763.53833249000002</v>
      </c>
      <c r="I20" s="70">
        <v>945.74071029999993</v>
      </c>
      <c r="J20" s="70">
        <v>1086.4652336500001</v>
      </c>
      <c r="K20" s="70">
        <v>1066.49537958</v>
      </c>
      <c r="L20" s="70">
        <v>1028.49300462</v>
      </c>
      <c r="M20" s="70">
        <v>1084.5480616099999</v>
      </c>
      <c r="N20" s="70">
        <v>971.5034192999999</v>
      </c>
      <c r="O20" s="80">
        <f t="shared" si="0"/>
        <v>10401.219319759999</v>
      </c>
      <c r="P20" s="15"/>
      <c r="Q20" s="53"/>
      <c r="R20" s="53"/>
      <c r="S20" s="53"/>
      <c r="T20" s="53"/>
      <c r="U20" s="53"/>
      <c r="V20" s="53"/>
      <c r="W20" s="53"/>
      <c r="X20" s="53"/>
      <c r="Y20" s="53"/>
      <c r="Z20" s="53"/>
      <c r="AA20" s="53"/>
      <c r="AB20" s="53"/>
      <c r="AC20" s="53"/>
      <c r="AD20" s="53"/>
      <c r="AE20" s="53"/>
    </row>
    <row r="21" spans="2:31" ht="15.75" x14ac:dyDescent="0.25">
      <c r="B21" s="36" t="s">
        <v>48</v>
      </c>
      <c r="C21" s="70">
        <v>1048.1670949300001</v>
      </c>
      <c r="D21" s="70">
        <v>930.28827103000003</v>
      </c>
      <c r="E21" s="70">
        <v>964.48299999999995</v>
      </c>
      <c r="F21" s="70">
        <v>1138.18</v>
      </c>
      <c r="G21" s="70">
        <v>1045.0793503899999</v>
      </c>
      <c r="H21" s="70">
        <v>1475.7510420000001</v>
      </c>
      <c r="I21" s="70">
        <v>1499.7126652300001</v>
      </c>
      <c r="J21" s="70">
        <v>2355.6142340299998</v>
      </c>
      <c r="K21" s="70">
        <v>1765.4702531400001</v>
      </c>
      <c r="L21" s="70">
        <v>1706.12472467</v>
      </c>
      <c r="M21" s="70">
        <v>1751.1548408000001</v>
      </c>
      <c r="N21" s="70">
        <v>1853.1978362100001</v>
      </c>
      <c r="O21" s="80">
        <f t="shared" si="0"/>
        <v>17533.22331243</v>
      </c>
      <c r="P21" s="15"/>
      <c r="Q21" s="53"/>
      <c r="R21" s="53"/>
      <c r="S21" s="53"/>
      <c r="T21" s="53"/>
      <c r="U21" s="53"/>
      <c r="V21" s="53"/>
      <c r="W21" s="53"/>
      <c r="X21" s="53"/>
      <c r="Y21" s="53"/>
      <c r="Z21" s="53"/>
      <c r="AA21" s="53"/>
      <c r="AB21" s="53"/>
      <c r="AC21" s="53"/>
      <c r="AD21" s="53"/>
      <c r="AE21" s="53"/>
    </row>
    <row r="22" spans="2:31" ht="15.75" x14ac:dyDescent="0.25">
      <c r="B22" s="36" t="s">
        <v>49</v>
      </c>
      <c r="C22" s="70">
        <v>304.54500872</v>
      </c>
      <c r="D22" s="70">
        <v>350.43910075000002</v>
      </c>
      <c r="E22" s="70">
        <v>367.84195355000003</v>
      </c>
      <c r="F22" s="70">
        <v>422.41350834999997</v>
      </c>
      <c r="G22" s="70">
        <v>456.45227918</v>
      </c>
      <c r="H22" s="70">
        <v>464.86757225000002</v>
      </c>
      <c r="I22" s="70">
        <v>457.15823296000002</v>
      </c>
      <c r="J22" s="70">
        <v>586.26144029</v>
      </c>
      <c r="K22" s="70">
        <v>813.47673286999998</v>
      </c>
      <c r="L22" s="70">
        <v>622.47366557000009</v>
      </c>
      <c r="M22" s="70">
        <v>725.24172536000003</v>
      </c>
      <c r="N22" s="70">
        <v>753.62370333000001</v>
      </c>
      <c r="O22" s="80">
        <f t="shared" si="0"/>
        <v>6324.7949231799994</v>
      </c>
      <c r="P22" s="15"/>
      <c r="Q22" s="53"/>
      <c r="R22" s="53"/>
      <c r="S22" s="53"/>
      <c r="T22" s="53"/>
      <c r="U22" s="53"/>
      <c r="V22" s="53"/>
      <c r="W22" s="53"/>
      <c r="X22" s="53"/>
      <c r="Y22" s="53"/>
      <c r="Z22" s="53"/>
      <c r="AA22" s="53"/>
      <c r="AB22" s="53"/>
      <c r="AC22" s="53"/>
      <c r="AD22" s="53"/>
      <c r="AE22" s="53"/>
    </row>
    <row r="23" spans="2:31" ht="15.75" x14ac:dyDescent="0.25">
      <c r="B23" s="36" t="s">
        <v>50</v>
      </c>
      <c r="C23" s="70">
        <v>981.56055178999998</v>
      </c>
      <c r="D23" s="70">
        <v>764.46753092999995</v>
      </c>
      <c r="E23" s="70">
        <v>953.13841365999997</v>
      </c>
      <c r="F23" s="70">
        <v>968.5653776900001</v>
      </c>
      <c r="G23" s="70">
        <v>1053.8478417900001</v>
      </c>
      <c r="H23" s="70">
        <v>1033.5665608100001</v>
      </c>
      <c r="I23" s="70">
        <v>1228.8194591499998</v>
      </c>
      <c r="J23" s="70">
        <v>1534.8312770099999</v>
      </c>
      <c r="K23" s="70">
        <v>1579.6628529</v>
      </c>
      <c r="L23" s="70">
        <v>1517.74517208</v>
      </c>
      <c r="M23" s="70">
        <v>1590.88254607</v>
      </c>
      <c r="N23" s="70">
        <v>1593.8568325900001</v>
      </c>
      <c r="O23" s="80">
        <f t="shared" si="0"/>
        <v>14800.944416469998</v>
      </c>
      <c r="P23" s="15"/>
      <c r="Q23" s="53"/>
      <c r="R23" s="53"/>
      <c r="S23" s="53"/>
      <c r="T23" s="53"/>
      <c r="U23" s="53"/>
      <c r="V23" s="53"/>
      <c r="W23" s="53"/>
      <c r="X23" s="53"/>
      <c r="Y23" s="53"/>
      <c r="Z23" s="53"/>
      <c r="AA23" s="53"/>
      <c r="AB23" s="53"/>
      <c r="AC23" s="53"/>
      <c r="AD23" s="53"/>
      <c r="AE23" s="53"/>
    </row>
    <row r="24" spans="2:31" ht="15.75" x14ac:dyDescent="0.25">
      <c r="B24" s="36" t="s">
        <v>51</v>
      </c>
      <c r="C24" s="70">
        <v>320.170254</v>
      </c>
      <c r="D24" s="70">
        <v>347.18748599999998</v>
      </c>
      <c r="E24" s="70">
        <v>458.81851275999998</v>
      </c>
      <c r="F24" s="70">
        <v>404.62999600000001</v>
      </c>
      <c r="G24" s="70">
        <v>429.326572</v>
      </c>
      <c r="H24" s="70">
        <v>646.89466745000004</v>
      </c>
      <c r="I24" s="70">
        <v>573.30062099999998</v>
      </c>
      <c r="J24" s="70">
        <v>588.62583800000004</v>
      </c>
      <c r="K24" s="70">
        <v>671.26900999999998</v>
      </c>
      <c r="L24" s="70">
        <v>691.86348299999997</v>
      </c>
      <c r="M24" s="70">
        <v>681.47950300000002</v>
      </c>
      <c r="N24" s="70">
        <v>856.77233999999999</v>
      </c>
      <c r="O24" s="80">
        <f t="shared" si="0"/>
        <v>6670.3382832099996</v>
      </c>
      <c r="P24" s="15"/>
      <c r="Q24" s="53"/>
      <c r="R24" s="53"/>
      <c r="S24" s="53"/>
      <c r="T24" s="53"/>
      <c r="U24" s="53"/>
      <c r="V24" s="53"/>
      <c r="W24" s="53"/>
      <c r="X24" s="53"/>
      <c r="Y24" s="53"/>
      <c r="Z24" s="53"/>
      <c r="AA24" s="53"/>
      <c r="AB24" s="53"/>
      <c r="AC24" s="53"/>
      <c r="AD24" s="53"/>
      <c r="AE24" s="53"/>
    </row>
    <row r="25" spans="2:31" ht="15.75" x14ac:dyDescent="0.25">
      <c r="B25" s="36" t="s">
        <v>52</v>
      </c>
      <c r="C25" s="70">
        <v>322.79717310000001</v>
      </c>
      <c r="D25" s="70">
        <v>294.84163642999999</v>
      </c>
      <c r="E25" s="70">
        <v>323.93339921</v>
      </c>
      <c r="F25" s="70">
        <v>433.34882456000003</v>
      </c>
      <c r="G25" s="70">
        <v>409.09958567000001</v>
      </c>
      <c r="H25" s="70">
        <v>441.17479591</v>
      </c>
      <c r="I25" s="70">
        <v>483.70623052000002</v>
      </c>
      <c r="J25" s="70">
        <v>540.57188255999995</v>
      </c>
      <c r="K25" s="70">
        <v>676.40429243999995</v>
      </c>
      <c r="L25" s="70">
        <v>539.33280585</v>
      </c>
      <c r="M25" s="70">
        <v>759.74158578999993</v>
      </c>
      <c r="N25" s="70">
        <v>717.65662121000003</v>
      </c>
      <c r="O25" s="80">
        <f t="shared" si="0"/>
        <v>5942.6088332499994</v>
      </c>
      <c r="P25" s="15"/>
      <c r="Q25" s="53"/>
      <c r="R25" s="53"/>
      <c r="S25" s="53"/>
      <c r="T25" s="53"/>
      <c r="U25" s="53"/>
      <c r="V25" s="53"/>
      <c r="W25" s="53"/>
      <c r="X25" s="53"/>
      <c r="Y25" s="53"/>
      <c r="Z25" s="53"/>
      <c r="AA25" s="53"/>
      <c r="AB25" s="53"/>
      <c r="AC25" s="53"/>
      <c r="AD25" s="53"/>
      <c r="AE25" s="53"/>
    </row>
    <row r="26" spans="2:31" ht="15.75" x14ac:dyDescent="0.25">
      <c r="B26" s="36" t="s">
        <v>53</v>
      </c>
      <c r="C26" s="70">
        <v>478.70731487</v>
      </c>
      <c r="D26" s="70">
        <v>377.63317186</v>
      </c>
      <c r="E26" s="70">
        <v>449.27343149000001</v>
      </c>
      <c r="F26" s="70">
        <v>506.52672846000002</v>
      </c>
      <c r="G26" s="70">
        <v>579.53199075999999</v>
      </c>
      <c r="H26" s="70">
        <v>482.13585912000002</v>
      </c>
      <c r="I26" s="70">
        <v>633.31447141000001</v>
      </c>
      <c r="J26" s="70">
        <v>764.75099944999999</v>
      </c>
      <c r="K26" s="70">
        <v>648.74197963999995</v>
      </c>
      <c r="L26" s="70">
        <v>691.87978405999991</v>
      </c>
      <c r="M26" s="70">
        <v>745.87020790999998</v>
      </c>
      <c r="N26" s="70">
        <v>773.66253702999995</v>
      </c>
      <c r="O26" s="80">
        <f t="shared" si="0"/>
        <v>7132.0284760599998</v>
      </c>
      <c r="P26" s="15"/>
      <c r="Q26" s="53"/>
      <c r="R26" s="53"/>
      <c r="S26" s="53"/>
      <c r="T26" s="53"/>
      <c r="U26" s="53"/>
      <c r="V26" s="53"/>
      <c r="W26" s="53"/>
      <c r="X26" s="53"/>
      <c r="Y26" s="53"/>
      <c r="Z26" s="53"/>
      <c r="AA26" s="53"/>
      <c r="AB26" s="53"/>
      <c r="AC26" s="53"/>
      <c r="AD26" s="53"/>
      <c r="AE26" s="53"/>
    </row>
    <row r="27" spans="2:31" ht="15.75" x14ac:dyDescent="0.25">
      <c r="B27" s="36" t="s">
        <v>91</v>
      </c>
      <c r="C27" s="70">
        <v>2477.4</v>
      </c>
      <c r="D27" s="70">
        <v>2531.61</v>
      </c>
      <c r="E27" s="70">
        <v>2467.75</v>
      </c>
      <c r="F27" s="70">
        <v>2966.89</v>
      </c>
      <c r="G27" s="70">
        <v>3008.17</v>
      </c>
      <c r="H27" s="70">
        <v>3465.75</v>
      </c>
      <c r="I27" s="70">
        <v>3800.93</v>
      </c>
      <c r="J27" s="70">
        <v>4253.82</v>
      </c>
      <c r="K27" s="70">
        <v>4266.93</v>
      </c>
      <c r="L27" s="70">
        <v>4359.59</v>
      </c>
      <c r="M27" s="70">
        <v>4640.83</v>
      </c>
      <c r="N27" s="70">
        <v>5986.44</v>
      </c>
      <c r="O27" s="80">
        <f t="shared" si="0"/>
        <v>44226.11</v>
      </c>
      <c r="P27" s="15"/>
      <c r="Q27" s="53"/>
      <c r="R27" s="53"/>
      <c r="S27" s="53"/>
      <c r="T27" s="53"/>
      <c r="U27" s="53"/>
      <c r="V27" s="53"/>
      <c r="W27" s="53"/>
      <c r="X27" s="53"/>
      <c r="Y27" s="53"/>
      <c r="Z27" s="53"/>
      <c r="AA27" s="53"/>
      <c r="AB27" s="53"/>
      <c r="AC27" s="53"/>
      <c r="AD27" s="53"/>
      <c r="AE27" s="53"/>
    </row>
    <row r="28" spans="2:31" s="13" customFormat="1" ht="15.75" x14ac:dyDescent="0.25">
      <c r="B28" s="36" t="s">
        <v>55</v>
      </c>
      <c r="C28" s="70">
        <v>0</v>
      </c>
      <c r="D28" s="70">
        <v>0</v>
      </c>
      <c r="E28" s="70">
        <v>0</v>
      </c>
      <c r="F28" s="70">
        <v>0</v>
      </c>
      <c r="G28" s="70">
        <v>0</v>
      </c>
      <c r="H28" s="70">
        <v>0</v>
      </c>
      <c r="I28" s="70">
        <v>0</v>
      </c>
      <c r="J28" s="70">
        <v>0</v>
      </c>
      <c r="K28" s="70">
        <v>0</v>
      </c>
      <c r="L28" s="70">
        <v>0</v>
      </c>
      <c r="M28" s="70">
        <v>0</v>
      </c>
      <c r="N28" s="70">
        <v>0</v>
      </c>
      <c r="O28" s="80">
        <f t="shared" si="0"/>
        <v>0</v>
      </c>
      <c r="P28" s="14"/>
      <c r="Q28" s="53"/>
      <c r="R28" s="53"/>
      <c r="S28" s="53"/>
      <c r="T28" s="53"/>
      <c r="U28" s="53"/>
      <c r="V28" s="53"/>
      <c r="W28" s="53"/>
      <c r="X28" s="53"/>
      <c r="Y28" s="53"/>
      <c r="Z28" s="53"/>
      <c r="AA28" s="53"/>
      <c r="AB28" s="53"/>
      <c r="AC28" s="53"/>
      <c r="AD28" s="53"/>
      <c r="AE28" s="53"/>
    </row>
    <row r="29" spans="2:31" ht="15.75" x14ac:dyDescent="0.25">
      <c r="B29" s="36" t="s">
        <v>56</v>
      </c>
      <c r="C29" s="70">
        <v>793.20349399999998</v>
      </c>
      <c r="D29" s="70">
        <v>747.60398599999996</v>
      </c>
      <c r="E29" s="70">
        <v>827.58096599999999</v>
      </c>
      <c r="F29" s="70">
        <v>998.408817</v>
      </c>
      <c r="G29" s="70">
        <v>1044.2259799999999</v>
      </c>
      <c r="H29" s="70">
        <v>1077.9117429999999</v>
      </c>
      <c r="I29" s="70">
        <v>1220.2150509999999</v>
      </c>
      <c r="J29" s="70">
        <v>1288.886344</v>
      </c>
      <c r="K29" s="70">
        <v>1388.934021</v>
      </c>
      <c r="L29" s="70">
        <v>1469.368757</v>
      </c>
      <c r="M29" s="70">
        <v>1618.8111039999999</v>
      </c>
      <c r="N29" s="70">
        <v>1783.869312</v>
      </c>
      <c r="O29" s="80">
        <f t="shared" si="0"/>
        <v>14259.019575</v>
      </c>
      <c r="P29" s="14"/>
      <c r="Q29" s="53"/>
      <c r="R29" s="53"/>
      <c r="S29" s="53"/>
      <c r="T29" s="53"/>
      <c r="U29" s="53"/>
      <c r="V29" s="53"/>
      <c r="W29" s="53"/>
      <c r="X29" s="53"/>
      <c r="Y29" s="53"/>
      <c r="Z29" s="53"/>
      <c r="AA29" s="53"/>
      <c r="AB29" s="53"/>
      <c r="AC29" s="53"/>
      <c r="AD29" s="53"/>
      <c r="AE29" s="53"/>
    </row>
    <row r="30" spans="2:31" ht="15.75" x14ac:dyDescent="0.25">
      <c r="B30" s="36" t="s">
        <v>57</v>
      </c>
      <c r="C30" s="70">
        <v>327.83566124999999</v>
      </c>
      <c r="D30" s="70">
        <v>186.8</v>
      </c>
      <c r="E30" s="70">
        <v>226.1</v>
      </c>
      <c r="F30" s="70">
        <v>274.82778389999999</v>
      </c>
      <c r="G30" s="70">
        <v>245.9</v>
      </c>
      <c r="H30" s="70">
        <v>234.5</v>
      </c>
      <c r="I30" s="70">
        <v>314.2</v>
      </c>
      <c r="J30" s="70">
        <v>350</v>
      </c>
      <c r="K30" s="70">
        <v>365.5</v>
      </c>
      <c r="L30" s="70">
        <v>353.72177655000002</v>
      </c>
      <c r="M30" s="70">
        <v>476.19672138999999</v>
      </c>
      <c r="N30" s="70">
        <v>455.5</v>
      </c>
      <c r="O30" s="80">
        <f t="shared" si="0"/>
        <v>3811.0819430900001</v>
      </c>
      <c r="P30" s="14"/>
      <c r="Q30" s="53"/>
      <c r="R30" s="53"/>
      <c r="S30" s="53"/>
      <c r="T30" s="53"/>
      <c r="U30" s="53"/>
      <c r="V30" s="53"/>
      <c r="W30" s="53"/>
      <c r="X30" s="53"/>
      <c r="Y30" s="53"/>
      <c r="Z30" s="53"/>
      <c r="AA30" s="53"/>
      <c r="AB30" s="53"/>
      <c r="AC30" s="53"/>
      <c r="AD30" s="53"/>
      <c r="AE30" s="53"/>
    </row>
    <row r="31" spans="2:31" ht="15.75" x14ac:dyDescent="0.25">
      <c r="B31" s="36" t="s">
        <v>90</v>
      </c>
      <c r="C31" s="70">
        <v>11495.4</v>
      </c>
      <c r="D31" s="70">
        <v>10902.4</v>
      </c>
      <c r="E31" s="70">
        <v>9221.1</v>
      </c>
      <c r="F31" s="70">
        <v>10950.7</v>
      </c>
      <c r="G31" s="70">
        <v>8635.5</v>
      </c>
      <c r="H31" s="70">
        <v>10094</v>
      </c>
      <c r="I31" s="70">
        <v>10503.4</v>
      </c>
      <c r="J31" s="70">
        <v>11767.3</v>
      </c>
      <c r="K31" s="70">
        <v>14170.5</v>
      </c>
      <c r="L31" s="70">
        <v>14784.9</v>
      </c>
      <c r="M31" s="70">
        <v>17635</v>
      </c>
      <c r="N31" s="70">
        <v>17281.2</v>
      </c>
      <c r="O31" s="80">
        <f t="shared" si="0"/>
        <v>147441.4</v>
      </c>
      <c r="P31" s="14"/>
      <c r="Q31" s="53"/>
      <c r="R31" s="53"/>
      <c r="S31" s="53"/>
      <c r="T31" s="53"/>
      <c r="U31" s="53"/>
      <c r="V31" s="53"/>
      <c r="W31" s="53"/>
      <c r="X31" s="53"/>
      <c r="Y31" s="53"/>
      <c r="Z31" s="53"/>
      <c r="AA31" s="53"/>
      <c r="AB31" s="53"/>
      <c r="AC31" s="53"/>
      <c r="AD31" s="53"/>
      <c r="AE31" s="53"/>
    </row>
    <row r="32" spans="2:31" s="75" customFormat="1" ht="22.5" customHeight="1" x14ac:dyDescent="0.25">
      <c r="B32" s="71" t="s">
        <v>72</v>
      </c>
      <c r="C32" s="72">
        <f>SUM(C8:C31)</f>
        <v>42536.999787979999</v>
      </c>
      <c r="D32" s="72">
        <f t="shared" ref="D32:O32" si="1">SUM(D8:D31)</f>
        <v>39830.134155439999</v>
      </c>
      <c r="E32" s="72">
        <f t="shared" si="1"/>
        <v>39317.236607680003</v>
      </c>
      <c r="F32" s="72">
        <f t="shared" si="1"/>
        <v>46196.779206490013</v>
      </c>
      <c r="G32" s="72">
        <f t="shared" si="1"/>
        <v>45188.704350262997</v>
      </c>
      <c r="H32" s="72">
        <f t="shared" si="1"/>
        <v>50003.433259252</v>
      </c>
      <c r="I32" s="72">
        <f t="shared" si="1"/>
        <v>55919.976671010008</v>
      </c>
      <c r="J32" s="72">
        <f t="shared" si="1"/>
        <v>62869.035311109998</v>
      </c>
      <c r="K32" s="72">
        <f t="shared" si="1"/>
        <v>67030.515864090208</v>
      </c>
      <c r="L32" s="72">
        <f t="shared" si="1"/>
        <v>70951.040427109983</v>
      </c>
      <c r="M32" s="72">
        <f t="shared" si="1"/>
        <v>79174.15208996</v>
      </c>
      <c r="N32" s="72">
        <f t="shared" si="1"/>
        <v>83250.011112170003</v>
      </c>
      <c r="O32" s="72">
        <f t="shared" si="1"/>
        <v>682268.01884255535</v>
      </c>
      <c r="P32" s="73"/>
      <c r="Q32" s="74"/>
      <c r="R32" s="74"/>
      <c r="S32" s="74"/>
      <c r="T32" s="74"/>
      <c r="U32" s="74"/>
      <c r="V32" s="74"/>
      <c r="W32" s="74"/>
      <c r="X32" s="74"/>
      <c r="Y32" s="74"/>
      <c r="Z32" s="74"/>
      <c r="AA32" s="74"/>
      <c r="AB32" s="74"/>
      <c r="AC32" s="74"/>
      <c r="AD32" s="74"/>
      <c r="AE32" s="74"/>
    </row>
    <row r="33" spans="2:15" ht="21.75" customHeight="1" x14ac:dyDescent="0.25">
      <c r="B33" s="92" t="s">
        <v>75</v>
      </c>
      <c r="C33" s="16"/>
      <c r="D33" s="16"/>
      <c r="E33" s="16"/>
      <c r="F33" s="17"/>
      <c r="G33" s="17"/>
      <c r="H33" s="17"/>
      <c r="I33" s="17"/>
      <c r="J33" s="17"/>
      <c r="K33" s="17"/>
      <c r="L33" s="17"/>
      <c r="M33" s="17"/>
      <c r="N33" s="17"/>
    </row>
    <row r="34" spans="2:15" ht="16.5" customHeight="1" x14ac:dyDescent="0.25">
      <c r="B34" s="96" t="s">
        <v>93</v>
      </c>
      <c r="C34" s="81"/>
      <c r="D34" s="17"/>
      <c r="E34" s="17"/>
      <c r="F34" s="17"/>
      <c r="G34" s="17"/>
      <c r="H34" s="17"/>
      <c r="I34" s="17"/>
      <c r="J34" s="17"/>
      <c r="K34" s="17"/>
      <c r="L34" s="17"/>
      <c r="M34" s="17"/>
      <c r="N34" s="17"/>
      <c r="O34" s="17"/>
    </row>
    <row r="35" spans="2:15" ht="6.95" customHeight="1" thickBot="1" x14ac:dyDescent="0.3">
      <c r="B35" s="49"/>
      <c r="C35" s="50"/>
      <c r="D35" s="49"/>
      <c r="E35" s="49"/>
      <c r="F35" s="49"/>
      <c r="G35" s="49"/>
      <c r="H35" s="49"/>
      <c r="I35" s="49"/>
      <c r="J35" s="49"/>
      <c r="K35" s="49"/>
      <c r="L35" s="49"/>
      <c r="M35" s="49"/>
      <c r="N35" s="49"/>
      <c r="O35" s="49"/>
    </row>
    <row r="36" spans="2:15" ht="14.25" customHeight="1" x14ac:dyDescent="0.25">
      <c r="B36" s="51" t="s">
        <v>76</v>
      </c>
      <c r="C36" s="18"/>
      <c r="E36" s="18"/>
      <c r="F36" s="18"/>
    </row>
    <row r="37" spans="2:15" x14ac:dyDescent="0.25">
      <c r="B37" s="10"/>
      <c r="C37" s="19"/>
      <c r="D37" s="19"/>
      <c r="E37" s="19"/>
    </row>
    <row r="38" spans="2:15" x14ac:dyDescent="0.25">
      <c r="B38" s="10"/>
      <c r="C38" s="19"/>
      <c r="D38" s="19"/>
      <c r="E38" s="19"/>
    </row>
    <row r="39" spans="2:15" x14ac:dyDescent="0.25">
      <c r="B39" s="10"/>
      <c r="C39" s="19"/>
      <c r="D39" s="19"/>
      <c r="E39" s="19"/>
    </row>
    <row r="40" spans="2:15" x14ac:dyDescent="0.25">
      <c r="B40" s="10"/>
      <c r="C40" s="19"/>
      <c r="D40" s="19"/>
      <c r="E40" s="19"/>
    </row>
    <row r="41" spans="2:15" x14ac:dyDescent="0.25">
      <c r="B41" s="10"/>
      <c r="C41" s="1"/>
      <c r="D41" s="1"/>
      <c r="E41" s="1"/>
    </row>
    <row r="42" spans="2:15" x14ac:dyDescent="0.25">
      <c r="C42" s="20"/>
      <c r="D42" s="20"/>
      <c r="E42" s="20"/>
    </row>
    <row r="43" spans="2:15" x14ac:dyDescent="0.25">
      <c r="C43" s="21"/>
      <c r="D43" s="22"/>
      <c r="E43" s="22"/>
    </row>
    <row r="44" spans="2:15" x14ac:dyDescent="0.25">
      <c r="C44" s="22"/>
      <c r="D44" s="22"/>
      <c r="E44" s="22"/>
    </row>
    <row r="45" spans="2:15" x14ac:dyDescent="0.25">
      <c r="C45" s="22"/>
      <c r="D45" s="22"/>
      <c r="E45" s="22"/>
    </row>
    <row r="46" spans="2:15" x14ac:dyDescent="0.25">
      <c r="C46" s="22"/>
      <c r="D46" s="22"/>
      <c r="E46" s="22"/>
    </row>
    <row r="47" spans="2:15" x14ac:dyDescent="0.25">
      <c r="C47" s="23"/>
      <c r="D47" s="23"/>
      <c r="E47" s="23"/>
    </row>
    <row r="48" spans="2:15" x14ac:dyDescent="0.25">
      <c r="C48" s="21"/>
      <c r="D48" s="21"/>
      <c r="E48" s="21"/>
    </row>
  </sheetData>
  <mergeCells count="3">
    <mergeCell ref="B2:O2"/>
    <mergeCell ref="B3:O3"/>
    <mergeCell ref="B4:O4"/>
  </mergeCells>
  <dataValidations disablePrompts="1" count="1">
    <dataValidation type="custom" errorStyle="warning" allowBlank="1" showInputMessage="1" showErrorMessage="1" errorTitle="error" error="warning" sqref="C36:G36">
      <formula1>"&gt;10"</formula1>
    </dataValidation>
  </dataValidations>
  <pageMargins left="0" right="0" top="0.78740157480314965" bottom="0" header="0.59055118110236227" footer="0"/>
  <pageSetup paperSize="9" scale="6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B1:AC48"/>
  <sheetViews>
    <sheetView showGridLines="0" zoomScale="85" zoomScaleNormal="85" workbookViewId="0"/>
  </sheetViews>
  <sheetFormatPr baseColWidth="10" defaultRowHeight="15" x14ac:dyDescent="0.25"/>
  <cols>
    <col min="1" max="1" width="1.28515625" style="5" customWidth="1"/>
    <col min="2" max="2" width="26.85546875" style="5" customWidth="1"/>
    <col min="3" max="3" width="15.140625" style="5" customWidth="1"/>
    <col min="4" max="5" width="15" style="5" customWidth="1"/>
    <col min="6" max="6" width="14.5703125" style="5" customWidth="1"/>
    <col min="7" max="7" width="13.7109375" style="5" customWidth="1"/>
    <col min="8" max="8" width="14.28515625" style="5" customWidth="1"/>
    <col min="9" max="9" width="13.7109375" style="5" customWidth="1"/>
    <col min="10" max="10" width="15" style="5" customWidth="1"/>
    <col min="11" max="11" width="14.7109375" style="5" bestFit="1" customWidth="1"/>
    <col min="12" max="15" width="15" style="5" customWidth="1"/>
    <col min="16" max="16384" width="11.42578125" style="5"/>
  </cols>
  <sheetData>
    <row r="1" spans="2:29" ht="21" customHeight="1" x14ac:dyDescent="0.25">
      <c r="B1" s="2"/>
      <c r="C1" s="3"/>
      <c r="D1" s="4"/>
      <c r="E1" s="4"/>
      <c r="F1" s="4"/>
      <c r="G1" s="4"/>
      <c r="H1" s="4"/>
      <c r="I1" s="4"/>
      <c r="K1" s="2"/>
    </row>
    <row r="2" spans="2:29" s="30" customFormat="1" ht="21" customHeight="1" x14ac:dyDescent="0.3">
      <c r="B2" s="82" t="s">
        <v>3</v>
      </c>
      <c r="C2" s="82"/>
      <c r="D2" s="82"/>
      <c r="E2" s="82"/>
      <c r="F2" s="82"/>
      <c r="G2" s="82"/>
      <c r="H2" s="82"/>
      <c r="I2" s="82"/>
      <c r="J2" s="82"/>
      <c r="K2" s="82"/>
      <c r="L2" s="82"/>
      <c r="M2" s="82"/>
      <c r="N2" s="82"/>
      <c r="O2" s="82"/>
    </row>
    <row r="3" spans="2:29" s="30" customFormat="1" ht="21" customHeight="1" x14ac:dyDescent="0.3">
      <c r="B3" s="83">
        <v>2023</v>
      </c>
      <c r="C3" s="84"/>
      <c r="D3" s="84"/>
      <c r="E3" s="84"/>
      <c r="F3" s="84"/>
      <c r="G3" s="84"/>
      <c r="H3" s="84"/>
      <c r="I3" s="84"/>
      <c r="J3" s="84"/>
      <c r="K3" s="84"/>
      <c r="L3" s="84"/>
      <c r="M3" s="84"/>
      <c r="N3" s="84"/>
      <c r="O3" s="84"/>
    </row>
    <row r="4" spans="2:29" s="33" customFormat="1" ht="21" customHeight="1" x14ac:dyDescent="0.25">
      <c r="B4" s="85" t="s">
        <v>6</v>
      </c>
      <c r="C4" s="85"/>
      <c r="D4" s="85"/>
      <c r="E4" s="85"/>
      <c r="F4" s="85"/>
      <c r="G4" s="85"/>
      <c r="H4" s="85"/>
      <c r="I4" s="85"/>
      <c r="J4" s="85"/>
      <c r="K4" s="85"/>
      <c r="L4" s="85"/>
      <c r="M4" s="85"/>
      <c r="N4" s="85"/>
      <c r="O4" s="85"/>
    </row>
    <row r="5" spans="2:29" ht="21" customHeight="1" x14ac:dyDescent="0.25">
      <c r="C5" s="6"/>
      <c r="D5" s="7"/>
      <c r="E5" s="7"/>
      <c r="F5" s="7"/>
      <c r="G5" s="7"/>
      <c r="H5" s="8"/>
      <c r="I5" s="7"/>
    </row>
    <row r="6" spans="2:29" s="78" customFormat="1" ht="30" customHeight="1" x14ac:dyDescent="0.25">
      <c r="B6" s="77" t="s">
        <v>59</v>
      </c>
      <c r="C6" s="77" t="s">
        <v>60</v>
      </c>
      <c r="D6" s="77" t="s">
        <v>61</v>
      </c>
      <c r="E6" s="77" t="s">
        <v>62</v>
      </c>
      <c r="F6" s="77" t="s">
        <v>63</v>
      </c>
      <c r="G6" s="77" t="s">
        <v>64</v>
      </c>
      <c r="H6" s="77" t="s">
        <v>65</v>
      </c>
      <c r="I6" s="77" t="s">
        <v>66</v>
      </c>
      <c r="J6" s="77" t="s">
        <v>67</v>
      </c>
      <c r="K6" s="77" t="s">
        <v>68</v>
      </c>
      <c r="L6" s="77" t="s">
        <v>69</v>
      </c>
      <c r="M6" s="77" t="s">
        <v>70</v>
      </c>
      <c r="N6" s="77" t="s">
        <v>71</v>
      </c>
      <c r="O6" s="77" t="s">
        <v>72</v>
      </c>
    </row>
    <row r="7" spans="2:29" customFormat="1" ht="8.1" hidden="1" customHeight="1" x14ac:dyDescent="0.2"/>
    <row r="8" spans="2:29" s="13" customFormat="1" ht="15.75" x14ac:dyDescent="0.25">
      <c r="B8" s="36" t="s">
        <v>36</v>
      </c>
      <c r="C8" s="70">
        <v>3090.6439647558095</v>
      </c>
      <c r="D8" s="70">
        <v>2618.8942506095991</v>
      </c>
      <c r="E8" s="70">
        <v>25143.836527312087</v>
      </c>
      <c r="F8" s="70">
        <v>5501.1316660904276</v>
      </c>
      <c r="G8" s="70">
        <v>17107.924131786971</v>
      </c>
      <c r="H8" s="70">
        <v>5604.0602362193486</v>
      </c>
      <c r="I8" s="70">
        <v>19678.936426462831</v>
      </c>
      <c r="J8" s="70">
        <v>5376.8414802457719</v>
      </c>
      <c r="K8" s="70">
        <v>19283.14177276284</v>
      </c>
      <c r="L8" s="70">
        <v>4371.3124748018326</v>
      </c>
      <c r="M8" s="70">
        <v>19931.672270540646</v>
      </c>
      <c r="N8" s="70">
        <v>5714.5355211974775</v>
      </c>
      <c r="O8" s="80">
        <f>SUM(C8:N8)</f>
        <v>133422.93072278565</v>
      </c>
      <c r="P8" s="12"/>
      <c r="Q8" s="53"/>
      <c r="R8" s="53"/>
      <c r="S8" s="53"/>
      <c r="T8" s="53"/>
      <c r="U8" s="53"/>
      <c r="V8" s="53"/>
      <c r="W8" s="53"/>
      <c r="X8" s="53"/>
      <c r="Y8" s="53"/>
      <c r="Z8" s="53"/>
      <c r="AA8" s="53"/>
      <c r="AB8" s="53"/>
      <c r="AC8" s="53"/>
    </row>
    <row r="9" spans="2:29" ht="15.75" x14ac:dyDescent="0.25">
      <c r="B9" s="36" t="s">
        <v>37</v>
      </c>
      <c r="C9" s="70">
        <v>62.760257119999999</v>
      </c>
      <c r="D9" s="70">
        <v>117.91296082</v>
      </c>
      <c r="E9" s="70">
        <v>331.14574293999999</v>
      </c>
      <c r="F9" s="70">
        <v>228.27425294000005</v>
      </c>
      <c r="G9" s="70">
        <v>201.53188578999993</v>
      </c>
      <c r="H9" s="70">
        <v>111.14418937000005</v>
      </c>
      <c r="I9" s="70">
        <v>147.72238620999997</v>
      </c>
      <c r="J9" s="70">
        <v>275.10000000000002</v>
      </c>
      <c r="K9" s="70">
        <v>180.31</v>
      </c>
      <c r="L9" s="70">
        <v>124.22714456000017</v>
      </c>
      <c r="M9" s="70">
        <v>163.40566706000004</v>
      </c>
      <c r="N9" s="70">
        <v>135.21274455999992</v>
      </c>
      <c r="O9" s="80">
        <f t="shared" ref="O9:O31" si="0">SUM(C9:N9)</f>
        <v>2078.74723137</v>
      </c>
      <c r="P9" s="14"/>
      <c r="Q9" s="53"/>
      <c r="R9" s="53"/>
      <c r="S9" s="53"/>
      <c r="T9" s="53"/>
      <c r="U9" s="53"/>
      <c r="V9" s="53"/>
      <c r="W9" s="53"/>
      <c r="X9" s="53"/>
      <c r="Y9" s="53"/>
      <c r="Z9" s="53"/>
      <c r="AA9" s="53"/>
      <c r="AB9" s="53"/>
      <c r="AC9" s="53"/>
    </row>
    <row r="10" spans="2:29" ht="15.75" x14ac:dyDescent="0.25">
      <c r="B10" s="36" t="s">
        <v>38</v>
      </c>
      <c r="C10" s="70">
        <v>1572</v>
      </c>
      <c r="D10" s="70">
        <v>2080</v>
      </c>
      <c r="E10" s="70">
        <v>2816.9756769999999</v>
      </c>
      <c r="F10" s="70">
        <v>1313.956991</v>
      </c>
      <c r="G10" s="70">
        <v>1404</v>
      </c>
      <c r="H10" s="70">
        <v>1252</v>
      </c>
      <c r="I10" s="70">
        <v>1384</v>
      </c>
      <c r="J10" s="70">
        <v>1402</v>
      </c>
      <c r="K10" s="70">
        <v>1294</v>
      </c>
      <c r="L10" s="70">
        <v>1536.97379</v>
      </c>
      <c r="M10" s="70">
        <v>1415</v>
      </c>
      <c r="N10" s="70">
        <v>1371.1122760000001</v>
      </c>
      <c r="O10" s="80">
        <f t="shared" si="0"/>
        <v>18842.018734000001</v>
      </c>
      <c r="P10" s="14"/>
      <c r="Q10" s="53"/>
      <c r="R10" s="53"/>
      <c r="S10" s="53"/>
      <c r="T10" s="53"/>
      <c r="U10" s="53"/>
      <c r="V10" s="53"/>
      <c r="W10" s="53"/>
      <c r="X10" s="53"/>
      <c r="Y10" s="53"/>
      <c r="Z10" s="53"/>
      <c r="AA10" s="53"/>
      <c r="AB10" s="53"/>
      <c r="AC10" s="53"/>
    </row>
    <row r="11" spans="2:29" ht="15.75" x14ac:dyDescent="0.25">
      <c r="B11" s="36" t="s">
        <v>39</v>
      </c>
      <c r="C11" s="70">
        <v>0</v>
      </c>
      <c r="D11" s="70">
        <v>0</v>
      </c>
      <c r="E11" s="70">
        <v>0</v>
      </c>
      <c r="F11" s="70">
        <v>0</v>
      </c>
      <c r="G11" s="70">
        <v>0</v>
      </c>
      <c r="H11" s="70">
        <v>0</v>
      </c>
      <c r="I11" s="70">
        <v>0</v>
      </c>
      <c r="J11" s="70">
        <v>0</v>
      </c>
      <c r="K11" s="70">
        <v>0</v>
      </c>
      <c r="L11" s="70">
        <v>0</v>
      </c>
      <c r="M11" s="70">
        <v>0</v>
      </c>
      <c r="N11" s="70">
        <v>0</v>
      </c>
      <c r="O11" s="80">
        <f t="shared" si="0"/>
        <v>0</v>
      </c>
      <c r="P11" s="14"/>
      <c r="Q11" s="53"/>
      <c r="R11" s="53"/>
      <c r="S11" s="53"/>
      <c r="T11" s="53"/>
      <c r="U11" s="53"/>
      <c r="V11" s="53"/>
      <c r="W11" s="53"/>
      <c r="X11" s="53"/>
      <c r="Y11" s="53"/>
      <c r="Z11" s="53"/>
      <c r="AA11" s="53"/>
      <c r="AB11" s="53"/>
      <c r="AC11" s="53"/>
    </row>
    <row r="12" spans="2:29" ht="15.75" x14ac:dyDescent="0.25">
      <c r="B12" s="36" t="s">
        <v>40</v>
      </c>
      <c r="C12" s="70">
        <v>0</v>
      </c>
      <c r="D12" s="70">
        <v>0</v>
      </c>
      <c r="E12" s="70">
        <v>0</v>
      </c>
      <c r="F12" s="70">
        <v>0</v>
      </c>
      <c r="G12" s="70">
        <v>0</v>
      </c>
      <c r="H12" s="70">
        <v>0</v>
      </c>
      <c r="I12" s="70">
        <v>0</v>
      </c>
      <c r="J12" s="70">
        <v>0</v>
      </c>
      <c r="K12" s="70">
        <v>0</v>
      </c>
      <c r="L12" s="70">
        <v>0</v>
      </c>
      <c r="M12" s="70">
        <v>0</v>
      </c>
      <c r="N12" s="70">
        <v>0</v>
      </c>
      <c r="O12" s="80">
        <f t="shared" si="0"/>
        <v>0</v>
      </c>
      <c r="P12" s="14"/>
      <c r="Q12" s="53"/>
      <c r="R12" s="53"/>
      <c r="S12" s="53"/>
      <c r="T12" s="53"/>
      <c r="U12" s="53"/>
      <c r="V12" s="53"/>
      <c r="W12" s="53"/>
      <c r="X12" s="53"/>
      <c r="Y12" s="53"/>
      <c r="Z12" s="53"/>
      <c r="AA12" s="53"/>
      <c r="AB12" s="53"/>
      <c r="AC12" s="53"/>
    </row>
    <row r="13" spans="2:29" ht="15.75" x14ac:dyDescent="0.25">
      <c r="B13" s="37" t="s">
        <v>88</v>
      </c>
      <c r="C13" s="70">
        <v>0</v>
      </c>
      <c r="D13" s="70">
        <v>0</v>
      </c>
      <c r="E13" s="70">
        <v>0</v>
      </c>
      <c r="F13" s="70">
        <v>0</v>
      </c>
      <c r="G13" s="70">
        <v>0</v>
      </c>
      <c r="H13" s="70">
        <v>0</v>
      </c>
      <c r="I13" s="70">
        <v>0</v>
      </c>
      <c r="J13" s="70">
        <v>0</v>
      </c>
      <c r="K13" s="70">
        <v>0</v>
      </c>
      <c r="L13" s="70">
        <v>0</v>
      </c>
      <c r="M13" s="70">
        <v>0</v>
      </c>
      <c r="N13" s="70">
        <v>0</v>
      </c>
      <c r="O13" s="80">
        <f t="shared" si="0"/>
        <v>0</v>
      </c>
      <c r="P13" s="14"/>
      <c r="Q13" s="53"/>
      <c r="R13" s="53"/>
      <c r="S13" s="53"/>
      <c r="T13" s="53"/>
      <c r="U13" s="53"/>
      <c r="V13" s="53"/>
      <c r="W13" s="53"/>
      <c r="X13" s="53"/>
      <c r="Y13" s="53"/>
      <c r="Z13" s="53"/>
      <c r="AA13" s="53"/>
      <c r="AB13" s="53"/>
      <c r="AC13" s="53"/>
    </row>
    <row r="14" spans="2:29" ht="15.75" x14ac:dyDescent="0.25">
      <c r="B14" s="36" t="s">
        <v>41</v>
      </c>
      <c r="C14" s="70">
        <v>232.361582</v>
      </c>
      <c r="D14" s="70">
        <v>183.46581699999999</v>
      </c>
      <c r="E14" s="70">
        <v>3907.7903270000002</v>
      </c>
      <c r="F14" s="70">
        <v>424.470979</v>
      </c>
      <c r="G14" s="70">
        <v>454.75818099999998</v>
      </c>
      <c r="H14" s="70">
        <v>2487.1581940000001</v>
      </c>
      <c r="I14" s="70">
        <v>660.76099999999997</v>
      </c>
      <c r="J14" s="70">
        <v>832.30449899999996</v>
      </c>
      <c r="K14" s="70">
        <v>2672.4094759999998</v>
      </c>
      <c r="L14" s="70">
        <v>659.51157999999998</v>
      </c>
      <c r="M14" s="70">
        <v>2831.407627</v>
      </c>
      <c r="N14" s="70">
        <v>623.04098699999997</v>
      </c>
      <c r="O14" s="80">
        <f t="shared" si="0"/>
        <v>15969.440249000001</v>
      </c>
      <c r="P14" s="14"/>
      <c r="Q14" s="53"/>
      <c r="R14" s="53"/>
      <c r="S14" s="53"/>
      <c r="T14" s="53"/>
      <c r="U14" s="53"/>
      <c r="V14" s="53"/>
      <c r="W14" s="53"/>
      <c r="X14" s="53"/>
      <c r="Y14" s="53"/>
      <c r="Z14" s="53"/>
      <c r="AA14" s="53"/>
      <c r="AB14" s="53"/>
      <c r="AC14" s="53"/>
    </row>
    <row r="15" spans="2:29" ht="15.75" x14ac:dyDescent="0.25">
      <c r="B15" s="36" t="s">
        <v>42</v>
      </c>
      <c r="C15" s="70">
        <v>0</v>
      </c>
      <c r="D15" s="70">
        <v>0</v>
      </c>
      <c r="E15" s="70">
        <v>0</v>
      </c>
      <c r="F15" s="70">
        <v>0</v>
      </c>
      <c r="G15" s="70">
        <v>0</v>
      </c>
      <c r="H15" s="70">
        <v>0</v>
      </c>
      <c r="I15" s="70">
        <v>0</v>
      </c>
      <c r="J15" s="70">
        <v>0</v>
      </c>
      <c r="K15" s="70">
        <v>0</v>
      </c>
      <c r="L15" s="70">
        <v>0</v>
      </c>
      <c r="M15" s="70">
        <v>0</v>
      </c>
      <c r="N15" s="70">
        <v>0</v>
      </c>
      <c r="O15" s="80">
        <f t="shared" si="0"/>
        <v>0</v>
      </c>
      <c r="P15" s="14"/>
      <c r="Q15" s="53"/>
      <c r="R15" s="53"/>
      <c r="S15" s="53"/>
      <c r="T15" s="53"/>
      <c r="U15" s="53"/>
      <c r="V15" s="53"/>
      <c r="W15" s="53"/>
      <c r="X15" s="53"/>
      <c r="Y15" s="53"/>
      <c r="Z15" s="53"/>
      <c r="AA15" s="53"/>
      <c r="AB15" s="53"/>
      <c r="AC15" s="53"/>
    </row>
    <row r="16" spans="2:29" ht="15.75" x14ac:dyDescent="0.25">
      <c r="B16" s="36" t="s">
        <v>43</v>
      </c>
      <c r="C16" s="70">
        <v>0</v>
      </c>
      <c r="D16" s="70">
        <v>0</v>
      </c>
      <c r="E16" s="70">
        <v>0</v>
      </c>
      <c r="F16" s="70">
        <v>0</v>
      </c>
      <c r="G16" s="70">
        <v>0</v>
      </c>
      <c r="H16" s="70">
        <v>0</v>
      </c>
      <c r="I16" s="70">
        <v>0</v>
      </c>
      <c r="J16" s="70">
        <v>0</v>
      </c>
      <c r="K16" s="70">
        <v>0</v>
      </c>
      <c r="L16" s="70">
        <v>0</v>
      </c>
      <c r="M16" s="70">
        <v>0</v>
      </c>
      <c r="N16" s="70">
        <v>0</v>
      </c>
      <c r="O16" s="80">
        <f t="shared" si="0"/>
        <v>0</v>
      </c>
      <c r="P16" s="14"/>
      <c r="Q16" s="53"/>
      <c r="R16" s="53"/>
      <c r="S16" s="53"/>
      <c r="T16" s="53"/>
      <c r="U16" s="53"/>
      <c r="V16" s="53"/>
      <c r="W16" s="53"/>
      <c r="X16" s="53"/>
      <c r="Y16" s="53"/>
      <c r="Z16" s="53"/>
      <c r="AA16" s="53"/>
      <c r="AB16" s="53"/>
      <c r="AC16" s="53"/>
    </row>
    <row r="17" spans="2:29" s="13" customFormat="1" ht="15.75" x14ac:dyDescent="0.25">
      <c r="B17" s="36" t="s">
        <v>44</v>
      </c>
      <c r="C17" s="70">
        <v>172.25456233000003</v>
      </c>
      <c r="D17" s="70">
        <v>99.991897620000003</v>
      </c>
      <c r="E17" s="70">
        <v>890.13873762000003</v>
      </c>
      <c r="F17" s="70">
        <v>508.31777123000001</v>
      </c>
      <c r="G17" s="70">
        <v>233.84271706999999</v>
      </c>
      <c r="H17" s="70">
        <v>478.76800397000005</v>
      </c>
      <c r="I17" s="70">
        <v>262.36383691999998</v>
      </c>
      <c r="J17" s="70">
        <v>511.34137697</v>
      </c>
      <c r="K17" s="70">
        <v>243.7628066</v>
      </c>
      <c r="L17" s="70">
        <v>514.62417445000006</v>
      </c>
      <c r="M17" s="70">
        <v>0</v>
      </c>
      <c r="N17" s="70">
        <v>0</v>
      </c>
      <c r="O17" s="80">
        <f t="shared" si="0"/>
        <v>3915.4058847799997</v>
      </c>
      <c r="P17" s="12"/>
      <c r="Q17" s="53"/>
      <c r="R17" s="53"/>
      <c r="S17" s="53"/>
      <c r="T17" s="53"/>
      <c r="U17" s="53"/>
      <c r="V17" s="53"/>
      <c r="W17" s="53"/>
      <c r="X17" s="53"/>
      <c r="Y17" s="53"/>
      <c r="Z17" s="53"/>
      <c r="AA17" s="53"/>
      <c r="AB17" s="53"/>
      <c r="AC17" s="53"/>
    </row>
    <row r="18" spans="2:29" ht="15.75" x14ac:dyDescent="0.25">
      <c r="B18" s="36" t="s">
        <v>45</v>
      </c>
      <c r="C18" s="70">
        <v>80.397358070000024</v>
      </c>
      <c r="D18" s="70">
        <v>117.35784456</v>
      </c>
      <c r="E18" s="70">
        <v>391.35980809</v>
      </c>
      <c r="F18" s="70">
        <v>204.41860593000001</v>
      </c>
      <c r="G18" s="70">
        <v>147.89790711999999</v>
      </c>
      <c r="H18" s="70">
        <v>146.65223326</v>
      </c>
      <c r="I18" s="70">
        <v>156.75159120999999</v>
      </c>
      <c r="J18" s="70">
        <v>172.96697384300001</v>
      </c>
      <c r="K18" s="70">
        <v>193.45414516</v>
      </c>
      <c r="L18" s="70">
        <v>168.75480161999999</v>
      </c>
      <c r="M18" s="70">
        <v>154.21565671999997</v>
      </c>
      <c r="N18" s="70">
        <v>127.63718523999998</v>
      </c>
      <c r="O18" s="80">
        <f t="shared" si="0"/>
        <v>2061.8641108229999</v>
      </c>
      <c r="P18" s="14"/>
      <c r="Q18" s="53"/>
      <c r="R18" s="53"/>
      <c r="S18" s="53"/>
      <c r="T18" s="53"/>
      <c r="U18" s="53"/>
      <c r="V18" s="53"/>
      <c r="W18" s="53"/>
      <c r="X18" s="53"/>
      <c r="Y18" s="53"/>
      <c r="Z18" s="53"/>
      <c r="AA18" s="53"/>
      <c r="AB18" s="53"/>
      <c r="AC18" s="53"/>
    </row>
    <row r="19" spans="2:29" ht="15.75" x14ac:dyDescent="0.25">
      <c r="B19" s="36" t="s">
        <v>46</v>
      </c>
      <c r="C19" s="70">
        <v>505.99759</v>
      </c>
      <c r="D19" s="70">
        <v>1452.3752010000001</v>
      </c>
      <c r="E19" s="70">
        <v>3832.4409930000002</v>
      </c>
      <c r="F19" s="70">
        <v>849.32842300000004</v>
      </c>
      <c r="G19" s="70">
        <v>1692.4663860000001</v>
      </c>
      <c r="H19" s="70">
        <v>922.87372800000003</v>
      </c>
      <c r="I19" s="70">
        <v>1927.3636650000001</v>
      </c>
      <c r="J19" s="70">
        <v>1142.696383</v>
      </c>
      <c r="K19" s="70">
        <v>2011.2364930000001</v>
      </c>
      <c r="L19" s="70">
        <v>1217.948134</v>
      </c>
      <c r="M19" s="70">
        <v>2281.4133809999998</v>
      </c>
      <c r="N19" s="70">
        <v>2271.7481899999998</v>
      </c>
      <c r="O19" s="80">
        <f t="shared" si="0"/>
        <v>20107.888567000002</v>
      </c>
      <c r="P19" s="14"/>
      <c r="Q19" s="53"/>
      <c r="R19" s="53"/>
      <c r="S19" s="53"/>
      <c r="T19" s="53"/>
      <c r="U19" s="53"/>
      <c r="V19" s="53"/>
      <c r="W19" s="53"/>
      <c r="X19" s="53"/>
      <c r="Y19" s="53"/>
      <c r="Z19" s="53"/>
      <c r="AA19" s="53"/>
      <c r="AB19" s="53"/>
      <c r="AC19" s="53"/>
    </row>
    <row r="20" spans="2:29" ht="15.75" x14ac:dyDescent="0.25">
      <c r="B20" s="36" t="s">
        <v>47</v>
      </c>
      <c r="C20" s="70">
        <v>43.397423750000002</v>
      </c>
      <c r="D20" s="70">
        <v>188.84284740000001</v>
      </c>
      <c r="E20" s="70">
        <v>212.07557496999999</v>
      </c>
      <c r="F20" s="70">
        <v>152.85358038999999</v>
      </c>
      <c r="G20" s="70">
        <v>95.417158629999989</v>
      </c>
      <c r="H20" s="70">
        <v>97.893135799999996</v>
      </c>
      <c r="I20" s="70">
        <v>107.25030133</v>
      </c>
      <c r="J20" s="70">
        <v>104.94795574999999</v>
      </c>
      <c r="K20" s="70">
        <v>74.109763090000001</v>
      </c>
      <c r="L20" s="70">
        <v>65.940885899999998</v>
      </c>
      <c r="M20" s="70">
        <v>56.878704890000002</v>
      </c>
      <c r="N20" s="70">
        <v>70.148549659999986</v>
      </c>
      <c r="O20" s="80">
        <f t="shared" si="0"/>
        <v>1269.75588156</v>
      </c>
      <c r="P20" s="15"/>
      <c r="Q20" s="53"/>
      <c r="R20" s="53"/>
      <c r="S20" s="53"/>
      <c r="T20" s="53"/>
      <c r="U20" s="53"/>
      <c r="V20" s="53"/>
      <c r="W20" s="53"/>
      <c r="X20" s="53"/>
      <c r="Y20" s="53"/>
      <c r="Z20" s="53"/>
      <c r="AA20" s="53"/>
      <c r="AB20" s="53"/>
      <c r="AC20" s="53"/>
    </row>
    <row r="21" spans="2:29" ht="15.75" x14ac:dyDescent="0.25">
      <c r="B21" s="36" t="s">
        <v>48</v>
      </c>
      <c r="C21" s="70">
        <v>0</v>
      </c>
      <c r="D21" s="70">
        <v>0</v>
      </c>
      <c r="E21" s="70">
        <v>0</v>
      </c>
      <c r="F21" s="70">
        <v>0</v>
      </c>
      <c r="G21" s="70">
        <v>0</v>
      </c>
      <c r="H21" s="70">
        <v>0</v>
      </c>
      <c r="I21" s="70">
        <v>0</v>
      </c>
      <c r="J21" s="70">
        <v>0</v>
      </c>
      <c r="K21" s="70">
        <v>0</v>
      </c>
      <c r="L21" s="70">
        <v>0</v>
      </c>
      <c r="M21" s="70">
        <v>0</v>
      </c>
      <c r="N21" s="70">
        <v>0</v>
      </c>
      <c r="O21" s="80">
        <f t="shared" si="0"/>
        <v>0</v>
      </c>
      <c r="P21" s="15"/>
      <c r="Q21" s="53"/>
      <c r="R21" s="53"/>
      <c r="S21" s="53"/>
      <c r="T21" s="53"/>
      <c r="U21" s="53"/>
      <c r="V21" s="53"/>
      <c r="W21" s="53"/>
      <c r="X21" s="53"/>
      <c r="Y21" s="53"/>
      <c r="Z21" s="53"/>
      <c r="AA21" s="53"/>
      <c r="AB21" s="53"/>
      <c r="AC21" s="53"/>
    </row>
    <row r="22" spans="2:29" ht="15.75" x14ac:dyDescent="0.25">
      <c r="B22" s="36" t="s">
        <v>49</v>
      </c>
      <c r="C22" s="70">
        <v>803.10091964000003</v>
      </c>
      <c r="D22" s="70">
        <v>1299.9460007299999</v>
      </c>
      <c r="E22" s="70">
        <v>1543.5404206200001</v>
      </c>
      <c r="F22" s="70">
        <v>985.10590671</v>
      </c>
      <c r="G22" s="70">
        <v>504.71343120999995</v>
      </c>
      <c r="H22" s="70">
        <v>652.07373637000001</v>
      </c>
      <c r="I22" s="70">
        <v>483.94460642000001</v>
      </c>
      <c r="J22" s="70">
        <v>734.75916695000001</v>
      </c>
      <c r="K22" s="70">
        <v>496.48672164999999</v>
      </c>
      <c r="L22" s="70">
        <v>711.49140247000003</v>
      </c>
      <c r="M22" s="70">
        <v>495.19346379000001</v>
      </c>
      <c r="N22" s="70">
        <v>754.48514724999995</v>
      </c>
      <c r="O22" s="80">
        <f t="shared" si="0"/>
        <v>9464.8409238099975</v>
      </c>
      <c r="P22" s="15"/>
      <c r="Q22" s="53"/>
      <c r="R22" s="53"/>
      <c r="S22" s="53"/>
      <c r="T22" s="53"/>
      <c r="U22" s="53"/>
      <c r="V22" s="53"/>
      <c r="W22" s="53"/>
      <c r="X22" s="53"/>
      <c r="Y22" s="53"/>
      <c r="Z22" s="53"/>
      <c r="AA22" s="53"/>
      <c r="AB22" s="53"/>
      <c r="AC22" s="53"/>
    </row>
    <row r="23" spans="2:29" ht="15.75" x14ac:dyDescent="0.25">
      <c r="B23" s="36" t="s">
        <v>50</v>
      </c>
      <c r="C23" s="70">
        <v>0</v>
      </c>
      <c r="D23" s="70">
        <v>0</v>
      </c>
      <c r="E23" s="70">
        <v>0</v>
      </c>
      <c r="F23" s="70">
        <v>0</v>
      </c>
      <c r="G23" s="70">
        <v>0</v>
      </c>
      <c r="H23" s="70">
        <v>0</v>
      </c>
      <c r="I23" s="70">
        <v>0</v>
      </c>
      <c r="J23" s="70">
        <v>0</v>
      </c>
      <c r="K23" s="70">
        <v>0</v>
      </c>
      <c r="L23" s="70">
        <v>0</v>
      </c>
      <c r="M23" s="70">
        <v>0</v>
      </c>
      <c r="N23" s="70">
        <v>0</v>
      </c>
      <c r="O23" s="80">
        <f t="shared" si="0"/>
        <v>0</v>
      </c>
      <c r="P23" s="15"/>
      <c r="Q23" s="53"/>
      <c r="R23" s="53"/>
      <c r="S23" s="53"/>
      <c r="T23" s="53"/>
      <c r="U23" s="53"/>
      <c r="V23" s="53"/>
      <c r="W23" s="53"/>
      <c r="X23" s="53"/>
      <c r="Y23" s="53"/>
      <c r="Z23" s="53"/>
      <c r="AA23" s="53"/>
      <c r="AB23" s="53"/>
      <c r="AC23" s="53"/>
    </row>
    <row r="24" spans="2:29" ht="15.75" x14ac:dyDescent="0.25">
      <c r="B24" s="36" t="s">
        <v>51</v>
      </c>
      <c r="C24" s="70">
        <v>44.893309000000002</v>
      </c>
      <c r="D24" s="70">
        <v>380.52334400000001</v>
      </c>
      <c r="E24" s="70">
        <v>1214.02018447</v>
      </c>
      <c r="F24" s="70">
        <v>472.03721400000001</v>
      </c>
      <c r="G24" s="70">
        <v>487.14475900000002</v>
      </c>
      <c r="H24" s="70">
        <v>496.55639430000002</v>
      </c>
      <c r="I24" s="70">
        <v>594.31135099999995</v>
      </c>
      <c r="J24" s="70">
        <v>663.49885800000004</v>
      </c>
      <c r="K24" s="70">
        <v>526.13222599999995</v>
      </c>
      <c r="L24" s="70">
        <v>561.70997799999998</v>
      </c>
      <c r="M24" s="70">
        <v>587.88707599999998</v>
      </c>
      <c r="N24" s="70">
        <v>666.25949000000003</v>
      </c>
      <c r="O24" s="80">
        <f t="shared" si="0"/>
        <v>6694.9741837700003</v>
      </c>
      <c r="P24" s="15"/>
      <c r="Q24" s="53"/>
      <c r="R24" s="53"/>
      <c r="S24" s="53"/>
      <c r="T24" s="53"/>
      <c r="U24" s="53"/>
      <c r="V24" s="53"/>
      <c r="W24" s="53"/>
      <c r="X24" s="53"/>
      <c r="Y24" s="53"/>
      <c r="Z24" s="53"/>
      <c r="AA24" s="53"/>
      <c r="AB24" s="53"/>
      <c r="AC24" s="53"/>
    </row>
    <row r="25" spans="2:29" ht="15.75" x14ac:dyDescent="0.25">
      <c r="B25" s="36" t="s">
        <v>52</v>
      </c>
      <c r="C25" s="70">
        <v>137.33782216</v>
      </c>
      <c r="D25" s="70">
        <v>236.18345905999999</v>
      </c>
      <c r="E25" s="70">
        <v>1052.2186831500001</v>
      </c>
      <c r="F25" s="70">
        <v>271.44537801000001</v>
      </c>
      <c r="G25" s="70">
        <v>288.28395739000001</v>
      </c>
      <c r="H25" s="70">
        <v>282.45789005</v>
      </c>
      <c r="I25" s="70">
        <v>307.53087704000001</v>
      </c>
      <c r="J25" s="70">
        <v>314.79847698999998</v>
      </c>
      <c r="K25" s="70">
        <v>308.24441524999997</v>
      </c>
      <c r="L25" s="70">
        <v>294.21770822000002</v>
      </c>
      <c r="M25" s="70">
        <v>330.38264495999999</v>
      </c>
      <c r="N25" s="70">
        <v>450.24855143000002</v>
      </c>
      <c r="O25" s="80">
        <f t="shared" si="0"/>
        <v>4273.3498637100001</v>
      </c>
      <c r="P25" s="15"/>
      <c r="Q25" s="53"/>
      <c r="R25" s="53"/>
      <c r="S25" s="53"/>
      <c r="T25" s="53"/>
      <c r="U25" s="53"/>
      <c r="V25" s="53"/>
      <c r="W25" s="53"/>
      <c r="X25" s="53"/>
      <c r="Y25" s="53"/>
      <c r="Z25" s="53"/>
      <c r="AA25" s="53"/>
      <c r="AB25" s="53"/>
      <c r="AC25" s="53"/>
    </row>
    <row r="26" spans="2:29" ht="15.75" x14ac:dyDescent="0.25">
      <c r="B26" s="36" t="s">
        <v>53</v>
      </c>
      <c r="C26" s="70">
        <v>0</v>
      </c>
      <c r="D26" s="70">
        <v>0</v>
      </c>
      <c r="E26" s="70">
        <v>0</v>
      </c>
      <c r="F26" s="70">
        <v>0</v>
      </c>
      <c r="G26" s="70">
        <v>0</v>
      </c>
      <c r="H26" s="70">
        <v>0</v>
      </c>
      <c r="I26" s="70">
        <v>0</v>
      </c>
      <c r="J26" s="70">
        <v>0</v>
      </c>
      <c r="K26" s="70">
        <v>0</v>
      </c>
      <c r="L26" s="70">
        <v>0</v>
      </c>
      <c r="M26" s="70">
        <v>0</v>
      </c>
      <c r="N26" s="70">
        <v>0</v>
      </c>
      <c r="O26" s="80">
        <f t="shared" si="0"/>
        <v>0</v>
      </c>
      <c r="P26" s="15"/>
      <c r="Q26" s="53"/>
      <c r="R26" s="53"/>
      <c r="S26" s="53"/>
      <c r="T26" s="53"/>
      <c r="U26" s="53"/>
      <c r="V26" s="53"/>
      <c r="W26" s="53"/>
      <c r="X26" s="53"/>
      <c r="Y26" s="53"/>
      <c r="Z26" s="53"/>
      <c r="AA26" s="53"/>
      <c r="AB26" s="53"/>
      <c r="AC26" s="53"/>
    </row>
    <row r="27" spans="2:29" ht="15.75" x14ac:dyDescent="0.25">
      <c r="B27" s="36" t="s">
        <v>91</v>
      </c>
      <c r="C27" s="70">
        <v>32.17</v>
      </c>
      <c r="D27" s="70">
        <v>231.32</v>
      </c>
      <c r="E27" s="70">
        <v>48.07</v>
      </c>
      <c r="F27" s="70">
        <v>97.76</v>
      </c>
      <c r="G27" s="70">
        <v>43.88</v>
      </c>
      <c r="H27" s="70">
        <v>107.27</v>
      </c>
      <c r="I27" s="70">
        <v>46.23</v>
      </c>
      <c r="J27" s="70">
        <v>46.48</v>
      </c>
      <c r="K27" s="70">
        <v>107.88</v>
      </c>
      <c r="L27" s="70">
        <v>44</v>
      </c>
      <c r="M27" s="70">
        <v>100.8</v>
      </c>
      <c r="N27" s="70">
        <v>84.02</v>
      </c>
      <c r="O27" s="80">
        <f t="shared" si="0"/>
        <v>989.88</v>
      </c>
      <c r="P27" s="15"/>
      <c r="Q27" s="53"/>
      <c r="R27" s="53"/>
      <c r="S27" s="53"/>
      <c r="T27" s="53"/>
      <c r="U27" s="53"/>
      <c r="V27" s="53"/>
      <c r="W27" s="53"/>
      <c r="X27" s="53"/>
      <c r="Y27" s="53"/>
      <c r="Z27" s="53"/>
      <c r="AA27" s="53"/>
      <c r="AB27" s="53"/>
      <c r="AC27" s="53"/>
    </row>
    <row r="28" spans="2:29" s="13" customFormat="1" ht="15.75" x14ac:dyDescent="0.25">
      <c r="B28" s="36" t="s">
        <v>55</v>
      </c>
      <c r="C28" s="70">
        <v>0</v>
      </c>
      <c r="D28" s="70">
        <v>0</v>
      </c>
      <c r="E28" s="70">
        <v>0</v>
      </c>
      <c r="F28" s="70">
        <v>0</v>
      </c>
      <c r="G28" s="70">
        <v>0</v>
      </c>
      <c r="H28" s="70">
        <v>0</v>
      </c>
      <c r="I28" s="70">
        <v>0</v>
      </c>
      <c r="J28" s="70">
        <v>0</v>
      </c>
      <c r="K28" s="70">
        <v>0</v>
      </c>
      <c r="L28" s="70">
        <v>0</v>
      </c>
      <c r="M28" s="70">
        <v>0</v>
      </c>
      <c r="N28" s="70">
        <v>0</v>
      </c>
      <c r="O28" s="80">
        <f t="shared" si="0"/>
        <v>0</v>
      </c>
      <c r="P28" s="14"/>
      <c r="Q28" s="53"/>
      <c r="R28" s="53"/>
      <c r="S28" s="53"/>
      <c r="T28" s="53"/>
      <c r="U28" s="53"/>
      <c r="V28" s="53"/>
      <c r="W28" s="53"/>
      <c r="X28" s="53"/>
      <c r="Y28" s="53"/>
      <c r="Z28" s="53"/>
      <c r="AA28" s="53"/>
      <c r="AB28" s="53"/>
      <c r="AC28" s="53"/>
    </row>
    <row r="29" spans="2:29" ht="15.75" x14ac:dyDescent="0.25">
      <c r="B29" s="36" t="s">
        <v>56</v>
      </c>
      <c r="C29" s="70">
        <v>825.68357600000002</v>
      </c>
      <c r="D29" s="70">
        <v>456.87039900000002</v>
      </c>
      <c r="E29" s="70">
        <v>528.34929299999999</v>
      </c>
      <c r="F29" s="70">
        <v>498.639387</v>
      </c>
      <c r="G29" s="70">
        <v>548.89754300000004</v>
      </c>
      <c r="H29" s="70">
        <v>612.13537099999996</v>
      </c>
      <c r="I29" s="70">
        <v>639.77587700000004</v>
      </c>
      <c r="J29" s="70">
        <v>680.58585900000003</v>
      </c>
      <c r="K29" s="70">
        <v>641.484556</v>
      </c>
      <c r="L29" s="70">
        <v>690.864147</v>
      </c>
      <c r="M29" s="70">
        <v>677.19361700000002</v>
      </c>
      <c r="N29" s="70">
        <v>4017.5648430000001</v>
      </c>
      <c r="O29" s="80">
        <f t="shared" si="0"/>
        <v>10818.044468</v>
      </c>
      <c r="P29" s="14"/>
      <c r="Q29" s="53"/>
      <c r="R29" s="53"/>
      <c r="S29" s="53"/>
      <c r="T29" s="53"/>
      <c r="U29" s="53"/>
      <c r="V29" s="53"/>
      <c r="W29" s="53"/>
      <c r="X29" s="53"/>
      <c r="Y29" s="53"/>
      <c r="Z29" s="53"/>
      <c r="AA29" s="53"/>
      <c r="AB29" s="53"/>
      <c r="AC29" s="53"/>
    </row>
    <row r="30" spans="2:29" ht="15.75" x14ac:dyDescent="0.25">
      <c r="B30" s="36" t="s">
        <v>57</v>
      </c>
      <c r="C30" s="70">
        <v>0</v>
      </c>
      <c r="D30" s="70">
        <v>0</v>
      </c>
      <c r="E30" s="70">
        <v>0</v>
      </c>
      <c r="F30" s="70">
        <v>0</v>
      </c>
      <c r="G30" s="70">
        <v>0</v>
      </c>
      <c r="H30" s="70">
        <v>0</v>
      </c>
      <c r="I30" s="70">
        <v>0</v>
      </c>
      <c r="J30" s="70">
        <v>0</v>
      </c>
      <c r="K30" s="70">
        <v>0</v>
      </c>
      <c r="L30" s="70">
        <v>0</v>
      </c>
      <c r="M30" s="70">
        <v>0</v>
      </c>
      <c r="N30" s="70">
        <v>0</v>
      </c>
      <c r="O30" s="80">
        <f t="shared" si="0"/>
        <v>0</v>
      </c>
      <c r="P30" s="14"/>
      <c r="Q30" s="53"/>
      <c r="R30" s="53"/>
      <c r="S30" s="53"/>
      <c r="T30" s="53"/>
      <c r="U30" s="53"/>
      <c r="V30" s="53"/>
      <c r="W30" s="53"/>
      <c r="X30" s="53"/>
      <c r="Y30" s="53"/>
      <c r="Z30" s="53"/>
      <c r="AA30" s="53"/>
      <c r="AB30" s="53"/>
      <c r="AC30" s="53"/>
    </row>
    <row r="31" spans="2:29" ht="15.75" x14ac:dyDescent="0.25">
      <c r="B31" s="36" t="s">
        <v>90</v>
      </c>
      <c r="C31" s="70">
        <v>2356.5</v>
      </c>
      <c r="D31" s="70">
        <v>13141.7</v>
      </c>
      <c r="E31" s="70">
        <v>3855.7</v>
      </c>
      <c r="F31" s="70">
        <v>9063.6</v>
      </c>
      <c r="G31" s="70">
        <v>3081</v>
      </c>
      <c r="H31" s="70">
        <v>9356.7999999999993</v>
      </c>
      <c r="I31" s="70">
        <v>3340.7</v>
      </c>
      <c r="J31" s="70">
        <v>10616.1</v>
      </c>
      <c r="K31" s="70">
        <v>3048.8</v>
      </c>
      <c r="L31" s="70">
        <v>10572.1</v>
      </c>
      <c r="M31" s="70">
        <v>3292.7</v>
      </c>
      <c r="N31" s="70">
        <v>11060.7</v>
      </c>
      <c r="O31" s="80">
        <f t="shared" si="0"/>
        <v>82786.399999999994</v>
      </c>
      <c r="P31" s="14"/>
      <c r="Q31" s="53"/>
      <c r="R31" s="53"/>
      <c r="S31" s="53"/>
      <c r="T31" s="53"/>
      <c r="U31" s="53"/>
      <c r="V31" s="53"/>
      <c r="W31" s="53"/>
      <c r="X31" s="53"/>
      <c r="Y31" s="53"/>
      <c r="Z31" s="53"/>
      <c r="AA31" s="53"/>
      <c r="AB31" s="53"/>
      <c r="AC31" s="53"/>
    </row>
    <row r="32" spans="2:29" s="75" customFormat="1" ht="23.1" customHeight="1" x14ac:dyDescent="0.25">
      <c r="B32" s="71" t="s">
        <v>72</v>
      </c>
      <c r="C32" s="72">
        <f>SUM(C8:C31)</f>
        <v>9959.4983648258094</v>
      </c>
      <c r="D32" s="72">
        <f t="shared" ref="D32:O32" si="1">SUM(D8:D31)</f>
        <v>22605.384021799597</v>
      </c>
      <c r="E32" s="72">
        <f t="shared" si="1"/>
        <v>45767.661969172063</v>
      </c>
      <c r="F32" s="72">
        <f t="shared" si="1"/>
        <v>20571.340155300426</v>
      </c>
      <c r="G32" s="72">
        <f t="shared" si="1"/>
        <v>26291.758057996969</v>
      </c>
      <c r="H32" s="72">
        <f t="shared" si="1"/>
        <v>22607.843112339349</v>
      </c>
      <c r="I32" s="72">
        <f t="shared" si="1"/>
        <v>29737.641918592832</v>
      </c>
      <c r="J32" s="72">
        <f t="shared" si="1"/>
        <v>22874.421029748773</v>
      </c>
      <c r="K32" s="72">
        <f t="shared" si="1"/>
        <v>31081.452375512843</v>
      </c>
      <c r="L32" s="72">
        <f t="shared" si="1"/>
        <v>21533.676221021833</v>
      </c>
      <c r="M32" s="72">
        <f t="shared" si="1"/>
        <v>32318.150108960646</v>
      </c>
      <c r="N32" s="72">
        <f t="shared" si="1"/>
        <v>27346.713485337481</v>
      </c>
      <c r="O32" s="72">
        <f t="shared" si="1"/>
        <v>312695.54082060873</v>
      </c>
      <c r="P32" s="73"/>
      <c r="Q32" s="74"/>
      <c r="R32" s="74"/>
      <c r="S32" s="74"/>
      <c r="T32" s="74"/>
      <c r="U32" s="74"/>
      <c r="V32" s="74"/>
      <c r="W32" s="74"/>
      <c r="X32" s="74"/>
      <c r="Y32" s="74"/>
      <c r="Z32" s="74"/>
      <c r="AA32" s="74"/>
      <c r="AB32" s="74"/>
      <c r="AC32" s="74"/>
    </row>
    <row r="33" spans="2:15" ht="21.75" customHeight="1" x14ac:dyDescent="0.25">
      <c r="B33" s="92" t="s">
        <v>75</v>
      </c>
      <c r="C33" s="16"/>
      <c r="D33" s="16"/>
      <c r="E33" s="16"/>
      <c r="F33" s="17"/>
      <c r="G33" s="17"/>
      <c r="H33" s="17"/>
      <c r="I33" s="17"/>
      <c r="J33" s="17"/>
      <c r="K33" s="17"/>
      <c r="L33" s="17"/>
      <c r="M33" s="17"/>
      <c r="N33" s="17"/>
    </row>
    <row r="34" spans="2:15" ht="16.5" customHeight="1" x14ac:dyDescent="0.25">
      <c r="B34" s="96" t="s">
        <v>93</v>
      </c>
      <c r="C34" s="81"/>
      <c r="D34" s="17"/>
      <c r="E34" s="17"/>
      <c r="F34" s="17"/>
      <c r="G34" s="17"/>
      <c r="H34" s="17"/>
      <c r="I34" s="17"/>
      <c r="J34" s="17"/>
      <c r="K34" s="17"/>
      <c r="L34" s="17"/>
      <c r="M34" s="17"/>
      <c r="N34" s="17"/>
      <c r="O34" s="17"/>
    </row>
    <row r="35" spans="2:15" ht="6.95" customHeight="1" thickBot="1" x14ac:dyDescent="0.3">
      <c r="B35" s="49"/>
      <c r="C35" s="50"/>
      <c r="D35" s="49"/>
      <c r="E35" s="49"/>
      <c r="F35" s="49"/>
      <c r="G35" s="49"/>
      <c r="H35" s="49"/>
      <c r="I35" s="49"/>
      <c r="J35" s="49"/>
      <c r="K35" s="49"/>
      <c r="L35" s="49"/>
      <c r="M35" s="49"/>
      <c r="N35" s="49"/>
      <c r="O35" s="49"/>
    </row>
    <row r="36" spans="2:15" ht="14.25" customHeight="1" x14ac:dyDescent="0.25">
      <c r="B36" s="51" t="s">
        <v>76</v>
      </c>
      <c r="C36" s="18"/>
      <c r="E36" s="18"/>
      <c r="F36" s="18"/>
    </row>
    <row r="37" spans="2:15" x14ac:dyDescent="0.25">
      <c r="B37" s="10"/>
      <c r="C37" s="19"/>
      <c r="D37" s="19"/>
      <c r="E37" s="19"/>
      <c r="F37" s="19"/>
      <c r="G37" s="19"/>
      <c r="H37" s="19"/>
      <c r="I37" s="19"/>
      <c r="J37" s="19"/>
      <c r="K37" s="19"/>
      <c r="L37" s="19"/>
      <c r="M37" s="19"/>
      <c r="N37" s="19"/>
      <c r="O37" s="19"/>
    </row>
    <row r="38" spans="2:15" x14ac:dyDescent="0.25">
      <c r="B38" s="10"/>
      <c r="C38" s="19"/>
      <c r="D38" s="19"/>
      <c r="E38" s="19"/>
    </row>
    <row r="39" spans="2:15" x14ac:dyDescent="0.25">
      <c r="B39" s="10"/>
      <c r="C39" s="19"/>
      <c r="D39" s="19"/>
      <c r="E39" s="19"/>
    </row>
    <row r="40" spans="2:15" x14ac:dyDescent="0.25">
      <c r="B40" s="10"/>
      <c r="C40" s="19"/>
      <c r="D40" s="19"/>
      <c r="E40" s="19"/>
    </row>
    <row r="41" spans="2:15" x14ac:dyDescent="0.25">
      <c r="B41" s="10"/>
      <c r="C41" s="1"/>
      <c r="D41" s="1"/>
      <c r="E41" s="1"/>
    </row>
    <row r="42" spans="2:15" x14ac:dyDescent="0.25">
      <c r="C42" s="20"/>
      <c r="D42" s="20"/>
      <c r="E42" s="20"/>
    </row>
    <row r="43" spans="2:15" x14ac:dyDescent="0.25">
      <c r="C43" s="21"/>
      <c r="D43" s="22"/>
      <c r="E43" s="22"/>
    </row>
    <row r="44" spans="2:15" x14ac:dyDescent="0.25">
      <c r="C44" s="22"/>
      <c r="D44" s="22"/>
      <c r="E44" s="22"/>
    </row>
    <row r="45" spans="2:15" x14ac:dyDescent="0.25">
      <c r="C45" s="22"/>
      <c r="D45" s="22"/>
      <c r="E45" s="22"/>
    </row>
    <row r="46" spans="2:15" x14ac:dyDescent="0.25">
      <c r="C46" s="22"/>
      <c r="D46" s="22"/>
      <c r="E46" s="22"/>
    </row>
    <row r="47" spans="2:15" x14ac:dyDescent="0.25">
      <c r="C47" s="23"/>
      <c r="D47" s="23"/>
      <c r="E47" s="23"/>
    </row>
    <row r="48" spans="2:15" x14ac:dyDescent="0.25">
      <c r="C48" s="21"/>
      <c r="D48" s="21"/>
      <c r="E48" s="21"/>
    </row>
  </sheetData>
  <mergeCells count="3">
    <mergeCell ref="B2:O2"/>
    <mergeCell ref="B3:O3"/>
    <mergeCell ref="B4:O4"/>
  </mergeCells>
  <dataValidations count="1">
    <dataValidation type="custom" errorStyle="warning" allowBlank="1" showInputMessage="1" showErrorMessage="1" errorTitle="error" error="warning" sqref="C36:G36">
      <formula1>"&gt;10"</formula1>
    </dataValidation>
  </dataValidations>
  <pageMargins left="0" right="0" top="0.78740157480314965" bottom="0" header="0.59055118110236227" footer="0"/>
  <pageSetup paperSize="9"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B1:AC48"/>
  <sheetViews>
    <sheetView showGridLines="0" zoomScale="85" zoomScaleNormal="85" workbookViewId="0"/>
  </sheetViews>
  <sheetFormatPr baseColWidth="10" defaultRowHeight="15" x14ac:dyDescent="0.25"/>
  <cols>
    <col min="1" max="1" width="1.28515625" style="5" customWidth="1"/>
    <col min="2" max="2" width="26.85546875" style="5" customWidth="1"/>
    <col min="3" max="3" width="15.140625" style="5" customWidth="1"/>
    <col min="4" max="5" width="15" style="5" customWidth="1"/>
    <col min="6" max="6" width="14.5703125" style="5" customWidth="1"/>
    <col min="7" max="7" width="13.7109375" style="5" customWidth="1"/>
    <col min="8" max="8" width="14.28515625" style="5" customWidth="1"/>
    <col min="9" max="9" width="13.7109375" style="5" customWidth="1"/>
    <col min="10" max="10" width="15" style="5" customWidth="1"/>
    <col min="11" max="11" width="14.7109375" style="5" bestFit="1" customWidth="1"/>
    <col min="12" max="15" width="15" style="5" customWidth="1"/>
    <col min="16" max="16384" width="11.42578125" style="5"/>
  </cols>
  <sheetData>
    <row r="1" spans="2:29" ht="21" customHeight="1" x14ac:dyDescent="0.25">
      <c r="B1" s="2"/>
      <c r="C1" s="3"/>
      <c r="D1" s="4"/>
      <c r="E1" s="4"/>
      <c r="F1" s="4"/>
      <c r="G1" s="4"/>
      <c r="H1" s="4"/>
      <c r="I1" s="4"/>
      <c r="K1" s="2"/>
    </row>
    <row r="2" spans="2:29" s="30" customFormat="1" ht="21" customHeight="1" x14ac:dyDescent="0.3">
      <c r="B2" s="82" t="s">
        <v>4</v>
      </c>
      <c r="C2" s="82"/>
      <c r="D2" s="82"/>
      <c r="E2" s="82"/>
      <c r="F2" s="82"/>
      <c r="G2" s="82"/>
      <c r="H2" s="82"/>
      <c r="I2" s="82"/>
      <c r="J2" s="82"/>
      <c r="K2" s="82"/>
      <c r="L2" s="82"/>
      <c r="M2" s="82"/>
      <c r="N2" s="82"/>
      <c r="O2" s="82"/>
    </row>
    <row r="3" spans="2:29" s="30" customFormat="1" ht="21" customHeight="1" x14ac:dyDescent="0.3">
      <c r="B3" s="83">
        <v>2023</v>
      </c>
      <c r="C3" s="84"/>
      <c r="D3" s="84"/>
      <c r="E3" s="84"/>
      <c r="F3" s="84"/>
      <c r="G3" s="84"/>
      <c r="H3" s="84"/>
      <c r="I3" s="84"/>
      <c r="J3" s="84"/>
      <c r="K3" s="84"/>
      <c r="L3" s="84"/>
      <c r="M3" s="84"/>
      <c r="N3" s="84"/>
      <c r="O3" s="84"/>
    </row>
    <row r="4" spans="2:29" s="33" customFormat="1" ht="21" customHeight="1" x14ac:dyDescent="0.25">
      <c r="B4" s="85" t="s">
        <v>6</v>
      </c>
      <c r="C4" s="85"/>
      <c r="D4" s="85"/>
      <c r="E4" s="85"/>
      <c r="F4" s="85"/>
      <c r="G4" s="85"/>
      <c r="H4" s="85"/>
      <c r="I4" s="85"/>
      <c r="J4" s="85"/>
      <c r="K4" s="85"/>
      <c r="L4" s="85"/>
      <c r="M4" s="85"/>
      <c r="N4" s="85"/>
      <c r="O4" s="85"/>
    </row>
    <row r="5" spans="2:29" ht="21" customHeight="1" x14ac:dyDescent="0.25">
      <c r="C5" s="6"/>
      <c r="D5" s="7"/>
      <c r="E5" s="7"/>
      <c r="F5" s="7"/>
      <c r="G5" s="7"/>
      <c r="H5" s="8"/>
      <c r="I5" s="7"/>
    </row>
    <row r="6" spans="2:29" s="78" customFormat="1" ht="30" customHeight="1" x14ac:dyDescent="0.25">
      <c r="B6" s="77" t="s">
        <v>59</v>
      </c>
      <c r="C6" s="77" t="s">
        <v>60</v>
      </c>
      <c r="D6" s="77" t="s">
        <v>61</v>
      </c>
      <c r="E6" s="77" t="s">
        <v>62</v>
      </c>
      <c r="F6" s="77" t="s">
        <v>63</v>
      </c>
      <c r="G6" s="77" t="s">
        <v>64</v>
      </c>
      <c r="H6" s="77" t="s">
        <v>65</v>
      </c>
      <c r="I6" s="77" t="s">
        <v>66</v>
      </c>
      <c r="J6" s="77" t="s">
        <v>67</v>
      </c>
      <c r="K6" s="77" t="s">
        <v>68</v>
      </c>
      <c r="L6" s="77" t="s">
        <v>69</v>
      </c>
      <c r="M6" s="77" t="s">
        <v>70</v>
      </c>
      <c r="N6" s="77" t="s">
        <v>71</v>
      </c>
      <c r="O6" s="77" t="s">
        <v>72</v>
      </c>
    </row>
    <row r="7" spans="2:29" customFormat="1" ht="8.1" hidden="1" customHeight="1" x14ac:dyDescent="0.2"/>
    <row r="8" spans="2:29" s="13" customFormat="1" ht="15.75" x14ac:dyDescent="0.25">
      <c r="B8" s="36" t="s">
        <v>36</v>
      </c>
      <c r="C8" s="70">
        <v>4752.1392777990568</v>
      </c>
      <c r="D8" s="70">
        <v>5201.4886082096509</v>
      </c>
      <c r="E8" s="70">
        <v>5625.3270251855765</v>
      </c>
      <c r="F8" s="70">
        <v>5476.442154468773</v>
      </c>
      <c r="G8" s="70">
        <v>5766.3143534072615</v>
      </c>
      <c r="H8" s="70">
        <v>6661.8197945893726</v>
      </c>
      <c r="I8" s="70">
        <v>6756.6376371552242</v>
      </c>
      <c r="J8" s="70">
        <v>7158.1157567504979</v>
      </c>
      <c r="K8" s="70">
        <v>6656.7934748893276</v>
      </c>
      <c r="L8" s="70">
        <v>7063.1832374460573</v>
      </c>
      <c r="M8" s="70">
        <v>6965.8586209045834</v>
      </c>
      <c r="N8" s="70">
        <v>7736.0448960144477</v>
      </c>
      <c r="O8" s="80">
        <f>SUM(C8:N8)</f>
        <v>75820.164836819822</v>
      </c>
      <c r="P8" s="12"/>
      <c r="Q8" s="53"/>
      <c r="R8" s="53"/>
      <c r="S8" s="53"/>
      <c r="T8" s="53"/>
      <c r="U8" s="53"/>
      <c r="V8" s="53"/>
      <c r="W8" s="53"/>
      <c r="X8" s="53"/>
      <c r="Y8" s="53"/>
      <c r="Z8" s="53"/>
      <c r="AA8" s="53"/>
      <c r="AB8" s="53"/>
      <c r="AC8" s="53"/>
    </row>
    <row r="9" spans="2:29" ht="15.75" x14ac:dyDescent="0.25">
      <c r="B9" s="36" t="s">
        <v>37</v>
      </c>
      <c r="C9" s="70">
        <v>0</v>
      </c>
      <c r="D9" s="70">
        <v>0</v>
      </c>
      <c r="E9" s="70">
        <v>0</v>
      </c>
      <c r="F9" s="70">
        <v>0</v>
      </c>
      <c r="G9" s="70">
        <v>0</v>
      </c>
      <c r="H9" s="70">
        <v>0</v>
      </c>
      <c r="I9" s="70">
        <v>0</v>
      </c>
      <c r="J9" s="70">
        <v>0</v>
      </c>
      <c r="K9" s="70">
        <v>0</v>
      </c>
      <c r="L9" s="70">
        <v>0</v>
      </c>
      <c r="M9" s="70">
        <v>0</v>
      </c>
      <c r="N9" s="70">
        <v>0</v>
      </c>
      <c r="O9" s="80">
        <f t="shared" ref="O9:O31" si="0">SUM(C9:N9)</f>
        <v>0</v>
      </c>
      <c r="P9" s="14"/>
      <c r="Q9" s="53"/>
      <c r="R9" s="53"/>
      <c r="S9" s="53"/>
      <c r="T9" s="53"/>
      <c r="U9" s="53"/>
      <c r="V9" s="53"/>
      <c r="W9" s="53"/>
      <c r="X9" s="53"/>
      <c r="Y9" s="53"/>
      <c r="Z9" s="53"/>
      <c r="AA9" s="53"/>
      <c r="AB9" s="53"/>
      <c r="AC9" s="53"/>
    </row>
    <row r="10" spans="2:29" ht="15.75" x14ac:dyDescent="0.25">
      <c r="B10" s="36" t="s">
        <v>38</v>
      </c>
      <c r="C10" s="70">
        <v>0</v>
      </c>
      <c r="D10" s="70">
        <v>0</v>
      </c>
      <c r="E10" s="70">
        <v>0</v>
      </c>
      <c r="F10" s="70">
        <v>0</v>
      </c>
      <c r="G10" s="70">
        <v>0</v>
      </c>
      <c r="H10" s="70">
        <v>0</v>
      </c>
      <c r="I10" s="70">
        <v>0</v>
      </c>
      <c r="J10" s="70">
        <v>0</v>
      </c>
      <c r="K10" s="70">
        <v>0</v>
      </c>
      <c r="L10" s="70">
        <v>0</v>
      </c>
      <c r="M10" s="70">
        <v>0</v>
      </c>
      <c r="N10" s="70">
        <v>0</v>
      </c>
      <c r="O10" s="80">
        <f t="shared" si="0"/>
        <v>0</v>
      </c>
      <c r="P10" s="14"/>
      <c r="Q10" s="53"/>
      <c r="R10" s="53"/>
      <c r="S10" s="53"/>
      <c r="T10" s="53"/>
      <c r="U10" s="53"/>
      <c r="V10" s="53"/>
      <c r="W10" s="53"/>
      <c r="X10" s="53"/>
      <c r="Y10" s="53"/>
      <c r="Z10" s="53"/>
      <c r="AA10" s="53"/>
      <c r="AB10" s="53"/>
      <c r="AC10" s="53"/>
    </row>
    <row r="11" spans="2:29" ht="15.75" x14ac:dyDescent="0.25">
      <c r="B11" s="36" t="s">
        <v>39</v>
      </c>
      <c r="C11" s="70">
        <v>0</v>
      </c>
      <c r="D11" s="70">
        <v>0</v>
      </c>
      <c r="E11" s="70">
        <v>0</v>
      </c>
      <c r="F11" s="70">
        <v>0</v>
      </c>
      <c r="G11" s="70">
        <v>0</v>
      </c>
      <c r="H11" s="70">
        <v>0</v>
      </c>
      <c r="I11" s="70">
        <v>0</v>
      </c>
      <c r="J11" s="70">
        <v>0</v>
      </c>
      <c r="K11" s="70">
        <v>0</v>
      </c>
      <c r="L11" s="70">
        <v>0</v>
      </c>
      <c r="M11" s="70">
        <v>0</v>
      </c>
      <c r="N11" s="70">
        <v>0</v>
      </c>
      <c r="O11" s="80">
        <f t="shared" si="0"/>
        <v>0</v>
      </c>
      <c r="P11" s="14"/>
      <c r="Q11" s="53"/>
      <c r="R11" s="53"/>
      <c r="S11" s="53"/>
      <c r="T11" s="53"/>
      <c r="U11" s="53"/>
      <c r="V11" s="53"/>
      <c r="W11" s="53"/>
      <c r="X11" s="53"/>
      <c r="Y11" s="53"/>
      <c r="Z11" s="53"/>
      <c r="AA11" s="53"/>
      <c r="AB11" s="53"/>
      <c r="AC11" s="53"/>
    </row>
    <row r="12" spans="2:29" ht="15.75" x14ac:dyDescent="0.25">
      <c r="B12" s="36" t="s">
        <v>40</v>
      </c>
      <c r="C12" s="70">
        <v>1270.1527367900001</v>
      </c>
      <c r="D12" s="70">
        <v>1083.9280722799999</v>
      </c>
      <c r="E12" s="70">
        <v>1228.8520159299999</v>
      </c>
      <c r="F12" s="70">
        <v>1209.00611415</v>
      </c>
      <c r="G12" s="70">
        <v>1564.2990003900002</v>
      </c>
      <c r="H12" s="70">
        <v>1729.2565405600001</v>
      </c>
      <c r="I12" s="70">
        <v>2072.51579395</v>
      </c>
      <c r="J12" s="70">
        <v>2023.93124831</v>
      </c>
      <c r="K12" s="70">
        <v>2078.3401531700001</v>
      </c>
      <c r="L12" s="70">
        <v>2292.2145522599999</v>
      </c>
      <c r="M12" s="70">
        <v>2304.4527193699996</v>
      </c>
      <c r="N12" s="70">
        <v>2507.2873952600003</v>
      </c>
      <c r="O12" s="80">
        <f t="shared" si="0"/>
        <v>21364.236342420001</v>
      </c>
      <c r="P12" s="14"/>
      <c r="Q12" s="53"/>
      <c r="R12" s="53"/>
      <c r="S12" s="53"/>
      <c r="T12" s="53"/>
      <c r="U12" s="53"/>
      <c r="V12" s="53"/>
      <c r="W12" s="53"/>
      <c r="X12" s="53"/>
      <c r="Y12" s="53"/>
      <c r="Z12" s="53"/>
      <c r="AA12" s="53"/>
      <c r="AB12" s="53"/>
      <c r="AC12" s="53"/>
    </row>
    <row r="13" spans="2:29" ht="15.75" x14ac:dyDescent="0.25">
      <c r="B13" s="37" t="s">
        <v>88</v>
      </c>
      <c r="C13" s="70">
        <v>102.1588623</v>
      </c>
      <c r="D13" s="70">
        <v>98.791026310000007</v>
      </c>
      <c r="E13" s="70">
        <v>83.397890590000003</v>
      </c>
      <c r="F13" s="70">
        <v>34.941666410000003</v>
      </c>
      <c r="G13" s="70">
        <v>8.7171401999999993</v>
      </c>
      <c r="H13" s="70">
        <v>11.93421768</v>
      </c>
      <c r="I13" s="70">
        <v>10.57833447</v>
      </c>
      <c r="J13" s="70">
        <v>32.088397629999996</v>
      </c>
      <c r="K13" s="70">
        <v>10.47376817</v>
      </c>
      <c r="L13" s="70">
        <v>21.209178280000003</v>
      </c>
      <c r="M13" s="70">
        <v>11.130366629999997</v>
      </c>
      <c r="N13" s="70">
        <v>13.978</v>
      </c>
      <c r="O13" s="80">
        <f t="shared" si="0"/>
        <v>439.39884866999995</v>
      </c>
      <c r="P13" s="14"/>
      <c r="Q13" s="53"/>
      <c r="R13" s="53"/>
      <c r="S13" s="53"/>
      <c r="T13" s="53"/>
      <c r="U13" s="53"/>
      <c r="V13" s="53"/>
      <c r="W13" s="53"/>
      <c r="X13" s="53"/>
      <c r="Y13" s="53"/>
      <c r="Z13" s="53"/>
      <c r="AA13" s="53"/>
      <c r="AB13" s="53"/>
      <c r="AC13" s="53"/>
    </row>
    <row r="14" spans="2:29" ht="15.75" x14ac:dyDescent="0.25">
      <c r="B14" s="36" t="s">
        <v>41</v>
      </c>
      <c r="C14" s="70">
        <v>145.473624</v>
      </c>
      <c r="D14" s="70">
        <v>124.9435304</v>
      </c>
      <c r="E14" s="70">
        <v>154.63576</v>
      </c>
      <c r="F14" s="70">
        <v>170.244451</v>
      </c>
      <c r="G14" s="70">
        <v>178.09965399999999</v>
      </c>
      <c r="H14" s="70">
        <v>196.55571499999999</v>
      </c>
      <c r="I14" s="70">
        <v>222.58800000000002</v>
      </c>
      <c r="J14" s="70">
        <v>252.68012200000001</v>
      </c>
      <c r="K14" s="70">
        <v>247.17319900000001</v>
      </c>
      <c r="L14" s="70">
        <v>264.02006399999999</v>
      </c>
      <c r="M14" s="70">
        <v>278.143441</v>
      </c>
      <c r="N14" s="70">
        <v>314.87161000000003</v>
      </c>
      <c r="O14" s="80">
        <f t="shared" si="0"/>
        <v>2549.4291704000002</v>
      </c>
      <c r="P14" s="14"/>
      <c r="Q14" s="53"/>
      <c r="R14" s="53"/>
      <c r="S14" s="53"/>
      <c r="T14" s="53"/>
      <c r="U14" s="53"/>
      <c r="V14" s="53"/>
      <c r="W14" s="53"/>
      <c r="X14" s="53"/>
      <c r="Y14" s="53"/>
      <c r="Z14" s="53"/>
      <c r="AA14" s="53"/>
      <c r="AB14" s="53"/>
      <c r="AC14" s="53"/>
    </row>
    <row r="15" spans="2:29" ht="15.75" x14ac:dyDescent="0.25">
      <c r="B15" s="36" t="s">
        <v>42</v>
      </c>
      <c r="C15" s="70">
        <v>29.891903839999998</v>
      </c>
      <c r="D15" s="70">
        <v>30.42109121</v>
      </c>
      <c r="E15" s="70">
        <v>31.105832039999999</v>
      </c>
      <c r="F15" s="70">
        <v>35.253026809999994</v>
      </c>
      <c r="G15" s="70">
        <v>31.144866230000002</v>
      </c>
      <c r="H15" s="70">
        <v>30.689240999999999</v>
      </c>
      <c r="I15" s="70">
        <v>38.477941600000008</v>
      </c>
      <c r="J15" s="70">
        <v>38.781833710000001</v>
      </c>
      <c r="K15" s="70">
        <v>39.802949470000001</v>
      </c>
      <c r="L15" s="70">
        <v>36.627704649999998</v>
      </c>
      <c r="M15" s="70">
        <v>44.082595440000006</v>
      </c>
      <c r="N15" s="70">
        <v>42.505293780000002</v>
      </c>
      <c r="O15" s="80">
        <f t="shared" si="0"/>
        <v>428.78427978000002</v>
      </c>
      <c r="P15" s="14"/>
      <c r="Q15" s="53"/>
      <c r="R15" s="53"/>
      <c r="S15" s="53"/>
      <c r="T15" s="53"/>
      <c r="U15" s="53"/>
      <c r="V15" s="53"/>
      <c r="W15" s="53"/>
      <c r="X15" s="53"/>
      <c r="Y15" s="53"/>
      <c r="Z15" s="53"/>
      <c r="AA15" s="53"/>
      <c r="AB15" s="53"/>
      <c r="AC15" s="53"/>
    </row>
    <row r="16" spans="2:29" ht="15.75" x14ac:dyDescent="0.25">
      <c r="B16" s="36" t="s">
        <v>43</v>
      </c>
      <c r="C16" s="70">
        <v>0</v>
      </c>
      <c r="D16" s="70">
        <v>0</v>
      </c>
      <c r="E16" s="70">
        <v>0</v>
      </c>
      <c r="F16" s="70">
        <v>0</v>
      </c>
      <c r="G16" s="70">
        <v>0</v>
      </c>
      <c r="H16" s="70">
        <v>0</v>
      </c>
      <c r="I16" s="70">
        <v>0</v>
      </c>
      <c r="J16" s="70">
        <v>0</v>
      </c>
      <c r="K16" s="70">
        <v>0</v>
      </c>
      <c r="L16" s="70">
        <v>0</v>
      </c>
      <c r="M16" s="70">
        <v>0</v>
      </c>
      <c r="N16" s="70">
        <v>0</v>
      </c>
      <c r="O16" s="80">
        <f t="shared" si="0"/>
        <v>0</v>
      </c>
      <c r="P16" s="14"/>
      <c r="Q16" s="53"/>
      <c r="R16" s="53"/>
      <c r="S16" s="53"/>
      <c r="T16" s="53"/>
      <c r="U16" s="53"/>
      <c r="V16" s="53"/>
      <c r="W16" s="53"/>
      <c r="X16" s="53"/>
      <c r="Y16" s="53"/>
      <c r="Z16" s="53"/>
      <c r="AA16" s="53"/>
      <c r="AB16" s="53"/>
      <c r="AC16" s="53"/>
    </row>
    <row r="17" spans="2:29" s="13" customFormat="1" ht="15.75" x14ac:dyDescent="0.25">
      <c r="B17" s="36" t="s">
        <v>44</v>
      </c>
      <c r="C17" s="70">
        <v>5.8603384899999993</v>
      </c>
      <c r="D17" s="70">
        <v>1.57672137</v>
      </c>
      <c r="E17" s="70">
        <v>8.2250723700000012</v>
      </c>
      <c r="F17" s="70">
        <v>92.31573877999999</v>
      </c>
      <c r="G17" s="70">
        <v>14.714036549999999</v>
      </c>
      <c r="H17" s="70">
        <v>48.225518889999996</v>
      </c>
      <c r="I17" s="70">
        <v>46.0045547</v>
      </c>
      <c r="J17" s="70">
        <v>29.286718260000004</v>
      </c>
      <c r="K17" s="70">
        <v>69.182366160000001</v>
      </c>
      <c r="L17" s="70">
        <v>17.822162370000004</v>
      </c>
      <c r="M17" s="70">
        <v>0</v>
      </c>
      <c r="N17" s="70">
        <v>0</v>
      </c>
      <c r="O17" s="80">
        <f t="shared" si="0"/>
        <v>333.21322794000002</v>
      </c>
      <c r="P17" s="12"/>
      <c r="Q17" s="53"/>
      <c r="R17" s="53"/>
      <c r="S17" s="53"/>
      <c r="T17" s="53"/>
      <c r="U17" s="53"/>
      <c r="V17" s="53"/>
      <c r="W17" s="53"/>
      <c r="X17" s="53"/>
      <c r="Y17" s="53"/>
      <c r="Z17" s="53"/>
      <c r="AA17" s="53"/>
      <c r="AB17" s="53"/>
      <c r="AC17" s="53"/>
    </row>
    <row r="18" spans="2:29" ht="15.75" x14ac:dyDescent="0.25">
      <c r="B18" s="36" t="s">
        <v>45</v>
      </c>
      <c r="C18" s="70">
        <v>0</v>
      </c>
      <c r="D18" s="70">
        <v>0</v>
      </c>
      <c r="E18" s="70">
        <v>0</v>
      </c>
      <c r="F18" s="70">
        <v>0</v>
      </c>
      <c r="G18" s="70">
        <v>0</v>
      </c>
      <c r="H18" s="70">
        <v>0</v>
      </c>
      <c r="I18" s="70">
        <v>0</v>
      </c>
      <c r="J18" s="70">
        <v>0</v>
      </c>
      <c r="K18" s="70">
        <v>0</v>
      </c>
      <c r="L18" s="70">
        <v>0</v>
      </c>
      <c r="M18" s="70">
        <v>0</v>
      </c>
      <c r="N18" s="70">
        <v>0</v>
      </c>
      <c r="O18" s="80">
        <f t="shared" si="0"/>
        <v>0</v>
      </c>
      <c r="P18" s="14"/>
      <c r="Q18" s="53"/>
      <c r="R18" s="53"/>
      <c r="S18" s="53"/>
      <c r="T18" s="53"/>
      <c r="U18" s="53"/>
      <c r="V18" s="53"/>
      <c r="W18" s="53"/>
      <c r="X18" s="53"/>
      <c r="Y18" s="53"/>
      <c r="Z18" s="53"/>
      <c r="AA18" s="53"/>
      <c r="AB18" s="53"/>
      <c r="AC18" s="53"/>
    </row>
    <row r="19" spans="2:29" ht="15.75" x14ac:dyDescent="0.25">
      <c r="B19" s="36" t="s">
        <v>46</v>
      </c>
      <c r="C19" s="70">
        <v>0</v>
      </c>
      <c r="D19" s="70">
        <v>0</v>
      </c>
      <c r="E19" s="70">
        <v>0</v>
      </c>
      <c r="F19" s="70">
        <v>0</v>
      </c>
      <c r="G19" s="70">
        <v>0</v>
      </c>
      <c r="H19" s="70">
        <v>0</v>
      </c>
      <c r="I19" s="70">
        <v>0</v>
      </c>
      <c r="J19" s="70">
        <v>0</v>
      </c>
      <c r="K19" s="70">
        <v>0</v>
      </c>
      <c r="L19" s="70">
        <v>0</v>
      </c>
      <c r="M19" s="70">
        <v>0</v>
      </c>
      <c r="N19" s="70">
        <v>0</v>
      </c>
      <c r="O19" s="80">
        <f t="shared" si="0"/>
        <v>0</v>
      </c>
      <c r="P19" s="14"/>
      <c r="Q19" s="53"/>
      <c r="R19" s="53"/>
      <c r="S19" s="53"/>
      <c r="T19" s="53"/>
      <c r="U19" s="53"/>
      <c r="V19" s="53"/>
      <c r="W19" s="53"/>
      <c r="X19" s="53"/>
      <c r="Y19" s="53"/>
      <c r="Z19" s="53"/>
      <c r="AA19" s="53"/>
      <c r="AB19" s="53"/>
      <c r="AC19" s="53"/>
    </row>
    <row r="20" spans="2:29" ht="15.75" x14ac:dyDescent="0.25">
      <c r="B20" s="36" t="s">
        <v>47</v>
      </c>
      <c r="C20" s="70">
        <v>49.73846648</v>
      </c>
      <c r="D20" s="70">
        <v>128.81970753000002</v>
      </c>
      <c r="E20" s="70">
        <v>170.82198470999998</v>
      </c>
      <c r="F20" s="70">
        <v>116.87269381000002</v>
      </c>
      <c r="G20" s="70">
        <v>85.13582267000001</v>
      </c>
      <c r="H20" s="70">
        <v>95.366462789999986</v>
      </c>
      <c r="I20" s="70">
        <v>109.017</v>
      </c>
      <c r="J20" s="70">
        <v>40.543700039999997</v>
      </c>
      <c r="K20" s="70">
        <v>26.031113710000003</v>
      </c>
      <c r="L20" s="70">
        <v>22.687822559999997</v>
      </c>
      <c r="M20" s="70">
        <v>17.463620389999999</v>
      </c>
      <c r="N20" s="70">
        <v>24.825990829999999</v>
      </c>
      <c r="O20" s="80">
        <f t="shared" si="0"/>
        <v>887.32438552000008</v>
      </c>
      <c r="P20" s="15"/>
      <c r="Q20" s="53"/>
      <c r="R20" s="53"/>
      <c r="S20" s="53"/>
      <c r="T20" s="53"/>
      <c r="U20" s="53"/>
      <c r="V20" s="53"/>
      <c r="W20" s="53"/>
      <c r="X20" s="53"/>
      <c r="Y20" s="53"/>
      <c r="Z20" s="53"/>
      <c r="AA20" s="53"/>
      <c r="AB20" s="53"/>
      <c r="AC20" s="53"/>
    </row>
    <row r="21" spans="2:29" ht="15.75" x14ac:dyDescent="0.25">
      <c r="B21" s="36" t="s">
        <v>48</v>
      </c>
      <c r="C21" s="70">
        <v>21.996263580000001</v>
      </c>
      <c r="D21" s="70">
        <v>42.52656605</v>
      </c>
      <c r="E21" s="70">
        <v>39.806096619999998</v>
      </c>
      <c r="F21" s="70">
        <v>51.122550930000003</v>
      </c>
      <c r="G21" s="70">
        <v>55.461081950000001</v>
      </c>
      <c r="H21" s="70">
        <v>49.66698126</v>
      </c>
      <c r="I21" s="70">
        <v>48.986140599999999</v>
      </c>
      <c r="J21" s="70">
        <v>77.666127410000001</v>
      </c>
      <c r="K21" s="70">
        <v>57.725222330000001</v>
      </c>
      <c r="L21" s="70">
        <v>60.383112700000005</v>
      </c>
      <c r="M21" s="70">
        <v>62.039577729999998</v>
      </c>
      <c r="N21" s="70">
        <v>61.965359669999998</v>
      </c>
      <c r="O21" s="80">
        <f t="shared" si="0"/>
        <v>629.34508083000003</v>
      </c>
      <c r="P21" s="15"/>
      <c r="Q21" s="53"/>
      <c r="R21" s="53"/>
      <c r="S21" s="53"/>
      <c r="T21" s="53"/>
      <c r="U21" s="53"/>
      <c r="V21" s="53"/>
      <c r="W21" s="53"/>
      <c r="X21" s="53"/>
      <c r="Y21" s="53"/>
      <c r="Z21" s="53"/>
      <c r="AA21" s="53"/>
      <c r="AB21" s="53"/>
      <c r="AC21" s="53"/>
    </row>
    <row r="22" spans="2:29" ht="15.75" x14ac:dyDescent="0.25">
      <c r="B22" s="36" t="s">
        <v>49</v>
      </c>
      <c r="C22" s="70">
        <v>201.78550375</v>
      </c>
      <c r="D22" s="70">
        <v>156.52355904000001</v>
      </c>
      <c r="E22" s="70">
        <v>241.04990562</v>
      </c>
      <c r="F22" s="70">
        <v>193.95603577</v>
      </c>
      <c r="G22" s="70">
        <v>264.57861115999998</v>
      </c>
      <c r="H22" s="70">
        <v>313.58780948999998</v>
      </c>
      <c r="I22" s="70">
        <v>375.91780592999999</v>
      </c>
      <c r="J22" s="70">
        <v>373.88291204000001</v>
      </c>
      <c r="K22" s="70">
        <v>391.09955910000002</v>
      </c>
      <c r="L22" s="70">
        <v>417.80105250000003</v>
      </c>
      <c r="M22" s="70">
        <v>467.48906277999998</v>
      </c>
      <c r="N22" s="70">
        <v>529.23613963000003</v>
      </c>
      <c r="O22" s="80">
        <f t="shared" si="0"/>
        <v>3926.9079568099996</v>
      </c>
      <c r="P22" s="15"/>
      <c r="Q22" s="53"/>
      <c r="R22" s="53"/>
      <c r="S22" s="53"/>
      <c r="T22" s="53"/>
      <c r="U22" s="53"/>
      <c r="V22" s="53"/>
      <c r="W22" s="53"/>
      <c r="X22" s="53"/>
      <c r="Y22" s="53"/>
      <c r="Z22" s="53"/>
      <c r="AA22" s="53"/>
      <c r="AB22" s="53"/>
      <c r="AC22" s="53"/>
    </row>
    <row r="23" spans="2:29" ht="15.75" x14ac:dyDescent="0.25">
      <c r="B23" s="36" t="s">
        <v>50</v>
      </c>
      <c r="C23" s="70">
        <v>1.25380399</v>
      </c>
      <c r="D23" s="70">
        <v>1.04284154</v>
      </c>
      <c r="E23" s="70">
        <v>1.9930240799999999</v>
      </c>
      <c r="F23" s="70">
        <v>1.6379690099999999</v>
      </c>
      <c r="G23" s="70">
        <v>2.6819937400000002</v>
      </c>
      <c r="H23" s="70">
        <v>1.5669829</v>
      </c>
      <c r="I23" s="70">
        <v>1.4814809300000003</v>
      </c>
      <c r="J23" s="70">
        <v>2.1267651900000004</v>
      </c>
      <c r="K23" s="70">
        <v>1.9441964200000001</v>
      </c>
      <c r="L23" s="70">
        <v>1.4870136199999999</v>
      </c>
      <c r="M23" s="70">
        <v>1.94675394</v>
      </c>
      <c r="N23" s="70">
        <v>1.4536326800000001</v>
      </c>
      <c r="O23" s="80">
        <f t="shared" si="0"/>
        <v>20.616458039999998</v>
      </c>
      <c r="P23" s="15"/>
      <c r="Q23" s="53"/>
      <c r="R23" s="53"/>
      <c r="S23" s="53"/>
      <c r="T23" s="53"/>
      <c r="U23" s="53"/>
      <c r="V23" s="53"/>
      <c r="W23" s="53"/>
      <c r="X23" s="53"/>
      <c r="Y23" s="53"/>
      <c r="Z23" s="53"/>
      <c r="AA23" s="53"/>
      <c r="AB23" s="53"/>
      <c r="AC23" s="53"/>
    </row>
    <row r="24" spans="2:29" ht="15.75" x14ac:dyDescent="0.25">
      <c r="B24" s="36" t="s">
        <v>51</v>
      </c>
      <c r="C24" s="70">
        <v>357.96489400000002</v>
      </c>
      <c r="D24" s="70">
        <v>342.99678299999999</v>
      </c>
      <c r="E24" s="70">
        <v>435.96799226000002</v>
      </c>
      <c r="F24" s="70">
        <v>350.44882100000001</v>
      </c>
      <c r="G24" s="70">
        <v>407.909086</v>
      </c>
      <c r="H24" s="70">
        <v>366.55778712</v>
      </c>
      <c r="I24" s="70">
        <v>497.84468899999996</v>
      </c>
      <c r="J24" s="70">
        <v>516.24726899999996</v>
      </c>
      <c r="K24" s="70">
        <v>580.39872600000001</v>
      </c>
      <c r="L24" s="70">
        <v>638.06840399999999</v>
      </c>
      <c r="M24" s="70">
        <v>878.69085299999995</v>
      </c>
      <c r="N24" s="70">
        <v>678.73096299999997</v>
      </c>
      <c r="O24" s="80">
        <f t="shared" si="0"/>
        <v>6051.82626738</v>
      </c>
      <c r="P24" s="15"/>
      <c r="Q24" s="53"/>
      <c r="R24" s="53"/>
      <c r="S24" s="53"/>
      <c r="T24" s="53"/>
      <c r="U24" s="53"/>
      <c r="V24" s="53"/>
      <c r="W24" s="53"/>
      <c r="X24" s="53"/>
      <c r="Y24" s="53"/>
      <c r="Z24" s="53"/>
      <c r="AA24" s="53"/>
      <c r="AB24" s="53"/>
      <c r="AC24" s="53"/>
    </row>
    <row r="25" spans="2:29" ht="15.75" x14ac:dyDescent="0.25">
      <c r="B25" s="36" t="s">
        <v>52</v>
      </c>
      <c r="C25" s="70">
        <v>0.25538445999999998</v>
      </c>
      <c r="D25" s="70">
        <v>15.288511959999999</v>
      </c>
      <c r="E25" s="70">
        <v>7.0288062099999999</v>
      </c>
      <c r="F25" s="70">
        <v>6.9435465599999997</v>
      </c>
      <c r="G25" s="70">
        <v>6.3927833700000001</v>
      </c>
      <c r="H25" s="70">
        <v>5.9256506099999999</v>
      </c>
      <c r="I25" s="70">
        <v>6.02509271</v>
      </c>
      <c r="J25" s="70">
        <v>6.0965026</v>
      </c>
      <c r="K25" s="70">
        <v>4.1984903999999998</v>
      </c>
      <c r="L25" s="70">
        <v>5.2400886099999999</v>
      </c>
      <c r="M25" s="70">
        <v>4.1131265399999997</v>
      </c>
      <c r="N25" s="70">
        <v>4.4645705400000004</v>
      </c>
      <c r="O25" s="80">
        <f t="shared" si="0"/>
        <v>71.97255457</v>
      </c>
      <c r="P25" s="15"/>
      <c r="Q25" s="53"/>
      <c r="R25" s="53"/>
      <c r="S25" s="53"/>
      <c r="T25" s="53"/>
      <c r="U25" s="53"/>
      <c r="V25" s="53"/>
      <c r="W25" s="53"/>
      <c r="X25" s="53"/>
      <c r="Y25" s="53"/>
      <c r="Z25" s="53"/>
      <c r="AA25" s="53"/>
      <c r="AB25" s="53"/>
      <c r="AC25" s="53"/>
    </row>
    <row r="26" spans="2:29" ht="15.75" x14ac:dyDescent="0.25">
      <c r="B26" s="36" t="s">
        <v>53</v>
      </c>
      <c r="C26" s="70">
        <v>1.7999467600000001</v>
      </c>
      <c r="D26" s="70">
        <v>0</v>
      </c>
      <c r="E26" s="70">
        <v>0.56244676000000005</v>
      </c>
      <c r="F26" s="70">
        <v>0</v>
      </c>
      <c r="G26" s="70">
        <v>3.3887569599999998</v>
      </c>
      <c r="H26" s="70">
        <v>0</v>
      </c>
      <c r="I26" s="70">
        <v>2.70735328</v>
      </c>
      <c r="J26" s="70">
        <v>0</v>
      </c>
      <c r="K26" s="70">
        <v>3.4251490000000002E-2</v>
      </c>
      <c r="L26" s="70">
        <v>1.247792E-2</v>
      </c>
      <c r="M26" s="70">
        <v>4.6659467599999997</v>
      </c>
      <c r="N26" s="70">
        <v>1.6386595500000001</v>
      </c>
      <c r="O26" s="80">
        <f t="shared" si="0"/>
        <v>14.809839480000001</v>
      </c>
      <c r="P26" s="15"/>
      <c r="Q26" s="53"/>
      <c r="R26" s="53"/>
      <c r="S26" s="53"/>
      <c r="T26" s="53"/>
      <c r="U26" s="53"/>
      <c r="V26" s="53"/>
      <c r="W26" s="53"/>
      <c r="X26" s="53"/>
      <c r="Y26" s="53"/>
      <c r="Z26" s="53"/>
      <c r="AA26" s="53"/>
      <c r="AB26" s="53"/>
      <c r="AC26" s="53"/>
    </row>
    <row r="27" spans="2:29" ht="15.75" x14ac:dyDescent="0.25">
      <c r="B27" s="36" t="s">
        <v>91</v>
      </c>
      <c r="C27" s="70">
        <v>65.38</v>
      </c>
      <c r="D27" s="70">
        <v>48.31</v>
      </c>
      <c r="E27" s="70">
        <v>97.7</v>
      </c>
      <c r="F27" s="70">
        <v>71.13</v>
      </c>
      <c r="G27" s="70">
        <v>72.39</v>
      </c>
      <c r="H27" s="70">
        <v>85.46</v>
      </c>
      <c r="I27" s="70">
        <v>85.08</v>
      </c>
      <c r="J27" s="70">
        <v>114.89</v>
      </c>
      <c r="K27" s="70">
        <v>102.29</v>
      </c>
      <c r="L27" s="70">
        <v>88.21</v>
      </c>
      <c r="M27" s="70">
        <v>143.85</v>
      </c>
      <c r="N27" s="70">
        <v>154.47999999999999</v>
      </c>
      <c r="O27" s="80">
        <f t="shared" si="0"/>
        <v>1129.1699999999998</v>
      </c>
      <c r="P27" s="15"/>
      <c r="Q27" s="53"/>
      <c r="R27" s="53"/>
      <c r="S27" s="53"/>
      <c r="T27" s="53"/>
      <c r="U27" s="53"/>
      <c r="V27" s="53"/>
      <c r="W27" s="53"/>
      <c r="X27" s="53"/>
      <c r="Y27" s="53"/>
      <c r="Z27" s="53"/>
      <c r="AA27" s="53"/>
      <c r="AB27" s="53"/>
      <c r="AC27" s="53"/>
    </row>
    <row r="28" spans="2:29" s="13" customFormat="1" ht="15.75" x14ac:dyDescent="0.25">
      <c r="B28" s="36" t="s">
        <v>55</v>
      </c>
      <c r="C28" s="70">
        <v>0</v>
      </c>
      <c r="D28" s="70">
        <v>0</v>
      </c>
      <c r="E28" s="70">
        <v>0</v>
      </c>
      <c r="F28" s="70">
        <v>0</v>
      </c>
      <c r="G28" s="70">
        <v>0</v>
      </c>
      <c r="H28" s="70">
        <v>0</v>
      </c>
      <c r="I28" s="70">
        <v>0</v>
      </c>
      <c r="J28" s="70">
        <v>0</v>
      </c>
      <c r="K28" s="70">
        <v>0</v>
      </c>
      <c r="L28" s="70">
        <v>0</v>
      </c>
      <c r="M28" s="70">
        <v>0</v>
      </c>
      <c r="N28" s="70">
        <v>0</v>
      </c>
      <c r="O28" s="80">
        <f t="shared" si="0"/>
        <v>0</v>
      </c>
      <c r="P28" s="14"/>
      <c r="Q28" s="53"/>
      <c r="R28" s="53"/>
      <c r="S28" s="53"/>
      <c r="T28" s="53"/>
      <c r="U28" s="53"/>
      <c r="V28" s="53"/>
      <c r="W28" s="53"/>
      <c r="X28" s="53"/>
      <c r="Y28" s="53"/>
      <c r="Z28" s="53"/>
      <c r="AA28" s="53"/>
      <c r="AB28" s="53"/>
      <c r="AC28" s="53"/>
    </row>
    <row r="29" spans="2:29" ht="15.75" x14ac:dyDescent="0.25">
      <c r="B29" s="36" t="s">
        <v>56</v>
      </c>
      <c r="C29" s="70">
        <v>548.04557</v>
      </c>
      <c r="D29" s="70">
        <v>466.71495000000004</v>
      </c>
      <c r="E29" s="70">
        <v>533.77993900000001</v>
      </c>
      <c r="F29" s="70">
        <v>536.91654500000004</v>
      </c>
      <c r="G29" s="70">
        <v>578.97166400000003</v>
      </c>
      <c r="H29" s="70">
        <v>661.82163300000002</v>
      </c>
      <c r="I29" s="70">
        <v>947.754367</v>
      </c>
      <c r="J29" s="70">
        <v>775.14194500000008</v>
      </c>
      <c r="K29" s="70">
        <v>822.62286900000004</v>
      </c>
      <c r="L29" s="70">
        <v>812.39890800000001</v>
      </c>
      <c r="M29" s="70">
        <v>959.59255500000006</v>
      </c>
      <c r="N29" s="70">
        <v>972.70097099999998</v>
      </c>
      <c r="O29" s="80">
        <f t="shared" si="0"/>
        <v>8616.4619160000002</v>
      </c>
      <c r="P29" s="14"/>
      <c r="Q29" s="53"/>
      <c r="R29" s="53"/>
      <c r="S29" s="53"/>
      <c r="T29" s="53"/>
      <c r="U29" s="53"/>
      <c r="V29" s="53"/>
      <c r="W29" s="53"/>
      <c r="X29" s="53"/>
      <c r="Y29" s="53"/>
      <c r="Z29" s="53"/>
      <c r="AA29" s="53"/>
      <c r="AB29" s="53"/>
      <c r="AC29" s="53"/>
    </row>
    <row r="30" spans="2:29" ht="15.75" x14ac:dyDescent="0.25">
      <c r="B30" s="36" t="s">
        <v>57</v>
      </c>
      <c r="C30" s="70">
        <v>1259.5217253399999</v>
      </c>
      <c r="D30" s="70">
        <v>1135.2</v>
      </c>
      <c r="E30" s="70">
        <v>1327.8</v>
      </c>
      <c r="F30" s="70">
        <v>1474.8485538700002</v>
      </c>
      <c r="G30" s="70">
        <v>1471.2</v>
      </c>
      <c r="H30" s="70">
        <v>1766.6000000000001</v>
      </c>
      <c r="I30" s="70">
        <v>1829.5</v>
      </c>
      <c r="J30" s="70">
        <v>2074.6</v>
      </c>
      <c r="K30" s="70">
        <v>2242.6861714199999</v>
      </c>
      <c r="L30" s="70">
        <v>2470.1713710599997</v>
      </c>
      <c r="M30" s="70">
        <v>3949.79326601</v>
      </c>
      <c r="N30" s="70">
        <v>4844.3</v>
      </c>
      <c r="O30" s="80">
        <f t="shared" si="0"/>
        <v>25846.2210877</v>
      </c>
      <c r="P30" s="14"/>
      <c r="Q30" s="53"/>
      <c r="R30" s="53"/>
      <c r="S30" s="53"/>
      <c r="T30" s="53"/>
      <c r="U30" s="53"/>
      <c r="V30" s="53"/>
      <c r="W30" s="53"/>
      <c r="X30" s="53"/>
      <c r="Y30" s="53"/>
      <c r="Z30" s="53"/>
      <c r="AA30" s="53"/>
      <c r="AB30" s="53"/>
      <c r="AC30" s="53"/>
    </row>
    <row r="31" spans="2:29" ht="15.75" x14ac:dyDescent="0.25">
      <c r="B31" s="36" t="s">
        <v>90</v>
      </c>
      <c r="C31" s="70">
        <v>3393.4</v>
      </c>
      <c r="D31" s="70">
        <v>3866.7</v>
      </c>
      <c r="E31" s="70">
        <v>2763.3</v>
      </c>
      <c r="F31" s="70">
        <v>2043.5</v>
      </c>
      <c r="G31" s="70">
        <v>2112.9</v>
      </c>
      <c r="H31" s="70">
        <v>2392.1</v>
      </c>
      <c r="I31" s="70">
        <v>2091.5</v>
      </c>
      <c r="J31" s="70">
        <v>2193</v>
      </c>
      <c r="K31" s="70">
        <v>2421.3000000000002</v>
      </c>
      <c r="L31" s="70">
        <v>2521.9</v>
      </c>
      <c r="M31" s="70">
        <v>2521.8000000000002</v>
      </c>
      <c r="N31" s="70">
        <v>2871.1</v>
      </c>
      <c r="O31" s="80">
        <f t="shared" si="0"/>
        <v>31192.5</v>
      </c>
      <c r="P31" s="14"/>
      <c r="Q31" s="53"/>
      <c r="R31" s="53"/>
      <c r="S31" s="53"/>
      <c r="T31" s="53"/>
      <c r="U31" s="53"/>
      <c r="V31" s="53"/>
      <c r="W31" s="53"/>
      <c r="X31" s="53"/>
      <c r="Y31" s="53"/>
      <c r="Z31" s="53"/>
      <c r="AA31" s="53"/>
      <c r="AB31" s="53"/>
      <c r="AC31" s="53"/>
    </row>
    <row r="32" spans="2:29" s="75" customFormat="1" ht="23.1" customHeight="1" x14ac:dyDescent="0.25">
      <c r="B32" s="71" t="s">
        <v>72</v>
      </c>
      <c r="C32" s="72">
        <f>SUM(C8:C31)</f>
        <v>12206.818301579056</v>
      </c>
      <c r="D32" s="72">
        <f t="shared" ref="D32:O32" si="1">SUM(D8:D31)</f>
        <v>12745.271968899651</v>
      </c>
      <c r="E32" s="72">
        <f t="shared" si="1"/>
        <v>12751.353791375575</v>
      </c>
      <c r="F32" s="72">
        <f t="shared" si="1"/>
        <v>11865.579867568773</v>
      </c>
      <c r="G32" s="72">
        <f t="shared" si="1"/>
        <v>12624.298850627261</v>
      </c>
      <c r="H32" s="72">
        <f t="shared" si="1"/>
        <v>14417.134334889372</v>
      </c>
      <c r="I32" s="72">
        <f t="shared" si="1"/>
        <v>15142.616191325224</v>
      </c>
      <c r="J32" s="72">
        <f t="shared" si="1"/>
        <v>15709.079297940496</v>
      </c>
      <c r="K32" s="72">
        <f t="shared" si="1"/>
        <v>15752.09651072933</v>
      </c>
      <c r="L32" s="72">
        <f t="shared" si="1"/>
        <v>16733.437149976056</v>
      </c>
      <c r="M32" s="72">
        <f t="shared" si="1"/>
        <v>18615.112505494584</v>
      </c>
      <c r="N32" s="72">
        <f t="shared" si="1"/>
        <v>20759.583481954447</v>
      </c>
      <c r="O32" s="72">
        <f t="shared" si="1"/>
        <v>179322.38225235982</v>
      </c>
      <c r="P32" s="73"/>
      <c r="Q32" s="74"/>
      <c r="R32" s="74"/>
      <c r="S32" s="74"/>
      <c r="T32" s="74"/>
      <c r="U32" s="74"/>
      <c r="V32" s="74"/>
      <c r="W32" s="74"/>
      <c r="X32" s="74"/>
      <c r="Y32" s="74"/>
      <c r="Z32" s="74"/>
      <c r="AA32" s="74"/>
      <c r="AB32" s="74"/>
      <c r="AC32" s="74"/>
    </row>
    <row r="33" spans="2:15" ht="21.75" customHeight="1" x14ac:dyDescent="0.25">
      <c r="B33" s="92" t="s">
        <v>75</v>
      </c>
      <c r="C33" s="16"/>
      <c r="D33" s="16"/>
      <c r="E33" s="16"/>
      <c r="F33" s="17"/>
      <c r="G33" s="17"/>
      <c r="H33" s="17"/>
      <c r="I33" s="17"/>
      <c r="J33" s="17"/>
      <c r="K33" s="17"/>
      <c r="L33" s="17"/>
      <c r="M33" s="17"/>
      <c r="N33" s="17"/>
    </row>
    <row r="34" spans="2:15" ht="16.5" customHeight="1" x14ac:dyDescent="0.25">
      <c r="B34" s="96" t="s">
        <v>93</v>
      </c>
      <c r="C34" s="81"/>
      <c r="D34" s="17"/>
      <c r="E34" s="17"/>
      <c r="F34" s="17"/>
      <c r="G34" s="17"/>
      <c r="H34" s="17"/>
      <c r="I34" s="17"/>
      <c r="J34" s="17"/>
      <c r="K34" s="17"/>
      <c r="L34" s="17"/>
      <c r="M34" s="17"/>
      <c r="N34" s="17"/>
      <c r="O34" s="17"/>
    </row>
    <row r="35" spans="2:15" ht="6.95" customHeight="1" thickBot="1" x14ac:dyDescent="0.3">
      <c r="B35" s="49"/>
      <c r="C35" s="50"/>
      <c r="D35" s="49"/>
      <c r="E35" s="49"/>
      <c r="F35" s="49"/>
      <c r="G35" s="49"/>
      <c r="H35" s="49"/>
      <c r="I35" s="49"/>
      <c r="J35" s="49"/>
      <c r="K35" s="49"/>
      <c r="L35" s="49"/>
      <c r="M35" s="49"/>
      <c r="N35" s="49"/>
      <c r="O35" s="49"/>
    </row>
    <row r="36" spans="2:15" ht="14.25" customHeight="1" x14ac:dyDescent="0.25">
      <c r="B36" s="51" t="s">
        <v>76</v>
      </c>
      <c r="C36" s="18"/>
      <c r="E36" s="18"/>
      <c r="F36" s="18"/>
    </row>
    <row r="37" spans="2:15" x14ac:dyDescent="0.25">
      <c r="B37" s="10"/>
      <c r="C37" s="19"/>
      <c r="D37" s="19"/>
      <c r="E37" s="19"/>
    </row>
    <row r="38" spans="2:15" x14ac:dyDescent="0.25">
      <c r="B38" s="10"/>
      <c r="C38" s="19"/>
      <c r="D38" s="19"/>
      <c r="E38" s="19"/>
    </row>
    <row r="39" spans="2:15" x14ac:dyDescent="0.25">
      <c r="B39" s="10"/>
      <c r="C39" s="19"/>
      <c r="D39" s="19"/>
      <c r="E39" s="19"/>
    </row>
    <row r="40" spans="2:15" x14ac:dyDescent="0.25">
      <c r="B40" s="10"/>
      <c r="C40" s="19"/>
      <c r="D40" s="19"/>
      <c r="E40" s="19"/>
    </row>
    <row r="41" spans="2:15" x14ac:dyDescent="0.25">
      <c r="B41" s="10"/>
      <c r="C41" s="1"/>
      <c r="D41" s="1"/>
      <c r="E41" s="1"/>
    </row>
    <row r="42" spans="2:15" x14ac:dyDescent="0.25">
      <c r="C42" s="20"/>
      <c r="D42" s="20"/>
      <c r="E42" s="20"/>
    </row>
    <row r="43" spans="2:15" x14ac:dyDescent="0.25">
      <c r="C43" s="21"/>
      <c r="D43" s="22"/>
      <c r="E43" s="22"/>
    </row>
    <row r="44" spans="2:15" x14ac:dyDescent="0.25">
      <c r="C44" s="22"/>
      <c r="D44" s="22"/>
      <c r="E44" s="22"/>
    </row>
    <row r="45" spans="2:15" x14ac:dyDescent="0.25">
      <c r="C45" s="22"/>
      <c r="D45" s="22"/>
      <c r="E45" s="22"/>
    </row>
    <row r="46" spans="2:15" x14ac:dyDescent="0.25">
      <c r="C46" s="22"/>
      <c r="D46" s="22"/>
      <c r="E46" s="22"/>
    </row>
    <row r="47" spans="2:15" x14ac:dyDescent="0.25">
      <c r="C47" s="23"/>
      <c r="D47" s="23"/>
      <c r="E47" s="23"/>
    </row>
    <row r="48" spans="2:15" x14ac:dyDescent="0.25">
      <c r="C48" s="21"/>
      <c r="D48" s="21"/>
      <c r="E48" s="21"/>
    </row>
  </sheetData>
  <mergeCells count="3">
    <mergeCell ref="B2:O2"/>
    <mergeCell ref="B3:O3"/>
    <mergeCell ref="B4:O4"/>
  </mergeCells>
  <dataValidations count="1">
    <dataValidation type="custom" errorStyle="warning" allowBlank="1" showInputMessage="1" showErrorMessage="1" errorTitle="error" error="warning" sqref="C36:G36">
      <formula1>"&gt;10"</formula1>
    </dataValidation>
  </dataValidations>
  <pageMargins left="0" right="0" top="0.78740157480314965" bottom="0" header="0.59055118110236227" footer="0"/>
  <pageSetup paperSize="9"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B1:AC48"/>
  <sheetViews>
    <sheetView showGridLines="0" tabSelected="1" zoomScale="85" zoomScaleNormal="85" workbookViewId="0"/>
  </sheetViews>
  <sheetFormatPr baseColWidth="10" defaultRowHeight="15" x14ac:dyDescent="0.25"/>
  <cols>
    <col min="1" max="1" width="1.28515625" style="5" customWidth="1"/>
    <col min="2" max="2" width="26.85546875" style="5" customWidth="1"/>
    <col min="3" max="3" width="15.140625" style="5" customWidth="1"/>
    <col min="4" max="5" width="15" style="5" customWidth="1"/>
    <col min="6" max="6" width="14.5703125" style="5" customWidth="1"/>
    <col min="7" max="7" width="13.7109375" style="5" customWidth="1"/>
    <col min="8" max="8" width="14.28515625" style="5" customWidth="1"/>
    <col min="9" max="9" width="13.7109375" style="5" customWidth="1"/>
    <col min="10" max="10" width="15" style="5" customWidth="1"/>
    <col min="11" max="11" width="14.85546875" style="5" customWidth="1"/>
    <col min="12" max="15" width="15" style="5" customWidth="1"/>
    <col min="16" max="16384" width="11.42578125" style="5"/>
  </cols>
  <sheetData>
    <row r="1" spans="2:29" ht="21" customHeight="1" x14ac:dyDescent="0.25">
      <c r="B1" s="2"/>
      <c r="C1" s="3"/>
      <c r="D1" s="4"/>
      <c r="E1" s="4"/>
      <c r="F1" s="4"/>
      <c r="G1" s="4"/>
      <c r="H1" s="4"/>
      <c r="I1" s="4"/>
      <c r="K1" s="2"/>
    </row>
    <row r="2" spans="2:29" s="30" customFormat="1" ht="21" customHeight="1" x14ac:dyDescent="0.3">
      <c r="B2" s="82" t="s">
        <v>5</v>
      </c>
      <c r="C2" s="82"/>
      <c r="D2" s="82"/>
      <c r="E2" s="82"/>
      <c r="F2" s="82"/>
      <c r="G2" s="82"/>
      <c r="H2" s="82"/>
      <c r="I2" s="82"/>
      <c r="J2" s="82"/>
      <c r="K2" s="82"/>
      <c r="L2" s="82"/>
      <c r="M2" s="82"/>
      <c r="N2" s="82"/>
      <c r="O2" s="82"/>
    </row>
    <row r="3" spans="2:29" s="30" customFormat="1" ht="21" customHeight="1" x14ac:dyDescent="0.3">
      <c r="B3" s="83">
        <v>2023</v>
      </c>
      <c r="C3" s="84"/>
      <c r="D3" s="84"/>
      <c r="E3" s="84"/>
      <c r="F3" s="84"/>
      <c r="G3" s="84"/>
      <c r="H3" s="84"/>
      <c r="I3" s="84"/>
      <c r="J3" s="84"/>
      <c r="K3" s="84"/>
      <c r="L3" s="84"/>
      <c r="M3" s="84"/>
      <c r="N3" s="84"/>
      <c r="O3" s="84"/>
    </row>
    <row r="4" spans="2:29" s="33" customFormat="1" ht="21" customHeight="1" x14ac:dyDescent="0.25">
      <c r="B4" s="85" t="s">
        <v>6</v>
      </c>
      <c r="C4" s="85"/>
      <c r="D4" s="85"/>
      <c r="E4" s="85"/>
      <c r="F4" s="85"/>
      <c r="G4" s="85"/>
      <c r="H4" s="85"/>
      <c r="I4" s="85"/>
      <c r="J4" s="85"/>
      <c r="K4" s="85"/>
      <c r="L4" s="85"/>
      <c r="M4" s="85"/>
      <c r="N4" s="85"/>
      <c r="O4" s="85"/>
    </row>
    <row r="5" spans="2:29" ht="21" customHeight="1" x14ac:dyDescent="0.25">
      <c r="C5" s="6"/>
      <c r="D5" s="7"/>
      <c r="E5" s="7"/>
      <c r="F5" s="7"/>
      <c r="G5" s="7"/>
      <c r="H5" s="8"/>
      <c r="I5" s="7"/>
    </row>
    <row r="6" spans="2:29" s="78" customFormat="1" ht="30" customHeight="1" x14ac:dyDescent="0.25">
      <c r="B6" s="77" t="s">
        <v>59</v>
      </c>
      <c r="C6" s="77" t="s">
        <v>60</v>
      </c>
      <c r="D6" s="77" t="s">
        <v>61</v>
      </c>
      <c r="E6" s="77" t="s">
        <v>62</v>
      </c>
      <c r="F6" s="77" t="s">
        <v>63</v>
      </c>
      <c r="G6" s="77" t="s">
        <v>64</v>
      </c>
      <c r="H6" s="77" t="s">
        <v>65</v>
      </c>
      <c r="I6" s="77" t="s">
        <v>66</v>
      </c>
      <c r="J6" s="77" t="s">
        <v>67</v>
      </c>
      <c r="K6" s="77" t="s">
        <v>68</v>
      </c>
      <c r="L6" s="77" t="s">
        <v>69</v>
      </c>
      <c r="M6" s="77" t="s">
        <v>70</v>
      </c>
      <c r="N6" s="77" t="s">
        <v>71</v>
      </c>
      <c r="O6" s="79" t="s">
        <v>72</v>
      </c>
    </row>
    <row r="7" spans="2:29" customFormat="1" ht="11.25" hidden="1" customHeight="1" x14ac:dyDescent="0.2"/>
    <row r="8" spans="2:29" s="13" customFormat="1" ht="15.75" x14ac:dyDescent="0.25">
      <c r="B8" s="36" t="s">
        <v>36</v>
      </c>
      <c r="C8" s="70">
        <f>+SUM(IIBB:OTROS!C8)</f>
        <v>154759.03513445982</v>
      </c>
      <c r="D8" s="70">
        <f>+SUM(IIBB:OTROS!D8)</f>
        <v>165427.34699378986</v>
      </c>
      <c r="E8" s="70">
        <f>+SUM(IIBB:OTROS!E8)</f>
        <v>200136.71365883932</v>
      </c>
      <c r="F8" s="70">
        <f>+SUM(IIBB:OTROS!F8)</f>
        <v>194928.37536771985</v>
      </c>
      <c r="G8" s="70">
        <f>+SUM(IIBB:OTROS!G8)</f>
        <v>210181.97625649962</v>
      </c>
      <c r="H8" s="70">
        <f>+SUM(IIBB:OTROS!H8)</f>
        <v>235321.57900145956</v>
      </c>
      <c r="I8" s="70">
        <f>+SUM(IIBB:OTROS!I8)</f>
        <v>252518.72429221935</v>
      </c>
      <c r="J8" s="70">
        <f>+SUM(IIBB:OTROS!J8)</f>
        <v>265663.99190758937</v>
      </c>
      <c r="K8" s="70">
        <f>+SUM(IIBB:OTROS!K8)</f>
        <v>307375.11360976903</v>
      </c>
      <c r="L8" s="70">
        <f>+SUM(IIBB:OTROS!L8)</f>
        <v>326322.64635808917</v>
      </c>
      <c r="M8" s="70">
        <f>+SUM(IIBB:OTROS!M8)</f>
        <v>366637.03797909996</v>
      </c>
      <c r="N8" s="70">
        <f>+SUM(IIBB:OTROS!N8)</f>
        <v>361136.78270320187</v>
      </c>
      <c r="O8" s="80">
        <f>SUM(C8:N8)</f>
        <v>3040409.3232627367</v>
      </c>
      <c r="P8" s="12"/>
      <c r="Q8" s="53"/>
      <c r="R8" s="53"/>
      <c r="S8" s="53"/>
      <c r="T8" s="53"/>
      <c r="U8" s="53"/>
      <c r="V8" s="53"/>
      <c r="W8" s="53"/>
      <c r="X8" s="53"/>
      <c r="Y8" s="53"/>
      <c r="Z8" s="53"/>
      <c r="AA8" s="53"/>
      <c r="AB8" s="53"/>
      <c r="AC8" s="53"/>
    </row>
    <row r="9" spans="2:29" ht="15.75" x14ac:dyDescent="0.25">
      <c r="B9" s="36" t="s">
        <v>37</v>
      </c>
      <c r="C9" s="70">
        <f>+SUM(IIBB:OTROS!C9)</f>
        <v>2652.4489478499995</v>
      </c>
      <c r="D9" s="70">
        <f>+SUM(IIBB:OTROS!D9)</f>
        <v>2433.6359681899999</v>
      </c>
      <c r="E9" s="70">
        <f>+SUM(IIBB:OTROS!E9)</f>
        <v>3045.6011468099996</v>
      </c>
      <c r="F9" s="70">
        <f>+SUM(IIBB:OTROS!F9)</f>
        <v>3393.9106698400019</v>
      </c>
      <c r="G9" s="70">
        <f>+SUM(IIBB:OTROS!G9)</f>
        <v>3496.6057628199987</v>
      </c>
      <c r="H9" s="70">
        <f>+SUM(IIBB:OTROS!H9)</f>
        <v>4019.7345042300012</v>
      </c>
      <c r="I9" s="70">
        <f>+SUM(IIBB:OTROS!I9)</f>
        <v>4766.57108702</v>
      </c>
      <c r="J9" s="70">
        <f>+SUM(IIBB:OTROS!J9)</f>
        <v>5040.46</v>
      </c>
      <c r="K9" s="70">
        <f>+SUM(IIBB:OTROS!K9)</f>
        <v>5261.17</v>
      </c>
      <c r="L9" s="70">
        <f>+SUM(IIBB:OTROS!L9)</f>
        <v>5776.3006124600024</v>
      </c>
      <c r="M9" s="70">
        <f>+SUM(IIBB:OTROS!M9)</f>
        <v>6737.4514380099972</v>
      </c>
      <c r="N9" s="70">
        <f>+SUM(IIBB:OTROS!N9)</f>
        <v>6437.4897915900019</v>
      </c>
      <c r="O9" s="80">
        <f t="shared" ref="O9:O31" si="0">SUM(C9:N9)</f>
        <v>53061.379928819988</v>
      </c>
      <c r="P9" s="14"/>
      <c r="Q9" s="53"/>
      <c r="R9" s="53"/>
      <c r="S9" s="53"/>
      <c r="T9" s="53"/>
      <c r="U9" s="53"/>
      <c r="V9" s="53"/>
      <c r="W9" s="53"/>
      <c r="X9" s="53"/>
      <c r="Y9" s="53"/>
      <c r="Z9" s="53"/>
      <c r="AA9" s="53"/>
      <c r="AB9" s="53"/>
      <c r="AC9" s="53"/>
    </row>
    <row r="10" spans="2:29" ht="15.75" x14ac:dyDescent="0.25">
      <c r="B10" s="36" t="s">
        <v>38</v>
      </c>
      <c r="C10" s="70">
        <f>+SUM(IIBB:OTROS!C10)</f>
        <v>39911</v>
      </c>
      <c r="D10" s="70">
        <f>+SUM(IIBB:OTROS!D10)</f>
        <v>40238</v>
      </c>
      <c r="E10" s="70">
        <f>+SUM(IIBB:OTROS!E10)</f>
        <v>43209.975677000002</v>
      </c>
      <c r="F10" s="70">
        <f>+SUM(IIBB:OTROS!F10)</f>
        <v>44910.468962999992</v>
      </c>
      <c r="G10" s="70">
        <f>+SUM(IIBB:OTROS!G10)</f>
        <v>57821</v>
      </c>
      <c r="H10" s="70">
        <f>+SUM(IIBB:OTROS!H10)</f>
        <v>52564</v>
      </c>
      <c r="I10" s="70">
        <f>+SUM(IIBB:OTROS!I10)</f>
        <v>56409</v>
      </c>
      <c r="J10" s="70">
        <f>+SUM(IIBB:OTROS!J10)</f>
        <v>63555</v>
      </c>
      <c r="K10" s="70">
        <f>+SUM(IIBB:OTROS!K10)</f>
        <v>69361</v>
      </c>
      <c r="L10" s="70">
        <f>+SUM(IIBB:OTROS!L10)</f>
        <v>79475.530314999996</v>
      </c>
      <c r="M10" s="70">
        <f>+SUM(IIBB:OTROS!M10)</f>
        <v>85800</v>
      </c>
      <c r="N10" s="70">
        <f>+SUM(IIBB:OTROS!N10)</f>
        <v>92746.742083000005</v>
      </c>
      <c r="O10" s="80">
        <f t="shared" si="0"/>
        <v>726001.717038</v>
      </c>
      <c r="P10" s="14"/>
      <c r="Q10" s="53"/>
      <c r="R10" s="53"/>
      <c r="S10" s="53"/>
      <c r="T10" s="53"/>
      <c r="U10" s="53"/>
      <c r="V10" s="53"/>
      <c r="W10" s="53"/>
      <c r="X10" s="53"/>
      <c r="Y10" s="53"/>
      <c r="Z10" s="53"/>
      <c r="AA10" s="53"/>
      <c r="AB10" s="53"/>
      <c r="AC10" s="53"/>
    </row>
    <row r="11" spans="2:29" ht="15.75" x14ac:dyDescent="0.25">
      <c r="B11" s="36" t="s">
        <v>39</v>
      </c>
      <c r="C11" s="70">
        <f>+SUM(IIBB:OTROS!C11)</f>
        <v>0</v>
      </c>
      <c r="D11" s="70">
        <f>+SUM(IIBB:OTROS!D11)</f>
        <v>0</v>
      </c>
      <c r="E11" s="70">
        <f>+SUM(IIBB:OTROS!E11)</f>
        <v>0</v>
      </c>
      <c r="F11" s="70">
        <f>+SUM(IIBB:OTROS!F11)</f>
        <v>0</v>
      </c>
      <c r="G11" s="70">
        <f>+SUM(IIBB:OTROS!G11)</f>
        <v>0</v>
      </c>
      <c r="H11" s="70">
        <f>+SUM(IIBB:OTROS!H11)</f>
        <v>0</v>
      </c>
      <c r="I11" s="70">
        <f>+SUM(IIBB:OTROS!I11)</f>
        <v>0</v>
      </c>
      <c r="J11" s="70">
        <f>+SUM(IIBB:OTROS!J11)</f>
        <v>0</v>
      </c>
      <c r="K11" s="70">
        <f>+SUM(IIBB:OTROS!K11)</f>
        <v>0</v>
      </c>
      <c r="L11" s="70">
        <f>+SUM(IIBB:OTROS!L11)</f>
        <v>0</v>
      </c>
      <c r="M11" s="70">
        <f>+SUM(IIBB:OTROS!M11)</f>
        <v>0</v>
      </c>
      <c r="N11" s="70">
        <f>+SUM(IIBB:OTROS!N11)</f>
        <v>0</v>
      </c>
      <c r="O11" s="80">
        <f t="shared" si="0"/>
        <v>0</v>
      </c>
      <c r="P11" s="14"/>
      <c r="Q11" s="53"/>
      <c r="R11" s="53"/>
      <c r="S11" s="53"/>
      <c r="T11" s="53"/>
      <c r="U11" s="53"/>
      <c r="V11" s="53"/>
      <c r="W11" s="53"/>
      <c r="X11" s="53"/>
      <c r="Y11" s="53"/>
      <c r="Z11" s="53"/>
      <c r="AA11" s="53"/>
      <c r="AB11" s="53"/>
      <c r="AC11" s="53"/>
    </row>
    <row r="12" spans="2:29" ht="15.75" x14ac:dyDescent="0.25">
      <c r="B12" s="36" t="s">
        <v>40</v>
      </c>
      <c r="C12" s="70">
        <f>+SUM(IIBB:OTROS!C12)</f>
        <v>6752.7407534399999</v>
      </c>
      <c r="D12" s="70">
        <f>+SUM(IIBB:OTROS!D12)</f>
        <v>6027.5603565099991</v>
      </c>
      <c r="E12" s="70">
        <f>+SUM(IIBB:OTROS!E12)</f>
        <v>6791.4739097599995</v>
      </c>
      <c r="F12" s="70">
        <f>+SUM(IIBB:OTROS!F12)</f>
        <v>7173.7365425099997</v>
      </c>
      <c r="G12" s="70">
        <f>+SUM(IIBB:OTROS!G12)</f>
        <v>8296.8572932899988</v>
      </c>
      <c r="H12" s="70">
        <f>+SUM(IIBB:OTROS!H12)</f>
        <v>8999.9893279099997</v>
      </c>
      <c r="I12" s="70">
        <f>+SUM(IIBB:OTROS!I12)</f>
        <v>9972.8616370800009</v>
      </c>
      <c r="J12" s="70">
        <f>+SUM(IIBB:OTROS!J12)</f>
        <v>10711.11116423</v>
      </c>
      <c r="K12" s="70">
        <f>+SUM(IIBB:OTROS!K12)</f>
        <v>11641.060182250001</v>
      </c>
      <c r="L12" s="70">
        <f>+SUM(IIBB:OTROS!L12)</f>
        <v>12962.95580114</v>
      </c>
      <c r="M12" s="70">
        <f>+SUM(IIBB:OTROS!M12)</f>
        <v>13429.766777409999</v>
      </c>
      <c r="N12" s="70">
        <f>+SUM(IIBB:OTROS!N12)</f>
        <v>14516.807577830003</v>
      </c>
      <c r="O12" s="80">
        <f t="shared" si="0"/>
        <v>117276.92132335999</v>
      </c>
      <c r="P12" s="14"/>
      <c r="Q12" s="53"/>
      <c r="R12" s="53"/>
      <c r="S12" s="53"/>
      <c r="T12" s="53"/>
      <c r="U12" s="53"/>
      <c r="V12" s="53"/>
      <c r="W12" s="53"/>
      <c r="X12" s="53"/>
      <c r="Y12" s="53"/>
      <c r="Z12" s="53"/>
      <c r="AA12" s="53"/>
      <c r="AB12" s="53"/>
      <c r="AC12" s="53"/>
    </row>
    <row r="13" spans="2:29" ht="15.75" x14ac:dyDescent="0.25">
      <c r="B13" s="37" t="s">
        <v>88</v>
      </c>
      <c r="C13" s="70">
        <f>+SUM(IIBB:OTROS!C13)</f>
        <v>7274.9924525199986</v>
      </c>
      <c r="D13" s="70">
        <f>+SUM(IIBB:OTROS!D13)</f>
        <v>7078.8920817300004</v>
      </c>
      <c r="E13" s="70">
        <f>+SUM(IIBB:OTROS!E13)</f>
        <v>7548.2242726899995</v>
      </c>
      <c r="F13" s="70">
        <f>+SUM(IIBB:OTROS!F13)</f>
        <v>8690.757014650002</v>
      </c>
      <c r="G13" s="70">
        <f>+SUM(IIBB:OTROS!G13)</f>
        <v>9160.5197237100001</v>
      </c>
      <c r="H13" s="70">
        <f>+SUM(IIBB:OTROS!H13)</f>
        <v>8750.9218563599989</v>
      </c>
      <c r="I13" s="70">
        <f>+SUM(IIBB:OTROS!I13)</f>
        <v>10553.84471257</v>
      </c>
      <c r="J13" s="70">
        <f>+SUM(IIBB:OTROS!J13)</f>
        <v>12366.882728559998</v>
      </c>
      <c r="K13" s="70">
        <f>+SUM(IIBB:OTROS!K13)</f>
        <v>12808.568464780001</v>
      </c>
      <c r="L13" s="70">
        <f>+SUM(IIBB:OTROS!L13)</f>
        <v>15017.95317828</v>
      </c>
      <c r="M13" s="70">
        <f>+SUM(IIBB:OTROS!M13)</f>
        <v>14594.983701389998</v>
      </c>
      <c r="N13" s="70">
        <f>+SUM(IIBB:OTROS!N13)</f>
        <v>16051.137999999999</v>
      </c>
      <c r="O13" s="80">
        <f t="shared" si="0"/>
        <v>129897.67818724</v>
      </c>
      <c r="P13" s="14"/>
      <c r="Q13" s="53"/>
      <c r="R13" s="53"/>
      <c r="S13" s="53"/>
      <c r="T13" s="53"/>
      <c r="U13" s="53"/>
      <c r="V13" s="53"/>
      <c r="W13" s="53"/>
      <c r="X13" s="53"/>
      <c r="Y13" s="53"/>
      <c r="Z13" s="53"/>
      <c r="AA13" s="53"/>
      <c r="AB13" s="53"/>
      <c r="AC13" s="53"/>
    </row>
    <row r="14" spans="2:29" ht="15.75" x14ac:dyDescent="0.25">
      <c r="B14" s="36" t="s">
        <v>41</v>
      </c>
      <c r="C14" s="70">
        <f>+SUM(IIBB:OTROS!C14)</f>
        <v>10372.882232</v>
      </c>
      <c r="D14" s="70">
        <f>+SUM(IIBB:OTROS!D14)</f>
        <v>11700.825234399999</v>
      </c>
      <c r="E14" s="70">
        <f>+SUM(IIBB:OTROS!E14)</f>
        <v>13869.089434</v>
      </c>
      <c r="F14" s="70">
        <f>+SUM(IIBB:OTROS!F14)</f>
        <v>11799.974213000001</v>
      </c>
      <c r="G14" s="70">
        <f>+SUM(IIBB:OTROS!G14)</f>
        <v>16205.683808</v>
      </c>
      <c r="H14" s="70">
        <f>+SUM(IIBB:OTROS!H14)</f>
        <v>15554.158959999999</v>
      </c>
      <c r="I14" s="70">
        <f>+SUM(IIBB:OTROS!I14)</f>
        <v>16586.75</v>
      </c>
      <c r="J14" s="70">
        <f>+SUM(IIBB:OTROS!J14)</f>
        <v>18799.919469000004</v>
      </c>
      <c r="K14" s="70">
        <f>+SUM(IIBB:OTROS!K14)</f>
        <v>21294.817522000001</v>
      </c>
      <c r="L14" s="70">
        <f>+SUM(IIBB:OTROS!L14)</f>
        <v>23421.449298</v>
      </c>
      <c r="M14" s="70">
        <f>+SUM(IIBB:OTROS!M14)</f>
        <v>25176.720954</v>
      </c>
      <c r="N14" s="70">
        <f>+SUM(IIBB:OTROS!N14)</f>
        <v>27684.164313999998</v>
      </c>
      <c r="O14" s="80">
        <f t="shared" si="0"/>
        <v>212466.43543839999</v>
      </c>
      <c r="P14" s="14"/>
      <c r="Q14" s="53"/>
      <c r="R14" s="53"/>
      <c r="S14" s="53"/>
      <c r="T14" s="53"/>
      <c r="U14" s="53"/>
      <c r="V14" s="53"/>
      <c r="W14" s="53"/>
      <c r="X14" s="53"/>
      <c r="Y14" s="53"/>
      <c r="Z14" s="53"/>
      <c r="AA14" s="53"/>
      <c r="AB14" s="53"/>
      <c r="AC14" s="53"/>
    </row>
    <row r="15" spans="2:29" ht="15.75" x14ac:dyDescent="0.25">
      <c r="B15" s="36" t="s">
        <v>42</v>
      </c>
      <c r="C15" s="70">
        <f>+SUM(IIBB:OTROS!C15)</f>
        <v>2339.3277778099996</v>
      </c>
      <c r="D15" s="70">
        <f>+SUM(IIBB:OTROS!D15)</f>
        <v>2253.5414398600001</v>
      </c>
      <c r="E15" s="70">
        <f>+SUM(IIBB:OTROS!E15)</f>
        <v>2538.38771275</v>
      </c>
      <c r="F15" s="70">
        <f>+SUM(IIBB:OTROS!F15)</f>
        <v>2743.5966512</v>
      </c>
      <c r="G15" s="70">
        <f>+SUM(IIBB:OTROS!G15)</f>
        <v>2937.9991091000002</v>
      </c>
      <c r="H15" s="70">
        <f>+SUM(IIBB:OTROS!H15)</f>
        <v>3179.87023</v>
      </c>
      <c r="I15" s="70">
        <f>+SUM(IIBB:OTROS!I15)</f>
        <v>3596.5156608300003</v>
      </c>
      <c r="J15" s="70">
        <f>+SUM(IIBB:OTROS!J15)</f>
        <v>4034.8553872900002</v>
      </c>
      <c r="K15" s="70">
        <f>+SUM(IIBB:OTROS!K15)</f>
        <v>4309.5192100100003</v>
      </c>
      <c r="L15" s="70">
        <f>+SUM(IIBB:OTROS!L15)</f>
        <v>4405.7579213099998</v>
      </c>
      <c r="M15" s="70">
        <f>+SUM(IIBB:OTROS!M15)</f>
        <v>4764.4234251600001</v>
      </c>
      <c r="N15" s="70">
        <f>+SUM(IIBB:OTROS!N15)</f>
        <v>5342.3112805299997</v>
      </c>
      <c r="O15" s="80">
        <f t="shared" si="0"/>
        <v>42446.105805849998</v>
      </c>
      <c r="P15" s="14"/>
      <c r="Q15" s="53"/>
      <c r="R15" s="53"/>
      <c r="S15" s="53"/>
      <c r="T15" s="53"/>
      <c r="U15" s="53"/>
      <c r="V15" s="53"/>
      <c r="W15" s="53"/>
      <c r="X15" s="53"/>
      <c r="Y15" s="53"/>
      <c r="Z15" s="53"/>
      <c r="AA15" s="53"/>
      <c r="AB15" s="53"/>
      <c r="AC15" s="53"/>
    </row>
    <row r="16" spans="2:29" ht="15.75" x14ac:dyDescent="0.25">
      <c r="B16" s="36" t="s">
        <v>43</v>
      </c>
      <c r="C16" s="70">
        <f>+SUM(IIBB:OTROS!C16)</f>
        <v>3782.9816809999998</v>
      </c>
      <c r="D16" s="70">
        <f>+SUM(IIBB:OTROS!D16)</f>
        <v>3906.2953739999998</v>
      </c>
      <c r="E16" s="70">
        <f>+SUM(IIBB:OTROS!E16)</f>
        <v>4254.4216429999997</v>
      </c>
      <c r="F16" s="70">
        <f>+SUM(IIBB:OTROS!F16)</f>
        <v>4243.2905579999997</v>
      </c>
      <c r="G16" s="70">
        <f>+SUM(IIBB:OTROS!G16)</f>
        <v>4516.5381340000004</v>
      </c>
      <c r="H16" s="70">
        <f>+SUM(IIBB:OTROS!H16)</f>
        <v>4668.4058340000001</v>
      </c>
      <c r="I16" s="70">
        <f>+SUM(IIBB:OTROS!I16)</f>
        <v>5389.8372479999998</v>
      </c>
      <c r="J16" s="70">
        <f>+SUM(IIBB:OTROS!J16)</f>
        <v>6006.2867860000006</v>
      </c>
      <c r="K16" s="70">
        <f>+SUM(IIBB:OTROS!K16)</f>
        <v>6519.4680790000002</v>
      </c>
      <c r="L16" s="70">
        <f>+SUM(IIBB:OTROS!L16)</f>
        <v>7388.0934160000006</v>
      </c>
      <c r="M16" s="70">
        <f>+SUM(IIBB:OTROS!M16)</f>
        <v>8172.2146599999996</v>
      </c>
      <c r="N16" s="70">
        <f>+SUM(IIBB:OTROS!N16)</f>
        <v>9012.1509109999988</v>
      </c>
      <c r="O16" s="80">
        <f t="shared" si="0"/>
        <v>67859.984324000005</v>
      </c>
      <c r="P16" s="14"/>
      <c r="Q16" s="53"/>
      <c r="R16" s="53"/>
      <c r="S16" s="53"/>
      <c r="T16" s="53"/>
      <c r="U16" s="53"/>
      <c r="V16" s="53"/>
      <c r="W16" s="53"/>
      <c r="X16" s="53"/>
      <c r="Y16" s="53"/>
      <c r="Z16" s="53"/>
      <c r="AA16" s="53"/>
      <c r="AB16" s="53"/>
      <c r="AC16" s="53"/>
    </row>
    <row r="17" spans="2:29" s="13" customFormat="1" ht="15.75" x14ac:dyDescent="0.25">
      <c r="B17" s="36" t="s">
        <v>44</v>
      </c>
      <c r="C17" s="70">
        <f>+SUM(IIBB:OTROS!C17)</f>
        <v>2315.3050652900001</v>
      </c>
      <c r="D17" s="70">
        <f>+SUM(IIBB:OTROS!D17)</f>
        <v>1946.5102179100002</v>
      </c>
      <c r="E17" s="70">
        <f>+SUM(IIBB:OTROS!E17)</f>
        <v>8477.0418679699997</v>
      </c>
      <c r="F17" s="70">
        <f>+SUM(IIBB:OTROS!F17)</f>
        <v>9838.3776564100008</v>
      </c>
      <c r="G17" s="70">
        <f>+SUM(IIBB:OTROS!G17)</f>
        <v>7019.4052238400009</v>
      </c>
      <c r="H17" s="70">
        <f>+SUM(IIBB:OTROS!H17)</f>
        <v>8478.8217894300014</v>
      </c>
      <c r="I17" s="70">
        <f>+SUM(IIBB:OTROS!I17)</f>
        <v>8726.0996012100004</v>
      </c>
      <c r="J17" s="70">
        <f>+SUM(IIBB:OTROS!J17)</f>
        <v>8897.65004959</v>
      </c>
      <c r="K17" s="70">
        <f>+SUM(IIBB:OTROS!K17)</f>
        <v>10124.151170359999</v>
      </c>
      <c r="L17" s="70">
        <f>+SUM(IIBB:OTROS!L17)</f>
        <v>10166.60934184</v>
      </c>
      <c r="M17" s="70">
        <f>+SUM(IIBB:OTROS!M17)</f>
        <v>0</v>
      </c>
      <c r="N17" s="70">
        <f>+SUM(IIBB:OTROS!N17)</f>
        <v>0</v>
      </c>
      <c r="O17" s="80">
        <f t="shared" si="0"/>
        <v>75989.971983850002</v>
      </c>
      <c r="P17" s="12"/>
      <c r="Q17" s="53"/>
      <c r="R17" s="53"/>
      <c r="S17" s="53"/>
      <c r="T17" s="53"/>
      <c r="U17" s="53"/>
      <c r="V17" s="53"/>
      <c r="W17" s="53"/>
      <c r="X17" s="53"/>
      <c r="Y17" s="53"/>
      <c r="Z17" s="53"/>
      <c r="AA17" s="53"/>
      <c r="AB17" s="53"/>
      <c r="AC17" s="53"/>
    </row>
    <row r="18" spans="2:29" ht="15.75" x14ac:dyDescent="0.25">
      <c r="B18" s="36" t="s">
        <v>45</v>
      </c>
      <c r="C18" s="70">
        <f>+SUM(IIBB:OTROS!C18)</f>
        <v>1596.0890126099998</v>
      </c>
      <c r="D18" s="70">
        <f>+SUM(IIBB:OTROS!D18)</f>
        <v>1454.7066555500003</v>
      </c>
      <c r="E18" s="70">
        <f>+SUM(IIBB:OTROS!E18)</f>
        <v>2122.6988610900003</v>
      </c>
      <c r="F18" s="70">
        <f>+SUM(IIBB:OTROS!F18)</f>
        <v>2068.3747374200002</v>
      </c>
      <c r="G18" s="70">
        <f>+SUM(IIBB:OTROS!G18)</f>
        <v>2217.3539688630003</v>
      </c>
      <c r="H18" s="70">
        <f>+SUM(IIBB:OTROS!H18)</f>
        <v>2335.4179828320002</v>
      </c>
      <c r="I18" s="70">
        <f>+SUM(IIBB:OTROS!I18)</f>
        <v>2631.7946033899998</v>
      </c>
      <c r="J18" s="70">
        <f>+SUM(IIBB:OTROS!J18)</f>
        <v>2887.6074149329997</v>
      </c>
      <c r="K18" s="70">
        <f>+SUM(IIBB:OTROS!K18)</f>
        <v>3138.7155188500001</v>
      </c>
      <c r="L18" s="70">
        <f>+SUM(IIBB:OTROS!L18)</f>
        <v>3301.0210275299996</v>
      </c>
      <c r="M18" s="70">
        <f>+SUM(IIBB:OTROS!M18)</f>
        <v>3672.5319529600001</v>
      </c>
      <c r="N18" s="70">
        <f>+SUM(IIBB:OTROS!N18)</f>
        <v>4090.8856425229992</v>
      </c>
      <c r="O18" s="80">
        <f t="shared" si="0"/>
        <v>31517.197378551002</v>
      </c>
      <c r="P18" s="14"/>
      <c r="Q18" s="53"/>
      <c r="R18" s="53"/>
      <c r="S18" s="53"/>
      <c r="T18" s="53"/>
      <c r="U18" s="53"/>
      <c r="V18" s="53"/>
      <c r="W18" s="53"/>
      <c r="X18" s="53"/>
      <c r="Y18" s="53"/>
      <c r="Z18" s="53"/>
      <c r="AA18" s="53"/>
      <c r="AB18" s="53"/>
      <c r="AC18" s="53"/>
    </row>
    <row r="19" spans="2:29" ht="15.75" x14ac:dyDescent="0.25">
      <c r="B19" s="36" t="s">
        <v>46</v>
      </c>
      <c r="C19" s="70">
        <f>+SUM(IIBB:OTROS!C19)</f>
        <v>16956.722715</v>
      </c>
      <c r="D19" s="70">
        <f>+SUM(IIBB:OTROS!D19)</f>
        <v>20271.986744999998</v>
      </c>
      <c r="E19" s="70">
        <f>+SUM(IIBB:OTROS!E19)</f>
        <v>21033.683909000003</v>
      </c>
      <c r="F19" s="70">
        <f>+SUM(IIBB:OTROS!F19)</f>
        <v>20820.131399000002</v>
      </c>
      <c r="G19" s="70">
        <f>+SUM(IIBB:OTROS!G19)</f>
        <v>22905.454094000001</v>
      </c>
      <c r="H19" s="70">
        <f>+SUM(IIBB:OTROS!H19)</f>
        <v>23785.533876000001</v>
      </c>
      <c r="I19" s="70">
        <f>+SUM(IIBB:OTROS!I19)</f>
        <v>26874.312218000003</v>
      </c>
      <c r="J19" s="70">
        <f>+SUM(IIBB:OTROS!J19)</f>
        <v>29448.569951999998</v>
      </c>
      <c r="K19" s="70">
        <f>+SUM(IIBB:OTROS!K19)</f>
        <v>32938.267831999998</v>
      </c>
      <c r="L19" s="70">
        <f>+SUM(IIBB:OTROS!L19)</f>
        <v>38305.898466999999</v>
      </c>
      <c r="M19" s="70">
        <f>+SUM(IIBB:OTROS!M19)</f>
        <v>41426.333940000004</v>
      </c>
      <c r="N19" s="70">
        <f>+SUM(IIBB:OTROS!N19)</f>
        <v>43862.767644</v>
      </c>
      <c r="O19" s="80">
        <f t="shared" si="0"/>
        <v>338629.66279099998</v>
      </c>
      <c r="P19" s="14"/>
      <c r="Q19" s="53"/>
      <c r="R19" s="53"/>
      <c r="S19" s="53"/>
      <c r="T19" s="53"/>
      <c r="U19" s="53"/>
      <c r="V19" s="53"/>
      <c r="W19" s="53"/>
      <c r="X19" s="53"/>
      <c r="Y19" s="53"/>
      <c r="Z19" s="53"/>
      <c r="AA19" s="53"/>
      <c r="AB19" s="53"/>
      <c r="AC19" s="53"/>
    </row>
    <row r="20" spans="2:29" ht="15.75" x14ac:dyDescent="0.25">
      <c r="B20" s="36" t="s">
        <v>47</v>
      </c>
      <c r="C20" s="70">
        <f>+SUM(IIBB:OTROS!C20)</f>
        <v>14180.664953509999</v>
      </c>
      <c r="D20" s="70">
        <f>+SUM(IIBB:OTROS!D20)</f>
        <v>15959.068032729998</v>
      </c>
      <c r="E20" s="70">
        <f>+SUM(IIBB:OTROS!E20)</f>
        <v>16479.90131012</v>
      </c>
      <c r="F20" s="70">
        <f>+SUM(IIBB:OTROS!F20)</f>
        <v>16104.8337796</v>
      </c>
      <c r="G20" s="70">
        <f>+SUM(IIBB:OTROS!G20)</f>
        <v>16998.141589709998</v>
      </c>
      <c r="H20" s="70">
        <f>+SUM(IIBB:OTROS!H20)</f>
        <v>18570.825670269998</v>
      </c>
      <c r="I20" s="70">
        <f>+SUM(IIBB:OTROS!I20)</f>
        <v>20610.333643510003</v>
      </c>
      <c r="J20" s="70">
        <f>+SUM(IIBB:OTROS!J20)</f>
        <v>24104.235435870007</v>
      </c>
      <c r="K20" s="70">
        <f>+SUM(IIBB:OTROS!K20)</f>
        <v>25977.580827860002</v>
      </c>
      <c r="L20" s="70">
        <f>+SUM(IIBB:OTROS!L20)</f>
        <v>26170.672167420005</v>
      </c>
      <c r="M20" s="70">
        <f>+SUM(IIBB:OTROS!M20)</f>
        <v>32928.60140462</v>
      </c>
      <c r="N20" s="70">
        <f>+SUM(IIBB:OTROS!N20)</f>
        <v>38523.801789090008</v>
      </c>
      <c r="O20" s="80">
        <f t="shared" si="0"/>
        <v>266608.66060430999</v>
      </c>
      <c r="P20" s="15"/>
      <c r="Q20" s="53"/>
      <c r="R20" s="53"/>
      <c r="S20" s="53"/>
      <c r="T20" s="53"/>
      <c r="U20" s="53"/>
      <c r="V20" s="53"/>
      <c r="W20" s="53"/>
      <c r="X20" s="53"/>
      <c r="Y20" s="53"/>
      <c r="Z20" s="53"/>
      <c r="AA20" s="53"/>
      <c r="AB20" s="53"/>
      <c r="AC20" s="53"/>
    </row>
    <row r="21" spans="2:29" ht="15.75" x14ac:dyDescent="0.25">
      <c r="B21" s="36" t="s">
        <v>48</v>
      </c>
      <c r="C21" s="70">
        <f>+SUM(IIBB:OTROS!C21)</f>
        <v>17989.94935323</v>
      </c>
      <c r="D21" s="70">
        <f>+SUM(IIBB:OTROS!D21)</f>
        <v>16263.376512660001</v>
      </c>
      <c r="E21" s="70">
        <f>+SUM(IIBB:OTROS!E21)</f>
        <v>17372.568096619998</v>
      </c>
      <c r="F21" s="70">
        <f>+SUM(IIBB:OTROS!F21)</f>
        <v>19718.762550929998</v>
      </c>
      <c r="G21" s="70">
        <f>+SUM(IIBB:OTROS!G21)</f>
        <v>21772.377885769998</v>
      </c>
      <c r="H21" s="70">
        <f>+SUM(IIBB:OTROS!H21)</f>
        <v>22384.366033720002</v>
      </c>
      <c r="I21" s="70">
        <f>+SUM(IIBB:OTROS!I21)</f>
        <v>26519.102270689997</v>
      </c>
      <c r="J21" s="70">
        <f>+SUM(IIBB:OTROS!J21)</f>
        <v>30087.603469230002</v>
      </c>
      <c r="K21" s="70">
        <f>+SUM(IIBB:OTROS!K21)</f>
        <v>32118.477616399996</v>
      </c>
      <c r="L21" s="70">
        <f>+SUM(IIBB:OTROS!L21)</f>
        <v>38637.339633150004</v>
      </c>
      <c r="M21" s="70">
        <f>+SUM(IIBB:OTROS!M21)</f>
        <v>36487.84513863</v>
      </c>
      <c r="N21" s="70">
        <f>+SUM(IIBB:OTROS!N21)</f>
        <v>37463.526443570001</v>
      </c>
      <c r="O21" s="80">
        <f t="shared" si="0"/>
        <v>316815.29500459996</v>
      </c>
      <c r="P21" s="15"/>
      <c r="Q21" s="53"/>
      <c r="R21" s="53"/>
      <c r="S21" s="53"/>
      <c r="T21" s="53"/>
      <c r="U21" s="53"/>
      <c r="V21" s="53"/>
      <c r="W21" s="53"/>
      <c r="X21" s="53"/>
      <c r="Y21" s="53"/>
      <c r="Z21" s="53"/>
      <c r="AA21" s="53"/>
      <c r="AB21" s="53"/>
      <c r="AC21" s="53"/>
    </row>
    <row r="22" spans="2:29" ht="15.75" x14ac:dyDescent="0.25">
      <c r="B22" s="36" t="s">
        <v>49</v>
      </c>
      <c r="C22" s="70">
        <f>+SUM(IIBB:OTROS!C22)</f>
        <v>7422.8277406100005</v>
      </c>
      <c r="D22" s="70">
        <f>+SUM(IIBB:OTROS!D22)</f>
        <v>8379.2370045300013</v>
      </c>
      <c r="E22" s="70">
        <f>+SUM(IIBB:OTROS!E22)</f>
        <v>9093.9017123600006</v>
      </c>
      <c r="F22" s="70">
        <f>+SUM(IIBB:OTROS!F22)</f>
        <v>8293.4907093499987</v>
      </c>
      <c r="G22" s="70">
        <f>+SUM(IIBB:OTROS!G22)</f>
        <v>8567.7953193499998</v>
      </c>
      <c r="H22" s="70">
        <f>+SUM(IIBB:OTROS!H22)</f>
        <v>8269.2980985900012</v>
      </c>
      <c r="I22" s="70">
        <f>+SUM(IIBB:OTROS!I22)</f>
        <v>9659.4549817400002</v>
      </c>
      <c r="J22" s="70">
        <f>+SUM(IIBB:OTROS!J22)</f>
        <v>10700.4790464</v>
      </c>
      <c r="K22" s="70">
        <f>+SUM(IIBB:OTROS!K22)</f>
        <v>11783.723249479999</v>
      </c>
      <c r="L22" s="70">
        <f>+SUM(IIBB:OTROS!L22)</f>
        <v>12694.525635159998</v>
      </c>
      <c r="M22" s="70">
        <f>+SUM(IIBB:OTROS!M22)</f>
        <v>13606.075678089997</v>
      </c>
      <c r="N22" s="70">
        <f>+SUM(IIBB:OTROS!N22)</f>
        <v>15763.06747638</v>
      </c>
      <c r="O22" s="80">
        <f t="shared" si="0"/>
        <v>124233.87665203999</v>
      </c>
      <c r="P22" s="15"/>
      <c r="Q22" s="53"/>
      <c r="R22" s="53"/>
      <c r="S22" s="53"/>
      <c r="T22" s="53"/>
      <c r="U22" s="53"/>
      <c r="V22" s="53"/>
      <c r="W22" s="53"/>
      <c r="X22" s="53"/>
      <c r="Y22" s="53"/>
      <c r="Z22" s="53"/>
      <c r="AA22" s="53"/>
      <c r="AB22" s="53"/>
      <c r="AC22" s="53"/>
    </row>
    <row r="23" spans="2:29" ht="15.75" x14ac:dyDescent="0.25">
      <c r="B23" s="36" t="s">
        <v>50</v>
      </c>
      <c r="C23" s="70">
        <f>+SUM(IIBB:OTROS!C23)</f>
        <v>9600.8136753599993</v>
      </c>
      <c r="D23" s="70">
        <f>+SUM(IIBB:OTROS!D23)</f>
        <v>8902.9495346200001</v>
      </c>
      <c r="E23" s="70">
        <f>+SUM(IIBB:OTROS!E23)</f>
        <v>10014.577866009999</v>
      </c>
      <c r="F23" s="70">
        <f>+SUM(IIBB:OTROS!F23)</f>
        <v>11314.80307514</v>
      </c>
      <c r="G23" s="70">
        <f>+SUM(IIBB:OTROS!G23)</f>
        <v>12098.69528294</v>
      </c>
      <c r="H23" s="70">
        <f>+SUM(IIBB:OTROS!H23)</f>
        <v>13092.79103129</v>
      </c>
      <c r="I23" s="70">
        <f>+SUM(IIBB:OTROS!I23)</f>
        <v>16046.504124219999</v>
      </c>
      <c r="J23" s="70">
        <f>+SUM(IIBB:OTROS!J23)</f>
        <v>16992.155962510002</v>
      </c>
      <c r="K23" s="70">
        <f>+SUM(IIBB:OTROS!K23)</f>
        <v>19306.970666730002</v>
      </c>
      <c r="L23" s="70">
        <f>+SUM(IIBB:OTROS!L23)</f>
        <v>20990.408296780002</v>
      </c>
      <c r="M23" s="70">
        <f>+SUM(IIBB:OTROS!M23)</f>
        <v>24611.025649020001</v>
      </c>
      <c r="N23" s="70">
        <f>+SUM(IIBB:OTROS!N23)</f>
        <v>26229.640124290003</v>
      </c>
      <c r="O23" s="80">
        <f t="shared" si="0"/>
        <v>189201.33528891002</v>
      </c>
      <c r="P23" s="15"/>
      <c r="Q23" s="53"/>
      <c r="R23" s="53"/>
      <c r="S23" s="53"/>
      <c r="T23" s="53"/>
      <c r="U23" s="53"/>
      <c r="V23" s="53"/>
      <c r="W23" s="53"/>
      <c r="X23" s="53"/>
      <c r="Y23" s="53"/>
      <c r="Z23" s="53"/>
      <c r="AA23" s="53"/>
      <c r="AB23" s="53"/>
      <c r="AC23" s="53"/>
    </row>
    <row r="24" spans="2:29" ht="15.75" x14ac:dyDescent="0.25">
      <c r="B24" s="36" t="s">
        <v>51</v>
      </c>
      <c r="C24" s="70">
        <f>+SUM(IIBB:OTROS!C24)</f>
        <v>4043.4618710000004</v>
      </c>
      <c r="D24" s="70">
        <f>+SUM(IIBB:OTROS!D24)</f>
        <v>4224.191366</v>
      </c>
      <c r="E24" s="70">
        <f>+SUM(IIBB:OTROS!E24)</f>
        <v>5647.8690640099994</v>
      </c>
      <c r="F24" s="70">
        <f>+SUM(IIBB:OTROS!F24)</f>
        <v>4904.0509020000009</v>
      </c>
      <c r="G24" s="70">
        <f>+SUM(IIBB:OTROS!G24)</f>
        <v>5456.5433949999997</v>
      </c>
      <c r="H24" s="70">
        <f>+SUM(IIBB:OTROS!H24)</f>
        <v>5713.4856523400003</v>
      </c>
      <c r="I24" s="70">
        <f>+SUM(IIBB:OTROS!I24)</f>
        <v>6280.1740360000003</v>
      </c>
      <c r="J24" s="70">
        <f>+SUM(IIBB:OTROS!J24)</f>
        <v>6625.0438369999993</v>
      </c>
      <c r="K24" s="70">
        <f>+SUM(IIBB:OTROS!K24)</f>
        <v>7438.5271304000007</v>
      </c>
      <c r="L24" s="70">
        <f>+SUM(IIBB:OTROS!L24)</f>
        <v>8439.4702149999994</v>
      </c>
      <c r="M24" s="70">
        <f>+SUM(IIBB:OTROS!M24)</f>
        <v>9086.3295609999986</v>
      </c>
      <c r="N24" s="70">
        <f>+SUM(IIBB:OTROS!N24)</f>
        <v>9897.5559410000005</v>
      </c>
      <c r="O24" s="80">
        <f t="shared" si="0"/>
        <v>77756.70297074999</v>
      </c>
      <c r="P24" s="15"/>
      <c r="Q24" s="53"/>
      <c r="R24" s="53"/>
      <c r="S24" s="53"/>
      <c r="T24" s="53"/>
      <c r="U24" s="53"/>
      <c r="V24" s="53"/>
      <c r="W24" s="53"/>
      <c r="X24" s="53"/>
      <c r="Y24" s="53"/>
      <c r="Z24" s="53"/>
      <c r="AA24" s="53"/>
      <c r="AB24" s="53"/>
      <c r="AC24" s="53"/>
    </row>
    <row r="25" spans="2:29" ht="15.75" x14ac:dyDescent="0.25">
      <c r="B25" s="36" t="s">
        <v>52</v>
      </c>
      <c r="C25" s="70">
        <f>+SUM(IIBB:OTROS!C25)</f>
        <v>4054.6082443499999</v>
      </c>
      <c r="D25" s="70">
        <f>+SUM(IIBB:OTROS!D25)</f>
        <v>4672.7675013999997</v>
      </c>
      <c r="E25" s="70">
        <f>+SUM(IIBB:OTROS!E25)</f>
        <v>5217.8633907900003</v>
      </c>
      <c r="F25" s="70">
        <f>+SUM(IIBB:OTROS!F25)</f>
        <v>4894.6575082400004</v>
      </c>
      <c r="G25" s="70">
        <f>+SUM(IIBB:OTROS!G25)</f>
        <v>5501.2707372900004</v>
      </c>
      <c r="H25" s="70">
        <f>+SUM(IIBB:OTROS!H25)</f>
        <v>5720.600924970001</v>
      </c>
      <c r="I25" s="70">
        <f>+SUM(IIBB:OTROS!I25)</f>
        <v>6243.6704348599987</v>
      </c>
      <c r="J25" s="70">
        <f>+SUM(IIBB:OTROS!J25)</f>
        <v>6995.792478540001</v>
      </c>
      <c r="K25" s="70">
        <f>+SUM(IIBB:OTROS!K25)</f>
        <v>7680.6666837399998</v>
      </c>
      <c r="L25" s="70">
        <f>+SUM(IIBB:OTROS!L25)</f>
        <v>7997.6060535899996</v>
      </c>
      <c r="M25" s="70">
        <f>+SUM(IIBB:OTROS!M25)</f>
        <v>9435.7047769399996</v>
      </c>
      <c r="N25" s="70">
        <f>+SUM(IIBB:OTROS!N25)</f>
        <v>10081.009554120001</v>
      </c>
      <c r="O25" s="80">
        <f t="shared" si="0"/>
        <v>78496.218288829987</v>
      </c>
      <c r="P25" s="15"/>
      <c r="Q25" s="53"/>
      <c r="R25" s="53"/>
      <c r="S25" s="53"/>
      <c r="T25" s="53"/>
      <c r="U25" s="53"/>
      <c r="V25" s="53"/>
      <c r="W25" s="53"/>
      <c r="X25" s="53"/>
      <c r="Y25" s="53"/>
      <c r="Z25" s="53"/>
      <c r="AA25" s="53"/>
      <c r="AB25" s="53"/>
      <c r="AC25" s="53"/>
    </row>
    <row r="26" spans="2:29" ht="15.75" x14ac:dyDescent="0.25">
      <c r="B26" s="36" t="s">
        <v>53</v>
      </c>
      <c r="C26" s="70">
        <f>+SUM(IIBB:OTROS!C26)</f>
        <v>5158.9544682300002</v>
      </c>
      <c r="D26" s="70">
        <f>+SUM(IIBB:OTROS!D26)</f>
        <v>4758.9117848700007</v>
      </c>
      <c r="E26" s="70">
        <f>+SUM(IIBB:OTROS!E26)</f>
        <v>5561.6950633899996</v>
      </c>
      <c r="F26" s="70">
        <f>+SUM(IIBB:OTROS!F26)</f>
        <v>6048.1696620400007</v>
      </c>
      <c r="G26" s="70">
        <f>+SUM(IIBB:OTROS!G26)</f>
        <v>6717.9369297499998</v>
      </c>
      <c r="H26" s="70">
        <f>+SUM(IIBB:OTROS!H26)</f>
        <v>6690.1577219699993</v>
      </c>
      <c r="I26" s="70">
        <f>+SUM(IIBB:OTROS!I26)</f>
        <v>8238.6595510900006</v>
      </c>
      <c r="J26" s="70">
        <f>+SUM(IIBB:OTROS!J26)</f>
        <v>8094.8162898500004</v>
      </c>
      <c r="K26" s="70">
        <f>+SUM(IIBB:OTROS!K26)</f>
        <v>7993.1166170999995</v>
      </c>
      <c r="L26" s="70">
        <f>+SUM(IIBB:OTROS!L26)</f>
        <v>10473.403676919999</v>
      </c>
      <c r="M26" s="70">
        <f>+SUM(IIBB:OTROS!M26)</f>
        <v>10537.40723189</v>
      </c>
      <c r="N26" s="70">
        <f>+SUM(IIBB:OTROS!N26)</f>
        <v>11236.138680010001</v>
      </c>
      <c r="O26" s="80">
        <f t="shared" si="0"/>
        <v>91509.36767711</v>
      </c>
      <c r="P26" s="15"/>
      <c r="Q26" s="53"/>
      <c r="R26" s="53"/>
      <c r="S26" s="53"/>
      <c r="T26" s="53"/>
      <c r="U26" s="53"/>
      <c r="V26" s="53"/>
      <c r="W26" s="53"/>
      <c r="X26" s="53"/>
      <c r="Y26" s="53"/>
      <c r="Z26" s="53"/>
      <c r="AA26" s="53"/>
      <c r="AB26" s="53"/>
      <c r="AC26" s="53"/>
    </row>
    <row r="27" spans="2:29" ht="15.75" x14ac:dyDescent="0.25">
      <c r="B27" s="36" t="s">
        <v>91</v>
      </c>
      <c r="C27" s="70">
        <f>+SUM(IIBB:OTROS!C27)</f>
        <v>33505.64</v>
      </c>
      <c r="D27" s="70">
        <f>+SUM(IIBB:OTROS!D27)</f>
        <v>34595.31</v>
      </c>
      <c r="E27" s="70">
        <f>+SUM(IIBB:OTROS!E27)</f>
        <v>32866.639999999999</v>
      </c>
      <c r="F27" s="70">
        <f>+SUM(IIBB:OTROS!F27)</f>
        <v>38067.11</v>
      </c>
      <c r="G27" s="70">
        <f>+SUM(IIBB:OTROS!G27)</f>
        <v>42822.639999999992</v>
      </c>
      <c r="H27" s="70">
        <f>+SUM(IIBB:OTROS!H27)</f>
        <v>47774.759999999995</v>
      </c>
      <c r="I27" s="70">
        <f>+SUM(IIBB:OTROS!I27)</f>
        <v>51834.630000000005</v>
      </c>
      <c r="J27" s="70">
        <f>+SUM(IIBB:OTROS!J27)</f>
        <v>59777.140000000007</v>
      </c>
      <c r="K27" s="70">
        <f>+SUM(IIBB:OTROS!K27)</f>
        <v>64496.04</v>
      </c>
      <c r="L27" s="70">
        <f>+SUM(IIBB:OTROS!L27)</f>
        <v>72110.000000000015</v>
      </c>
      <c r="M27" s="70">
        <f>+SUM(IIBB:OTROS!M27)</f>
        <v>73683.070000000007</v>
      </c>
      <c r="N27" s="70">
        <f>+SUM(IIBB:OTROS!N27)</f>
        <v>83901.760000000009</v>
      </c>
      <c r="O27" s="80">
        <f t="shared" si="0"/>
        <v>635434.74</v>
      </c>
      <c r="P27" s="15"/>
      <c r="Q27" s="53"/>
      <c r="R27" s="53"/>
      <c r="S27" s="53"/>
      <c r="T27" s="53"/>
      <c r="U27" s="53"/>
      <c r="V27" s="53"/>
      <c r="W27" s="53"/>
      <c r="X27" s="53"/>
      <c r="Y27" s="53"/>
      <c r="Z27" s="53"/>
      <c r="AA27" s="53"/>
      <c r="AB27" s="53"/>
      <c r="AC27" s="53"/>
    </row>
    <row r="28" spans="2:29" s="13" customFormat="1" ht="15.75" x14ac:dyDescent="0.25">
      <c r="B28" s="36" t="s">
        <v>55</v>
      </c>
      <c r="C28" s="70">
        <f>+SUM(IIBB:OTROS!C28)</f>
        <v>0</v>
      </c>
      <c r="D28" s="70">
        <f>+SUM(IIBB:OTROS!D28)</f>
        <v>0</v>
      </c>
      <c r="E28" s="70">
        <f>+SUM(IIBB:OTROS!E28)</f>
        <v>0</v>
      </c>
      <c r="F28" s="70">
        <f>+SUM(IIBB:OTROS!F28)</f>
        <v>0</v>
      </c>
      <c r="G28" s="70">
        <f>+SUM(IIBB:OTROS!G28)</f>
        <v>0</v>
      </c>
      <c r="H28" s="70">
        <f>+SUM(IIBB:OTROS!H28)</f>
        <v>0</v>
      </c>
      <c r="I28" s="70">
        <f>+SUM(IIBB:OTROS!I28)</f>
        <v>0</v>
      </c>
      <c r="J28" s="70">
        <f>+SUM(IIBB:OTROS!J28)</f>
        <v>0</v>
      </c>
      <c r="K28" s="70">
        <f>+SUM(IIBB:OTROS!K28)</f>
        <v>0</v>
      </c>
      <c r="L28" s="70">
        <f>+SUM(IIBB:OTROS!L28)</f>
        <v>0</v>
      </c>
      <c r="M28" s="70">
        <f>+SUM(IIBB:OTROS!M28)</f>
        <v>0</v>
      </c>
      <c r="N28" s="70">
        <f>+SUM(IIBB:OTROS!N28)</f>
        <v>0</v>
      </c>
      <c r="O28" s="80">
        <f t="shared" si="0"/>
        <v>0</v>
      </c>
      <c r="P28" s="14"/>
      <c r="Q28" s="53"/>
      <c r="R28" s="53"/>
      <c r="S28" s="53"/>
      <c r="T28" s="53"/>
      <c r="U28" s="53"/>
      <c r="V28" s="53"/>
      <c r="W28" s="53"/>
      <c r="X28" s="53"/>
      <c r="Y28" s="53"/>
      <c r="Z28" s="53"/>
      <c r="AA28" s="53"/>
      <c r="AB28" s="53"/>
      <c r="AC28" s="53"/>
    </row>
    <row r="29" spans="2:29" ht="15.75" x14ac:dyDescent="0.25">
      <c r="B29" s="36" t="s">
        <v>56</v>
      </c>
      <c r="C29" s="70">
        <f>+SUM(IIBB:OTROS!C29)</f>
        <v>13069.085676999999</v>
      </c>
      <c r="D29" s="70">
        <f>+SUM(IIBB:OTROS!D29)</f>
        <v>11378.782039</v>
      </c>
      <c r="E29" s="70">
        <f>+SUM(IIBB:OTROS!E29)</f>
        <v>12266.376140999999</v>
      </c>
      <c r="F29" s="70">
        <f>+SUM(IIBB:OTROS!F29)</f>
        <v>14213.820366999998</v>
      </c>
      <c r="G29" s="70">
        <f>+SUM(IIBB:OTROS!G29)</f>
        <v>15271.137384999998</v>
      </c>
      <c r="H29" s="70">
        <f>+SUM(IIBB:OTROS!H29)</f>
        <v>16486.540305000002</v>
      </c>
      <c r="I29" s="70">
        <f>+SUM(IIBB:OTROS!I29)</f>
        <v>19141.663202000003</v>
      </c>
      <c r="J29" s="70">
        <f>+SUM(IIBB:OTROS!J29)</f>
        <v>20200.320799999994</v>
      </c>
      <c r="K29" s="70">
        <f>+SUM(IIBB:OTROS!K29)</f>
        <v>23047.569632999999</v>
      </c>
      <c r="L29" s="70">
        <f>+SUM(IIBB:OTROS!L29)</f>
        <v>25156.313867000001</v>
      </c>
      <c r="M29" s="70">
        <f>+SUM(IIBB:OTROS!M29)</f>
        <v>28553.300627000001</v>
      </c>
      <c r="N29" s="70">
        <f>+SUM(IIBB:OTROS!N29)</f>
        <v>36142.628337000002</v>
      </c>
      <c r="O29" s="80">
        <f t="shared" si="0"/>
        <v>234927.53837999998</v>
      </c>
      <c r="P29" s="14"/>
      <c r="Q29" s="53"/>
      <c r="R29" s="53"/>
      <c r="S29" s="53"/>
      <c r="T29" s="53"/>
      <c r="U29" s="53"/>
      <c r="V29" s="53"/>
      <c r="W29" s="53"/>
      <c r="X29" s="53"/>
      <c r="Y29" s="53"/>
      <c r="Z29" s="53"/>
      <c r="AA29" s="53"/>
      <c r="AB29" s="53"/>
      <c r="AC29" s="53"/>
    </row>
    <row r="30" spans="2:29" ht="15.75" x14ac:dyDescent="0.25">
      <c r="B30" s="36" t="s">
        <v>57</v>
      </c>
      <c r="C30" s="70">
        <f>+SUM(IIBB:OTROS!C30)</f>
        <v>3882.9821444099998</v>
      </c>
      <c r="D30" s="70">
        <f>+SUM(IIBB:OTROS!D30)</f>
        <v>3438.8</v>
      </c>
      <c r="E30" s="70">
        <f>+SUM(IIBB:OTROS!E30)</f>
        <v>3725</v>
      </c>
      <c r="F30" s="70">
        <f>+SUM(IIBB:OTROS!F30)</f>
        <v>4502.0839860100004</v>
      </c>
      <c r="G30" s="70">
        <f>+SUM(IIBB:OTROS!G30)</f>
        <v>4679.5</v>
      </c>
      <c r="H30" s="70">
        <f>+SUM(IIBB:OTROS!H30)</f>
        <v>5106.3999999999996</v>
      </c>
      <c r="I30" s="70">
        <f>+SUM(IIBB:OTROS!I30)</f>
        <v>5657.7</v>
      </c>
      <c r="J30" s="70">
        <f>+SUM(IIBB:OTROS!J30)</f>
        <v>6204.2999999999993</v>
      </c>
      <c r="K30" s="70">
        <f>+SUM(IIBB:OTROS!K30)</f>
        <v>6696.4386489600001</v>
      </c>
      <c r="L30" s="70">
        <f>+SUM(IIBB:OTROS!L30)</f>
        <v>7535.9213442999999</v>
      </c>
      <c r="M30" s="70">
        <f>+SUM(IIBB:OTROS!M30)</f>
        <v>9031.5268712699999</v>
      </c>
      <c r="N30" s="70">
        <f>+SUM(IIBB:OTROS!N30)</f>
        <v>10213.5</v>
      </c>
      <c r="O30" s="80">
        <f t="shared" si="0"/>
        <v>70674.152994949996</v>
      </c>
      <c r="P30" s="14"/>
      <c r="Q30" s="53"/>
      <c r="R30" s="53"/>
      <c r="S30" s="53"/>
      <c r="T30" s="53"/>
      <c r="U30" s="53"/>
      <c r="V30" s="53"/>
      <c r="W30" s="53"/>
      <c r="X30" s="53"/>
      <c r="Y30" s="53"/>
      <c r="Z30" s="53"/>
      <c r="AA30" s="53"/>
      <c r="AB30" s="53"/>
      <c r="AC30" s="53"/>
    </row>
    <row r="31" spans="2:29" ht="15.75" x14ac:dyDescent="0.25">
      <c r="B31" s="36" t="s">
        <v>90</v>
      </c>
      <c r="C31" s="70">
        <f>+SUM(IIBB:OTROS!C31)</f>
        <v>142995.5</v>
      </c>
      <c r="D31" s="70">
        <f>+SUM(IIBB:OTROS!D31)</f>
        <v>142053.6</v>
      </c>
      <c r="E31" s="70">
        <f>+SUM(IIBB:OTROS!E31)</f>
        <v>130190.6</v>
      </c>
      <c r="F31" s="70">
        <f>+SUM(IIBB:OTROS!F31)</f>
        <v>158522.40000000002</v>
      </c>
      <c r="G31" s="70">
        <f>+SUM(IIBB:OTROS!G31)</f>
        <v>164076.80000000002</v>
      </c>
      <c r="H31" s="70">
        <f>+SUM(IIBB:OTROS!H31)</f>
        <v>193255.5</v>
      </c>
      <c r="I31" s="70">
        <f>+SUM(IIBB:OTROS!I31)</f>
        <v>207775.7</v>
      </c>
      <c r="J31" s="70">
        <f>+SUM(IIBB:OTROS!J31)</f>
        <v>229161.69999999998</v>
      </c>
      <c r="K31" s="70">
        <f>+SUM(IIBB:OTROS!K31)</f>
        <v>266894.7</v>
      </c>
      <c r="L31" s="70">
        <f>+SUM(IIBB:OTROS!L31)</f>
        <v>301105.30000000005</v>
      </c>
      <c r="M31" s="70">
        <f>+SUM(IIBB:OTROS!M31)</f>
        <v>324781.69999999995</v>
      </c>
      <c r="N31" s="70">
        <f>+SUM(IIBB:OTROS!N31)</f>
        <v>360778.1</v>
      </c>
      <c r="O31" s="80">
        <f t="shared" si="0"/>
        <v>2621591.6</v>
      </c>
      <c r="P31" s="14"/>
      <c r="Q31" s="53"/>
      <c r="R31" s="53"/>
      <c r="S31" s="53"/>
      <c r="T31" s="53"/>
      <c r="U31" s="53"/>
      <c r="V31" s="53"/>
      <c r="W31" s="53"/>
      <c r="X31" s="53"/>
      <c r="Y31" s="53"/>
      <c r="Z31" s="53"/>
      <c r="AA31" s="53"/>
      <c r="AB31" s="53"/>
      <c r="AC31" s="53"/>
    </row>
    <row r="32" spans="2:29" s="75" customFormat="1" ht="23.1" customHeight="1" x14ac:dyDescent="0.25">
      <c r="B32" s="71" t="s">
        <v>72</v>
      </c>
      <c r="C32" s="72">
        <f>SUM(C8:C31)</f>
        <v>504618.01389967994</v>
      </c>
      <c r="D32" s="72">
        <f t="shared" ref="D32:N32" si="1">SUM(D8:D31)</f>
        <v>517366.29484274983</v>
      </c>
      <c r="E32" s="72">
        <f t="shared" si="1"/>
        <v>561464.30473720934</v>
      </c>
      <c r="F32" s="72">
        <f t="shared" si="1"/>
        <v>597195.17631305987</v>
      </c>
      <c r="G32" s="72">
        <f t="shared" si="1"/>
        <v>648722.2318989326</v>
      </c>
      <c r="H32" s="72">
        <f t="shared" si="1"/>
        <v>710723.15880037157</v>
      </c>
      <c r="I32" s="72">
        <f t="shared" si="1"/>
        <v>776033.90330442926</v>
      </c>
      <c r="J32" s="72">
        <f t="shared" si="1"/>
        <v>846355.9221785923</v>
      </c>
      <c r="K32" s="72">
        <f t="shared" si="1"/>
        <v>958205.66266268888</v>
      </c>
      <c r="L32" s="72">
        <f t="shared" si="1"/>
        <v>1057855.1766259694</v>
      </c>
      <c r="M32" s="72">
        <f t="shared" si="1"/>
        <v>1143154.0517664901</v>
      </c>
      <c r="N32" s="72">
        <f t="shared" si="1"/>
        <v>1221111.9682931351</v>
      </c>
      <c r="O32" s="76">
        <f>SUM(O8:O31)</f>
        <v>9542805.8653233051</v>
      </c>
      <c r="P32" s="73"/>
      <c r="Q32" s="74"/>
      <c r="R32" s="74"/>
      <c r="S32" s="74"/>
      <c r="T32" s="74"/>
      <c r="U32" s="74"/>
      <c r="V32" s="74"/>
      <c r="W32" s="74"/>
      <c r="X32" s="74"/>
      <c r="Y32" s="74"/>
      <c r="Z32" s="74"/>
      <c r="AA32" s="74"/>
      <c r="AB32" s="74"/>
      <c r="AC32" s="74"/>
    </row>
    <row r="33" spans="2:15" ht="21.75" customHeight="1" x14ac:dyDescent="0.25">
      <c r="B33" s="92" t="s">
        <v>75</v>
      </c>
      <c r="C33" s="16"/>
      <c r="D33" s="16"/>
      <c r="E33" s="16"/>
      <c r="F33" s="17"/>
      <c r="G33" s="17"/>
      <c r="H33" s="17"/>
      <c r="I33" s="17"/>
      <c r="J33" s="17"/>
      <c r="K33" s="17"/>
      <c r="L33" s="17"/>
      <c r="M33" s="17"/>
      <c r="N33" s="17"/>
    </row>
    <row r="34" spans="2:15" ht="16.5" customHeight="1" x14ac:dyDescent="0.25">
      <c r="B34" s="96" t="s">
        <v>93</v>
      </c>
      <c r="C34" s="81"/>
      <c r="D34" s="17"/>
      <c r="E34" s="17"/>
      <c r="F34" s="17"/>
      <c r="G34" s="17"/>
      <c r="H34" s="17"/>
      <c r="I34" s="17"/>
      <c r="J34" s="17"/>
      <c r="K34" s="17"/>
      <c r="L34" s="17"/>
      <c r="M34" s="17"/>
      <c r="N34" s="17"/>
      <c r="O34" s="17"/>
    </row>
    <row r="35" spans="2:15" ht="6.95" customHeight="1" thickBot="1" x14ac:dyDescent="0.3">
      <c r="B35" s="49"/>
      <c r="C35" s="50"/>
      <c r="D35" s="49"/>
      <c r="E35" s="49"/>
      <c r="F35" s="49"/>
      <c r="G35" s="49"/>
      <c r="H35" s="49"/>
      <c r="I35" s="49"/>
      <c r="J35" s="49"/>
      <c r="K35" s="49"/>
      <c r="L35" s="49"/>
      <c r="M35" s="49"/>
      <c r="N35" s="49"/>
      <c r="O35" s="49"/>
    </row>
    <row r="36" spans="2:15" ht="14.25" customHeight="1" x14ac:dyDescent="0.25">
      <c r="B36" s="51" t="s">
        <v>76</v>
      </c>
      <c r="C36" s="18"/>
      <c r="E36" s="18"/>
      <c r="F36" s="18"/>
    </row>
    <row r="37" spans="2:15" x14ac:dyDescent="0.25">
      <c r="B37" s="10"/>
      <c r="C37" s="19"/>
      <c r="D37" s="19"/>
      <c r="E37" s="19"/>
    </row>
    <row r="38" spans="2:15" x14ac:dyDescent="0.25">
      <c r="B38" s="10"/>
      <c r="C38" s="19"/>
      <c r="D38" s="19"/>
      <c r="E38" s="19"/>
    </row>
    <row r="39" spans="2:15" x14ac:dyDescent="0.25">
      <c r="B39" s="10"/>
      <c r="C39" s="19"/>
      <c r="D39" s="19"/>
      <c r="E39" s="19"/>
    </row>
    <row r="40" spans="2:15" x14ac:dyDescent="0.25">
      <c r="B40" s="10"/>
      <c r="C40" s="19"/>
      <c r="D40" s="19"/>
      <c r="E40" s="19"/>
    </row>
    <row r="41" spans="2:15" x14ac:dyDescent="0.25">
      <c r="B41" s="10"/>
      <c r="C41" s="1"/>
      <c r="D41" s="1"/>
      <c r="E41" s="1"/>
    </row>
    <row r="42" spans="2:15" x14ac:dyDescent="0.25">
      <c r="C42" s="20"/>
      <c r="D42" s="20"/>
      <c r="E42" s="20"/>
    </row>
    <row r="43" spans="2:15" x14ac:dyDescent="0.25">
      <c r="C43" s="21"/>
      <c r="D43" s="22"/>
      <c r="E43" s="22"/>
    </row>
    <row r="44" spans="2:15" x14ac:dyDescent="0.25">
      <c r="C44" s="22"/>
      <c r="D44" s="22"/>
      <c r="E44" s="22"/>
    </row>
    <row r="45" spans="2:15" x14ac:dyDescent="0.25">
      <c r="C45" s="22"/>
      <c r="D45" s="22"/>
      <c r="E45" s="22"/>
    </row>
    <row r="46" spans="2:15" x14ac:dyDescent="0.25">
      <c r="C46" s="22"/>
      <c r="D46" s="22"/>
      <c r="E46" s="22"/>
    </row>
    <row r="47" spans="2:15" x14ac:dyDescent="0.25">
      <c r="C47" s="23"/>
      <c r="D47" s="23"/>
      <c r="E47" s="23"/>
    </row>
    <row r="48" spans="2:15" x14ac:dyDescent="0.25">
      <c r="C48" s="21"/>
      <c r="D48" s="21"/>
      <c r="E48" s="21"/>
    </row>
  </sheetData>
  <mergeCells count="3">
    <mergeCell ref="B2:O2"/>
    <mergeCell ref="B3:O3"/>
    <mergeCell ref="B4:O4"/>
  </mergeCells>
  <dataValidations count="1">
    <dataValidation type="custom" errorStyle="warning" allowBlank="1" showInputMessage="1" showErrorMessage="1" errorTitle="error" error="warning" sqref="C36:G36">
      <formula1>"&gt;10"</formula1>
    </dataValidation>
  </dataValidations>
  <pageMargins left="0" right="0" top="0.78740157480314965" bottom="0" header="0.59055118110236227" footer="0"/>
  <pageSetup paperSize="9" scale="67"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A1:D40"/>
  <sheetViews>
    <sheetView showGridLines="0" zoomScale="85" zoomScaleNormal="85" workbookViewId="0">
      <selection activeCell="B1" sqref="B1"/>
    </sheetView>
  </sheetViews>
  <sheetFormatPr baseColWidth="10" defaultRowHeight="15" x14ac:dyDescent="0.25"/>
  <cols>
    <col min="1" max="1" width="1.28515625" style="5" customWidth="1"/>
    <col min="2" max="2" width="26.85546875" style="5" customWidth="1"/>
    <col min="3" max="3" width="124.28515625" style="5" customWidth="1"/>
    <col min="4" max="16384" width="11.42578125" style="5"/>
  </cols>
  <sheetData>
    <row r="1" spans="1:3" ht="104.25" customHeight="1" x14ac:dyDescent="0.25">
      <c r="B1" s="55" t="s">
        <v>87</v>
      </c>
      <c r="C1" s="54"/>
    </row>
    <row r="2" spans="1:3" s="33" customFormat="1" ht="45" customHeight="1" x14ac:dyDescent="0.25">
      <c r="B2" s="86" t="s">
        <v>86</v>
      </c>
      <c r="C2" s="87"/>
    </row>
    <row r="3" spans="1:3" s="33" customFormat="1" ht="45" customHeight="1" x14ac:dyDescent="0.25">
      <c r="B3" s="87"/>
      <c r="C3" s="87"/>
    </row>
    <row r="4" spans="1:3" s="33" customFormat="1" ht="45" customHeight="1" x14ac:dyDescent="0.25">
      <c r="B4" s="87"/>
      <c r="C4" s="87"/>
    </row>
    <row r="5" spans="1:3" x14ac:dyDescent="0.25">
      <c r="B5" s="29"/>
    </row>
    <row r="6" spans="1:3" ht="23.1" customHeight="1" x14ac:dyDescent="0.25">
      <c r="B6" s="45" t="s">
        <v>59</v>
      </c>
      <c r="C6" s="45" t="s">
        <v>73</v>
      </c>
    </row>
    <row r="7" spans="1:3" ht="9.9499999999999993" hidden="1" customHeight="1" x14ac:dyDescent="0.25">
      <c r="A7" s="11"/>
      <c r="B7" s="9"/>
    </row>
    <row r="8" spans="1:3" x14ac:dyDescent="0.25">
      <c r="A8" s="13"/>
      <c r="B8" s="38" t="s">
        <v>36</v>
      </c>
      <c r="C8" s="40" t="s">
        <v>18</v>
      </c>
    </row>
    <row r="9" spans="1:3" x14ac:dyDescent="0.25">
      <c r="B9" s="38" t="s">
        <v>37</v>
      </c>
      <c r="C9" s="41" t="s">
        <v>22</v>
      </c>
    </row>
    <row r="10" spans="1:3" x14ac:dyDescent="0.25">
      <c r="B10" s="38" t="s">
        <v>38</v>
      </c>
      <c r="C10" s="40" t="s">
        <v>23</v>
      </c>
    </row>
    <row r="11" spans="1:3" x14ac:dyDescent="0.25">
      <c r="B11" s="38" t="s">
        <v>39</v>
      </c>
      <c r="C11" s="42" t="s">
        <v>8</v>
      </c>
    </row>
    <row r="12" spans="1:3" x14ac:dyDescent="0.25">
      <c r="B12" s="38" t="s">
        <v>40</v>
      </c>
      <c r="C12" s="40" t="s">
        <v>19</v>
      </c>
    </row>
    <row r="13" spans="1:3" x14ac:dyDescent="0.25">
      <c r="B13" s="39" t="s">
        <v>74</v>
      </c>
      <c r="C13" s="42" t="s">
        <v>9</v>
      </c>
    </row>
    <row r="14" spans="1:3" x14ac:dyDescent="0.25">
      <c r="B14" s="38" t="s">
        <v>41</v>
      </c>
      <c r="C14" s="43" t="s">
        <v>28</v>
      </c>
    </row>
    <row r="15" spans="1:3" x14ac:dyDescent="0.25">
      <c r="B15" s="38" t="s">
        <v>42</v>
      </c>
      <c r="C15" s="40" t="s">
        <v>7</v>
      </c>
    </row>
    <row r="16" spans="1:3" x14ac:dyDescent="0.25">
      <c r="B16" s="38" t="s">
        <v>43</v>
      </c>
      <c r="C16" s="40" t="s">
        <v>20</v>
      </c>
    </row>
    <row r="17" spans="1:3" x14ac:dyDescent="0.25">
      <c r="A17" s="13"/>
      <c r="B17" s="38" t="s">
        <v>44</v>
      </c>
      <c r="C17" s="40" t="s">
        <v>29</v>
      </c>
    </row>
    <row r="18" spans="1:3" x14ac:dyDescent="0.25">
      <c r="B18" s="38" t="s">
        <v>45</v>
      </c>
      <c r="C18" s="43" t="s">
        <v>21</v>
      </c>
    </row>
    <row r="19" spans="1:3" x14ac:dyDescent="0.25">
      <c r="B19" s="38" t="s">
        <v>46</v>
      </c>
      <c r="C19" s="40" t="s">
        <v>30</v>
      </c>
    </row>
    <row r="20" spans="1:3" x14ac:dyDescent="0.25">
      <c r="B20" s="38" t="s">
        <v>47</v>
      </c>
      <c r="C20" s="40" t="s">
        <v>31</v>
      </c>
    </row>
    <row r="21" spans="1:3" x14ac:dyDescent="0.25">
      <c r="B21" s="38" t="s">
        <v>48</v>
      </c>
      <c r="C21" s="40" t="s">
        <v>32</v>
      </c>
    </row>
    <row r="22" spans="1:3" x14ac:dyDescent="0.25">
      <c r="B22" s="38" t="s">
        <v>49</v>
      </c>
      <c r="C22" s="40" t="s">
        <v>33</v>
      </c>
    </row>
    <row r="23" spans="1:3" x14ac:dyDescent="0.25">
      <c r="B23" s="38" t="s">
        <v>50</v>
      </c>
      <c r="C23" s="40" t="s">
        <v>24</v>
      </c>
    </row>
    <row r="24" spans="1:3" x14ac:dyDescent="0.25">
      <c r="B24" s="38" t="s">
        <v>51</v>
      </c>
      <c r="C24" s="40" t="s">
        <v>25</v>
      </c>
    </row>
    <row r="25" spans="1:3" x14ac:dyDescent="0.25">
      <c r="B25" s="38" t="s">
        <v>52</v>
      </c>
      <c r="C25" s="40" t="s">
        <v>16</v>
      </c>
    </row>
    <row r="26" spans="1:3" x14ac:dyDescent="0.25">
      <c r="B26" s="38" t="s">
        <v>53</v>
      </c>
      <c r="C26" s="40" t="s">
        <v>34</v>
      </c>
    </row>
    <row r="27" spans="1:3" x14ac:dyDescent="0.25">
      <c r="B27" s="38" t="s">
        <v>54</v>
      </c>
      <c r="C27" s="40" t="s">
        <v>27</v>
      </c>
    </row>
    <row r="28" spans="1:3" x14ac:dyDescent="0.25">
      <c r="A28" s="13"/>
      <c r="B28" s="38" t="s">
        <v>55</v>
      </c>
      <c r="C28" s="42" t="s">
        <v>8</v>
      </c>
    </row>
    <row r="29" spans="1:3" x14ac:dyDescent="0.25">
      <c r="B29" s="38" t="s">
        <v>56</v>
      </c>
      <c r="C29" s="43" t="s">
        <v>26</v>
      </c>
    </row>
    <row r="30" spans="1:3" x14ac:dyDescent="0.25">
      <c r="B30" s="38" t="s">
        <v>57</v>
      </c>
      <c r="C30" s="40" t="s">
        <v>17</v>
      </c>
    </row>
    <row r="31" spans="1:3" x14ac:dyDescent="0.25">
      <c r="B31" s="38" t="s">
        <v>58</v>
      </c>
      <c r="C31" s="44" t="s">
        <v>35</v>
      </c>
    </row>
    <row r="32" spans="1:3" ht="6.95" customHeight="1" x14ac:dyDescent="0.25">
      <c r="B32" s="16"/>
    </row>
    <row r="33" spans="2:4" ht="6.95" customHeight="1" thickBot="1" x14ac:dyDescent="0.3">
      <c r="B33" s="49"/>
      <c r="C33" s="50"/>
      <c r="D33" s="49"/>
    </row>
    <row r="34" spans="2:4" x14ac:dyDescent="0.25">
      <c r="B34" s="51" t="s">
        <v>76</v>
      </c>
      <c r="C34" s="18"/>
    </row>
    <row r="36" spans="2:4" x14ac:dyDescent="0.25">
      <c r="B36" s="10"/>
    </row>
    <row r="37" spans="2:4" x14ac:dyDescent="0.25">
      <c r="B37" s="10"/>
    </row>
    <row r="38" spans="2:4" x14ac:dyDescent="0.25">
      <c r="B38" s="10"/>
    </row>
    <row r="39" spans="2:4" x14ac:dyDescent="0.25">
      <c r="B39" s="10"/>
    </row>
    <row r="40" spans="2:4" x14ac:dyDescent="0.25">
      <c r="B40" s="10"/>
    </row>
  </sheetData>
  <mergeCells count="1">
    <mergeCell ref="B2:C4"/>
  </mergeCells>
  <dataValidations count="1">
    <dataValidation type="custom" errorStyle="warning" allowBlank="1" showInputMessage="1" showErrorMessage="1" errorTitle="error" error="warning" sqref="C34:D34">
      <formula1>"&gt;10"</formula1>
    </dataValidation>
  </dataValidations>
  <hyperlinks>
    <hyperlink ref="C19" r:id="rId1"/>
    <hyperlink ref="C22" r:id="rId2"/>
    <hyperlink ref="C23" r:id="rId3"/>
    <hyperlink ref="C29" r:id="rId4"/>
    <hyperlink ref="C26" r:id="rId5"/>
    <hyperlink ref="C15" r:id="rId6"/>
    <hyperlink ref="C27" r:id="rId7"/>
    <hyperlink ref="C9" r:id="rId8"/>
    <hyperlink ref="C18" r:id="rId9"/>
    <hyperlink ref="C31" r:id="rId10"/>
    <hyperlink ref="C12" r:id="rId11"/>
    <hyperlink ref="C10" r:id="rId12"/>
    <hyperlink ref="C24" r:id="rId13"/>
    <hyperlink ref="C17" r:id="rId14"/>
    <hyperlink ref="C8" r:id="rId15"/>
    <hyperlink ref="C16" r:id="rId16"/>
    <hyperlink ref="C20" r:id="rId17"/>
    <hyperlink ref="C21" r:id="rId18" location="1704985353655-95ceb20f-c26e"/>
    <hyperlink ref="C25" r:id="rId19"/>
    <hyperlink ref="C30" r:id="rId20"/>
    <hyperlink ref="C14" r:id="rId21"/>
  </hyperlinks>
  <printOptions horizontalCentered="1" verticalCentered="1"/>
  <pageMargins left="0.70866141732283472" right="0.70866141732283472" top="0.74803149606299213" bottom="0.74803149606299213" header="0.31496062992125984" footer="0.31496062992125984"/>
  <pageSetup paperSize="9" scale="75" orientation="landscape" r:id="rId22"/>
  <drawing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N47"/>
  <sheetViews>
    <sheetView showGridLines="0" zoomScale="85" zoomScaleNormal="85" workbookViewId="0"/>
  </sheetViews>
  <sheetFormatPr baseColWidth="10" defaultRowHeight="15" x14ac:dyDescent="0.25"/>
  <cols>
    <col min="1" max="1" width="26.85546875" style="25" customWidth="1"/>
    <col min="2" max="2" width="20.5703125" style="25" customWidth="1"/>
    <col min="3" max="3" width="20" style="25" customWidth="1"/>
    <col min="4" max="4" width="20.140625" style="25" customWidth="1"/>
    <col min="5" max="6" width="22.140625" style="25" customWidth="1"/>
    <col min="7" max="7" width="17" style="25" hidden="1" customWidth="1"/>
    <col min="8" max="256" width="11.42578125" style="25"/>
    <col min="257" max="257" width="33.28515625" style="25" customWidth="1"/>
    <col min="258" max="258" width="20.5703125" style="25" customWidth="1"/>
    <col min="259" max="259" width="20" style="25" customWidth="1"/>
    <col min="260" max="260" width="20.140625" style="25" customWidth="1"/>
    <col min="261" max="261" width="22.140625" style="25" customWidth="1"/>
    <col min="262" max="262" width="28" style="25" customWidth="1"/>
    <col min="263" max="263" width="0" style="25" hidden="1" customWidth="1"/>
    <col min="264" max="512" width="11.42578125" style="25"/>
    <col min="513" max="513" width="33.28515625" style="25" customWidth="1"/>
    <col min="514" max="514" width="20.5703125" style="25" customWidth="1"/>
    <col min="515" max="515" width="20" style="25" customWidth="1"/>
    <col min="516" max="516" width="20.140625" style="25" customWidth="1"/>
    <col min="517" max="517" width="22.140625" style="25" customWidth="1"/>
    <col min="518" max="518" width="28" style="25" customWidth="1"/>
    <col min="519" max="519" width="0" style="25" hidden="1" customWidth="1"/>
    <col min="520" max="768" width="11.42578125" style="25"/>
    <col min="769" max="769" width="33.28515625" style="25" customWidth="1"/>
    <col min="770" max="770" width="20.5703125" style="25" customWidth="1"/>
    <col min="771" max="771" width="20" style="25" customWidth="1"/>
    <col min="772" max="772" width="20.140625" style="25" customWidth="1"/>
    <col min="773" max="773" width="22.140625" style="25" customWidth="1"/>
    <col min="774" max="774" width="28" style="25" customWidth="1"/>
    <col min="775" max="775" width="0" style="25" hidden="1" customWidth="1"/>
    <col min="776" max="1024" width="11.42578125" style="25"/>
    <col min="1025" max="1025" width="33.28515625" style="25" customWidth="1"/>
    <col min="1026" max="1026" width="20.5703125" style="25" customWidth="1"/>
    <col min="1027" max="1027" width="20" style="25" customWidth="1"/>
    <col min="1028" max="1028" width="20.140625" style="25" customWidth="1"/>
    <col min="1029" max="1029" width="22.140625" style="25" customWidth="1"/>
    <col min="1030" max="1030" width="28" style="25" customWidth="1"/>
    <col min="1031" max="1031" width="0" style="25" hidden="1" customWidth="1"/>
    <col min="1032" max="1280" width="11.42578125" style="25"/>
    <col min="1281" max="1281" width="33.28515625" style="25" customWidth="1"/>
    <col min="1282" max="1282" width="20.5703125" style="25" customWidth="1"/>
    <col min="1283" max="1283" width="20" style="25" customWidth="1"/>
    <col min="1284" max="1284" width="20.140625" style="25" customWidth="1"/>
    <col min="1285" max="1285" width="22.140625" style="25" customWidth="1"/>
    <col min="1286" max="1286" width="28" style="25" customWidth="1"/>
    <col min="1287" max="1287" width="0" style="25" hidden="1" customWidth="1"/>
    <col min="1288" max="1536" width="11.42578125" style="25"/>
    <col min="1537" max="1537" width="33.28515625" style="25" customWidth="1"/>
    <col min="1538" max="1538" width="20.5703125" style="25" customWidth="1"/>
    <col min="1539" max="1539" width="20" style="25" customWidth="1"/>
    <col min="1540" max="1540" width="20.140625" style="25" customWidth="1"/>
    <col min="1541" max="1541" width="22.140625" style="25" customWidth="1"/>
    <col min="1542" max="1542" width="28" style="25" customWidth="1"/>
    <col min="1543" max="1543" width="0" style="25" hidden="1" customWidth="1"/>
    <col min="1544" max="1792" width="11.42578125" style="25"/>
    <col min="1793" max="1793" width="33.28515625" style="25" customWidth="1"/>
    <col min="1794" max="1794" width="20.5703125" style="25" customWidth="1"/>
    <col min="1795" max="1795" width="20" style="25" customWidth="1"/>
    <col min="1796" max="1796" width="20.140625" style="25" customWidth="1"/>
    <col min="1797" max="1797" width="22.140625" style="25" customWidth="1"/>
    <col min="1798" max="1798" width="28" style="25" customWidth="1"/>
    <col min="1799" max="1799" width="0" style="25" hidden="1" customWidth="1"/>
    <col min="1800" max="2048" width="11.42578125" style="25"/>
    <col min="2049" max="2049" width="33.28515625" style="25" customWidth="1"/>
    <col min="2050" max="2050" width="20.5703125" style="25" customWidth="1"/>
    <col min="2051" max="2051" width="20" style="25" customWidth="1"/>
    <col min="2052" max="2052" width="20.140625" style="25" customWidth="1"/>
    <col min="2053" max="2053" width="22.140625" style="25" customWidth="1"/>
    <col min="2054" max="2054" width="28" style="25" customWidth="1"/>
    <col min="2055" max="2055" width="0" style="25" hidden="1" customWidth="1"/>
    <col min="2056" max="2304" width="11.42578125" style="25"/>
    <col min="2305" max="2305" width="33.28515625" style="25" customWidth="1"/>
    <col min="2306" max="2306" width="20.5703125" style="25" customWidth="1"/>
    <col min="2307" max="2307" width="20" style="25" customWidth="1"/>
    <col min="2308" max="2308" width="20.140625" style="25" customWidth="1"/>
    <col min="2309" max="2309" width="22.140625" style="25" customWidth="1"/>
    <col min="2310" max="2310" width="28" style="25" customWidth="1"/>
    <col min="2311" max="2311" width="0" style="25" hidden="1" customWidth="1"/>
    <col min="2312" max="2560" width="11.42578125" style="25"/>
    <col min="2561" max="2561" width="33.28515625" style="25" customWidth="1"/>
    <col min="2562" max="2562" width="20.5703125" style="25" customWidth="1"/>
    <col min="2563" max="2563" width="20" style="25" customWidth="1"/>
    <col min="2564" max="2564" width="20.140625" style="25" customWidth="1"/>
    <col min="2565" max="2565" width="22.140625" style="25" customWidth="1"/>
    <col min="2566" max="2566" width="28" style="25" customWidth="1"/>
    <col min="2567" max="2567" width="0" style="25" hidden="1" customWidth="1"/>
    <col min="2568" max="2816" width="11.42578125" style="25"/>
    <col min="2817" max="2817" width="33.28515625" style="25" customWidth="1"/>
    <col min="2818" max="2818" width="20.5703125" style="25" customWidth="1"/>
    <col min="2819" max="2819" width="20" style="25" customWidth="1"/>
    <col min="2820" max="2820" width="20.140625" style="25" customWidth="1"/>
    <col min="2821" max="2821" width="22.140625" style="25" customWidth="1"/>
    <col min="2822" max="2822" width="28" style="25" customWidth="1"/>
    <col min="2823" max="2823" width="0" style="25" hidden="1" customWidth="1"/>
    <col min="2824" max="3072" width="11.42578125" style="25"/>
    <col min="3073" max="3073" width="33.28515625" style="25" customWidth="1"/>
    <col min="3074" max="3074" width="20.5703125" style="25" customWidth="1"/>
    <col min="3075" max="3075" width="20" style="25" customWidth="1"/>
    <col min="3076" max="3076" width="20.140625" style="25" customWidth="1"/>
    <col min="3077" max="3077" width="22.140625" style="25" customWidth="1"/>
    <col min="3078" max="3078" width="28" style="25" customWidth="1"/>
    <col min="3079" max="3079" width="0" style="25" hidden="1" customWidth="1"/>
    <col min="3080" max="3328" width="11.42578125" style="25"/>
    <col min="3329" max="3329" width="33.28515625" style="25" customWidth="1"/>
    <col min="3330" max="3330" width="20.5703125" style="25" customWidth="1"/>
    <col min="3331" max="3331" width="20" style="25" customWidth="1"/>
    <col min="3332" max="3332" width="20.140625" style="25" customWidth="1"/>
    <col min="3333" max="3333" width="22.140625" style="25" customWidth="1"/>
    <col min="3334" max="3334" width="28" style="25" customWidth="1"/>
    <col min="3335" max="3335" width="0" style="25" hidden="1" customWidth="1"/>
    <col min="3336" max="3584" width="11.42578125" style="25"/>
    <col min="3585" max="3585" width="33.28515625" style="25" customWidth="1"/>
    <col min="3586" max="3586" width="20.5703125" style="25" customWidth="1"/>
    <col min="3587" max="3587" width="20" style="25" customWidth="1"/>
    <col min="3588" max="3588" width="20.140625" style="25" customWidth="1"/>
    <col min="3589" max="3589" width="22.140625" style="25" customWidth="1"/>
    <col min="3590" max="3590" width="28" style="25" customWidth="1"/>
    <col min="3591" max="3591" width="0" style="25" hidden="1" customWidth="1"/>
    <col min="3592" max="3840" width="11.42578125" style="25"/>
    <col min="3841" max="3841" width="33.28515625" style="25" customWidth="1"/>
    <col min="3842" max="3842" width="20.5703125" style="25" customWidth="1"/>
    <col min="3843" max="3843" width="20" style="25" customWidth="1"/>
    <col min="3844" max="3844" width="20.140625" style="25" customWidth="1"/>
    <col min="3845" max="3845" width="22.140625" style="25" customWidth="1"/>
    <col min="3846" max="3846" width="28" style="25" customWidth="1"/>
    <col min="3847" max="3847" width="0" style="25" hidden="1" customWidth="1"/>
    <col min="3848" max="4096" width="11.42578125" style="25"/>
    <col min="4097" max="4097" width="33.28515625" style="25" customWidth="1"/>
    <col min="4098" max="4098" width="20.5703125" style="25" customWidth="1"/>
    <col min="4099" max="4099" width="20" style="25" customWidth="1"/>
    <col min="4100" max="4100" width="20.140625" style="25" customWidth="1"/>
    <col min="4101" max="4101" width="22.140625" style="25" customWidth="1"/>
    <col min="4102" max="4102" width="28" style="25" customWidth="1"/>
    <col min="4103" max="4103" width="0" style="25" hidden="1" customWidth="1"/>
    <col min="4104" max="4352" width="11.42578125" style="25"/>
    <col min="4353" max="4353" width="33.28515625" style="25" customWidth="1"/>
    <col min="4354" max="4354" width="20.5703125" style="25" customWidth="1"/>
    <col min="4355" max="4355" width="20" style="25" customWidth="1"/>
    <col min="4356" max="4356" width="20.140625" style="25" customWidth="1"/>
    <col min="4357" max="4357" width="22.140625" style="25" customWidth="1"/>
    <col min="4358" max="4358" width="28" style="25" customWidth="1"/>
    <col min="4359" max="4359" width="0" style="25" hidden="1" customWidth="1"/>
    <col min="4360" max="4608" width="11.42578125" style="25"/>
    <col min="4609" max="4609" width="33.28515625" style="25" customWidth="1"/>
    <col min="4610" max="4610" width="20.5703125" style="25" customWidth="1"/>
    <col min="4611" max="4611" width="20" style="25" customWidth="1"/>
    <col min="4612" max="4612" width="20.140625" style="25" customWidth="1"/>
    <col min="4613" max="4613" width="22.140625" style="25" customWidth="1"/>
    <col min="4614" max="4614" width="28" style="25" customWidth="1"/>
    <col min="4615" max="4615" width="0" style="25" hidden="1" customWidth="1"/>
    <col min="4616" max="4864" width="11.42578125" style="25"/>
    <col min="4865" max="4865" width="33.28515625" style="25" customWidth="1"/>
    <col min="4866" max="4866" width="20.5703125" style="25" customWidth="1"/>
    <col min="4867" max="4867" width="20" style="25" customWidth="1"/>
    <col min="4868" max="4868" width="20.140625" style="25" customWidth="1"/>
    <col min="4869" max="4869" width="22.140625" style="25" customWidth="1"/>
    <col min="4870" max="4870" width="28" style="25" customWidth="1"/>
    <col min="4871" max="4871" width="0" style="25" hidden="1" customWidth="1"/>
    <col min="4872" max="5120" width="11.42578125" style="25"/>
    <col min="5121" max="5121" width="33.28515625" style="25" customWidth="1"/>
    <col min="5122" max="5122" width="20.5703125" style="25" customWidth="1"/>
    <col min="5123" max="5123" width="20" style="25" customWidth="1"/>
    <col min="5124" max="5124" width="20.140625" style="25" customWidth="1"/>
    <col min="5125" max="5125" width="22.140625" style="25" customWidth="1"/>
    <col min="5126" max="5126" width="28" style="25" customWidth="1"/>
    <col min="5127" max="5127" width="0" style="25" hidden="1" customWidth="1"/>
    <col min="5128" max="5376" width="11.42578125" style="25"/>
    <col min="5377" max="5377" width="33.28515625" style="25" customWidth="1"/>
    <col min="5378" max="5378" width="20.5703125" style="25" customWidth="1"/>
    <col min="5379" max="5379" width="20" style="25" customWidth="1"/>
    <col min="5380" max="5380" width="20.140625" style="25" customWidth="1"/>
    <col min="5381" max="5381" width="22.140625" style="25" customWidth="1"/>
    <col min="5382" max="5382" width="28" style="25" customWidth="1"/>
    <col min="5383" max="5383" width="0" style="25" hidden="1" customWidth="1"/>
    <col min="5384" max="5632" width="11.42578125" style="25"/>
    <col min="5633" max="5633" width="33.28515625" style="25" customWidth="1"/>
    <col min="5634" max="5634" width="20.5703125" style="25" customWidth="1"/>
    <col min="5635" max="5635" width="20" style="25" customWidth="1"/>
    <col min="5636" max="5636" width="20.140625" style="25" customWidth="1"/>
    <col min="5637" max="5637" width="22.140625" style="25" customWidth="1"/>
    <col min="5638" max="5638" width="28" style="25" customWidth="1"/>
    <col min="5639" max="5639" width="0" style="25" hidden="1" customWidth="1"/>
    <col min="5640" max="5888" width="11.42578125" style="25"/>
    <col min="5889" max="5889" width="33.28515625" style="25" customWidth="1"/>
    <col min="5890" max="5890" width="20.5703125" style="25" customWidth="1"/>
    <col min="5891" max="5891" width="20" style="25" customWidth="1"/>
    <col min="5892" max="5892" width="20.140625" style="25" customWidth="1"/>
    <col min="5893" max="5893" width="22.140625" style="25" customWidth="1"/>
    <col min="5894" max="5894" width="28" style="25" customWidth="1"/>
    <col min="5895" max="5895" width="0" style="25" hidden="1" customWidth="1"/>
    <col min="5896" max="6144" width="11.42578125" style="25"/>
    <col min="6145" max="6145" width="33.28515625" style="25" customWidth="1"/>
    <col min="6146" max="6146" width="20.5703125" style="25" customWidth="1"/>
    <col min="6147" max="6147" width="20" style="25" customWidth="1"/>
    <col min="6148" max="6148" width="20.140625" style="25" customWidth="1"/>
    <col min="6149" max="6149" width="22.140625" style="25" customWidth="1"/>
    <col min="6150" max="6150" width="28" style="25" customWidth="1"/>
    <col min="6151" max="6151" width="0" style="25" hidden="1" customWidth="1"/>
    <col min="6152" max="6400" width="11.42578125" style="25"/>
    <col min="6401" max="6401" width="33.28515625" style="25" customWidth="1"/>
    <col min="6402" max="6402" width="20.5703125" style="25" customWidth="1"/>
    <col min="6403" max="6403" width="20" style="25" customWidth="1"/>
    <col min="6404" max="6404" width="20.140625" style="25" customWidth="1"/>
    <col min="6405" max="6405" width="22.140625" style="25" customWidth="1"/>
    <col min="6406" max="6406" width="28" style="25" customWidth="1"/>
    <col min="6407" max="6407" width="0" style="25" hidden="1" customWidth="1"/>
    <col min="6408" max="6656" width="11.42578125" style="25"/>
    <col min="6657" max="6657" width="33.28515625" style="25" customWidth="1"/>
    <col min="6658" max="6658" width="20.5703125" style="25" customWidth="1"/>
    <col min="6659" max="6659" width="20" style="25" customWidth="1"/>
    <col min="6660" max="6660" width="20.140625" style="25" customWidth="1"/>
    <col min="6661" max="6661" width="22.140625" style="25" customWidth="1"/>
    <col min="6662" max="6662" width="28" style="25" customWidth="1"/>
    <col min="6663" max="6663" width="0" style="25" hidden="1" customWidth="1"/>
    <col min="6664" max="6912" width="11.42578125" style="25"/>
    <col min="6913" max="6913" width="33.28515625" style="25" customWidth="1"/>
    <col min="6914" max="6914" width="20.5703125" style="25" customWidth="1"/>
    <col min="6915" max="6915" width="20" style="25" customWidth="1"/>
    <col min="6916" max="6916" width="20.140625" style="25" customWidth="1"/>
    <col min="6917" max="6917" width="22.140625" style="25" customWidth="1"/>
    <col min="6918" max="6918" width="28" style="25" customWidth="1"/>
    <col min="6919" max="6919" width="0" style="25" hidden="1" customWidth="1"/>
    <col min="6920" max="7168" width="11.42578125" style="25"/>
    <col min="7169" max="7169" width="33.28515625" style="25" customWidth="1"/>
    <col min="7170" max="7170" width="20.5703125" style="25" customWidth="1"/>
    <col min="7171" max="7171" width="20" style="25" customWidth="1"/>
    <col min="7172" max="7172" width="20.140625" style="25" customWidth="1"/>
    <col min="7173" max="7173" width="22.140625" style="25" customWidth="1"/>
    <col min="7174" max="7174" width="28" style="25" customWidth="1"/>
    <col min="7175" max="7175" width="0" style="25" hidden="1" customWidth="1"/>
    <col min="7176" max="7424" width="11.42578125" style="25"/>
    <col min="7425" max="7425" width="33.28515625" style="25" customWidth="1"/>
    <col min="7426" max="7426" width="20.5703125" style="25" customWidth="1"/>
    <col min="7427" max="7427" width="20" style="25" customWidth="1"/>
    <col min="7428" max="7428" width="20.140625" style="25" customWidth="1"/>
    <col min="7429" max="7429" width="22.140625" style="25" customWidth="1"/>
    <col min="7430" max="7430" width="28" style="25" customWidth="1"/>
    <col min="7431" max="7431" width="0" style="25" hidden="1" customWidth="1"/>
    <col min="7432" max="7680" width="11.42578125" style="25"/>
    <col min="7681" max="7681" width="33.28515625" style="25" customWidth="1"/>
    <col min="7682" max="7682" width="20.5703125" style="25" customWidth="1"/>
    <col min="7683" max="7683" width="20" style="25" customWidth="1"/>
    <col min="7684" max="7684" width="20.140625" style="25" customWidth="1"/>
    <col min="7685" max="7685" width="22.140625" style="25" customWidth="1"/>
    <col min="7686" max="7686" width="28" style="25" customWidth="1"/>
    <col min="7687" max="7687" width="0" style="25" hidden="1" customWidth="1"/>
    <col min="7688" max="7936" width="11.42578125" style="25"/>
    <col min="7937" max="7937" width="33.28515625" style="25" customWidth="1"/>
    <col min="7938" max="7938" width="20.5703125" style="25" customWidth="1"/>
    <col min="7939" max="7939" width="20" style="25" customWidth="1"/>
    <col min="7940" max="7940" width="20.140625" style="25" customWidth="1"/>
    <col min="7941" max="7941" width="22.140625" style="25" customWidth="1"/>
    <col min="7942" max="7942" width="28" style="25" customWidth="1"/>
    <col min="7943" max="7943" width="0" style="25" hidden="1" customWidth="1"/>
    <col min="7944" max="8192" width="11.42578125" style="25"/>
    <col min="8193" max="8193" width="33.28515625" style="25" customWidth="1"/>
    <col min="8194" max="8194" width="20.5703125" style="25" customWidth="1"/>
    <col min="8195" max="8195" width="20" style="25" customWidth="1"/>
    <col min="8196" max="8196" width="20.140625" style="25" customWidth="1"/>
    <col min="8197" max="8197" width="22.140625" style="25" customWidth="1"/>
    <col min="8198" max="8198" width="28" style="25" customWidth="1"/>
    <col min="8199" max="8199" width="0" style="25" hidden="1" customWidth="1"/>
    <col min="8200" max="8448" width="11.42578125" style="25"/>
    <col min="8449" max="8449" width="33.28515625" style="25" customWidth="1"/>
    <col min="8450" max="8450" width="20.5703125" style="25" customWidth="1"/>
    <col min="8451" max="8451" width="20" style="25" customWidth="1"/>
    <col min="8452" max="8452" width="20.140625" style="25" customWidth="1"/>
    <col min="8453" max="8453" width="22.140625" style="25" customWidth="1"/>
    <col min="8454" max="8454" width="28" style="25" customWidth="1"/>
    <col min="8455" max="8455" width="0" style="25" hidden="1" customWidth="1"/>
    <col min="8456" max="8704" width="11.42578125" style="25"/>
    <col min="8705" max="8705" width="33.28515625" style="25" customWidth="1"/>
    <col min="8706" max="8706" width="20.5703125" style="25" customWidth="1"/>
    <col min="8707" max="8707" width="20" style="25" customWidth="1"/>
    <col min="8708" max="8708" width="20.140625" style="25" customWidth="1"/>
    <col min="8709" max="8709" width="22.140625" style="25" customWidth="1"/>
    <col min="8710" max="8710" width="28" style="25" customWidth="1"/>
    <col min="8711" max="8711" width="0" style="25" hidden="1" customWidth="1"/>
    <col min="8712" max="8960" width="11.42578125" style="25"/>
    <col min="8961" max="8961" width="33.28515625" style="25" customWidth="1"/>
    <col min="8962" max="8962" width="20.5703125" style="25" customWidth="1"/>
    <col min="8963" max="8963" width="20" style="25" customWidth="1"/>
    <col min="8964" max="8964" width="20.140625" style="25" customWidth="1"/>
    <col min="8965" max="8965" width="22.140625" style="25" customWidth="1"/>
    <col min="8966" max="8966" width="28" style="25" customWidth="1"/>
    <col min="8967" max="8967" width="0" style="25" hidden="1" customWidth="1"/>
    <col min="8968" max="9216" width="11.42578125" style="25"/>
    <col min="9217" max="9217" width="33.28515625" style="25" customWidth="1"/>
    <col min="9218" max="9218" width="20.5703125" style="25" customWidth="1"/>
    <col min="9219" max="9219" width="20" style="25" customWidth="1"/>
    <col min="9220" max="9220" width="20.140625" style="25" customWidth="1"/>
    <col min="9221" max="9221" width="22.140625" style="25" customWidth="1"/>
    <col min="9222" max="9222" width="28" style="25" customWidth="1"/>
    <col min="9223" max="9223" width="0" style="25" hidden="1" customWidth="1"/>
    <col min="9224" max="9472" width="11.42578125" style="25"/>
    <col min="9473" max="9473" width="33.28515625" style="25" customWidth="1"/>
    <col min="9474" max="9474" width="20.5703125" style="25" customWidth="1"/>
    <col min="9475" max="9475" width="20" style="25" customWidth="1"/>
    <col min="9476" max="9476" width="20.140625" style="25" customWidth="1"/>
    <col min="9477" max="9477" width="22.140625" style="25" customWidth="1"/>
    <col min="9478" max="9478" width="28" style="25" customWidth="1"/>
    <col min="9479" max="9479" width="0" style="25" hidden="1" customWidth="1"/>
    <col min="9480" max="9728" width="11.42578125" style="25"/>
    <col min="9729" max="9729" width="33.28515625" style="25" customWidth="1"/>
    <col min="9730" max="9730" width="20.5703125" style="25" customWidth="1"/>
    <col min="9731" max="9731" width="20" style="25" customWidth="1"/>
    <col min="9732" max="9732" width="20.140625" style="25" customWidth="1"/>
    <col min="9733" max="9733" width="22.140625" style="25" customWidth="1"/>
    <col min="9734" max="9734" width="28" style="25" customWidth="1"/>
    <col min="9735" max="9735" width="0" style="25" hidden="1" customWidth="1"/>
    <col min="9736" max="9984" width="11.42578125" style="25"/>
    <col min="9985" max="9985" width="33.28515625" style="25" customWidth="1"/>
    <col min="9986" max="9986" width="20.5703125" style="25" customWidth="1"/>
    <col min="9987" max="9987" width="20" style="25" customWidth="1"/>
    <col min="9988" max="9988" width="20.140625" style="25" customWidth="1"/>
    <col min="9989" max="9989" width="22.140625" style="25" customWidth="1"/>
    <col min="9990" max="9990" width="28" style="25" customWidth="1"/>
    <col min="9991" max="9991" width="0" style="25" hidden="1" customWidth="1"/>
    <col min="9992" max="10240" width="11.42578125" style="25"/>
    <col min="10241" max="10241" width="33.28515625" style="25" customWidth="1"/>
    <col min="10242" max="10242" width="20.5703125" style="25" customWidth="1"/>
    <col min="10243" max="10243" width="20" style="25" customWidth="1"/>
    <col min="10244" max="10244" width="20.140625" style="25" customWidth="1"/>
    <col min="10245" max="10245" width="22.140625" style="25" customWidth="1"/>
    <col min="10246" max="10246" width="28" style="25" customWidth="1"/>
    <col min="10247" max="10247" width="0" style="25" hidden="1" customWidth="1"/>
    <col min="10248" max="10496" width="11.42578125" style="25"/>
    <col min="10497" max="10497" width="33.28515625" style="25" customWidth="1"/>
    <col min="10498" max="10498" width="20.5703125" style="25" customWidth="1"/>
    <col min="10499" max="10499" width="20" style="25" customWidth="1"/>
    <col min="10500" max="10500" width="20.140625" style="25" customWidth="1"/>
    <col min="10501" max="10501" width="22.140625" style="25" customWidth="1"/>
    <col min="10502" max="10502" width="28" style="25" customWidth="1"/>
    <col min="10503" max="10503" width="0" style="25" hidden="1" customWidth="1"/>
    <col min="10504" max="10752" width="11.42578125" style="25"/>
    <col min="10753" max="10753" width="33.28515625" style="25" customWidth="1"/>
    <col min="10754" max="10754" width="20.5703125" style="25" customWidth="1"/>
    <col min="10755" max="10755" width="20" style="25" customWidth="1"/>
    <col min="10756" max="10756" width="20.140625" style="25" customWidth="1"/>
    <col min="10757" max="10757" width="22.140625" style="25" customWidth="1"/>
    <col min="10758" max="10758" width="28" style="25" customWidth="1"/>
    <col min="10759" max="10759" width="0" style="25" hidden="1" customWidth="1"/>
    <col min="10760" max="11008" width="11.42578125" style="25"/>
    <col min="11009" max="11009" width="33.28515625" style="25" customWidth="1"/>
    <col min="11010" max="11010" width="20.5703125" style="25" customWidth="1"/>
    <col min="11011" max="11011" width="20" style="25" customWidth="1"/>
    <col min="11012" max="11012" width="20.140625" style="25" customWidth="1"/>
    <col min="11013" max="11013" width="22.140625" style="25" customWidth="1"/>
    <col min="11014" max="11014" width="28" style="25" customWidth="1"/>
    <col min="11015" max="11015" width="0" style="25" hidden="1" customWidth="1"/>
    <col min="11016" max="11264" width="11.42578125" style="25"/>
    <col min="11265" max="11265" width="33.28515625" style="25" customWidth="1"/>
    <col min="11266" max="11266" width="20.5703125" style="25" customWidth="1"/>
    <col min="11267" max="11267" width="20" style="25" customWidth="1"/>
    <col min="11268" max="11268" width="20.140625" style="25" customWidth="1"/>
    <col min="11269" max="11269" width="22.140625" style="25" customWidth="1"/>
    <col min="11270" max="11270" width="28" style="25" customWidth="1"/>
    <col min="11271" max="11271" width="0" style="25" hidden="1" customWidth="1"/>
    <col min="11272" max="11520" width="11.42578125" style="25"/>
    <col min="11521" max="11521" width="33.28515625" style="25" customWidth="1"/>
    <col min="11522" max="11522" width="20.5703125" style="25" customWidth="1"/>
    <col min="11523" max="11523" width="20" style="25" customWidth="1"/>
    <col min="11524" max="11524" width="20.140625" style="25" customWidth="1"/>
    <col min="11525" max="11525" width="22.140625" style="25" customWidth="1"/>
    <col min="11526" max="11526" width="28" style="25" customWidth="1"/>
    <col min="11527" max="11527" width="0" style="25" hidden="1" customWidth="1"/>
    <col min="11528" max="11776" width="11.42578125" style="25"/>
    <col min="11777" max="11777" width="33.28515625" style="25" customWidth="1"/>
    <col min="11778" max="11778" width="20.5703125" style="25" customWidth="1"/>
    <col min="11779" max="11779" width="20" style="25" customWidth="1"/>
    <col min="11780" max="11780" width="20.140625" style="25" customWidth="1"/>
    <col min="11781" max="11781" width="22.140625" style="25" customWidth="1"/>
    <col min="11782" max="11782" width="28" style="25" customWidth="1"/>
    <col min="11783" max="11783" width="0" style="25" hidden="1" customWidth="1"/>
    <col min="11784" max="12032" width="11.42578125" style="25"/>
    <col min="12033" max="12033" width="33.28515625" style="25" customWidth="1"/>
    <col min="12034" max="12034" width="20.5703125" style="25" customWidth="1"/>
    <col min="12035" max="12035" width="20" style="25" customWidth="1"/>
    <col min="12036" max="12036" width="20.140625" style="25" customWidth="1"/>
    <col min="12037" max="12037" width="22.140625" style="25" customWidth="1"/>
    <col min="12038" max="12038" width="28" style="25" customWidth="1"/>
    <col min="12039" max="12039" width="0" style="25" hidden="1" customWidth="1"/>
    <col min="12040" max="12288" width="11.42578125" style="25"/>
    <col min="12289" max="12289" width="33.28515625" style="25" customWidth="1"/>
    <col min="12290" max="12290" width="20.5703125" style="25" customWidth="1"/>
    <col min="12291" max="12291" width="20" style="25" customWidth="1"/>
    <col min="12292" max="12292" width="20.140625" style="25" customWidth="1"/>
    <col min="12293" max="12293" width="22.140625" style="25" customWidth="1"/>
    <col min="12294" max="12294" width="28" style="25" customWidth="1"/>
    <col min="12295" max="12295" width="0" style="25" hidden="1" customWidth="1"/>
    <col min="12296" max="12544" width="11.42578125" style="25"/>
    <col min="12545" max="12545" width="33.28515625" style="25" customWidth="1"/>
    <col min="12546" max="12546" width="20.5703125" style="25" customWidth="1"/>
    <col min="12547" max="12547" width="20" style="25" customWidth="1"/>
    <col min="12548" max="12548" width="20.140625" style="25" customWidth="1"/>
    <col min="12549" max="12549" width="22.140625" style="25" customWidth="1"/>
    <col min="12550" max="12550" width="28" style="25" customWidth="1"/>
    <col min="12551" max="12551" width="0" style="25" hidden="1" customWidth="1"/>
    <col min="12552" max="12800" width="11.42578125" style="25"/>
    <col min="12801" max="12801" width="33.28515625" style="25" customWidth="1"/>
    <col min="12802" max="12802" width="20.5703125" style="25" customWidth="1"/>
    <col min="12803" max="12803" width="20" style="25" customWidth="1"/>
    <col min="12804" max="12804" width="20.140625" style="25" customWidth="1"/>
    <col min="12805" max="12805" width="22.140625" style="25" customWidth="1"/>
    <col min="12806" max="12806" width="28" style="25" customWidth="1"/>
    <col min="12807" max="12807" width="0" style="25" hidden="1" customWidth="1"/>
    <col min="12808" max="13056" width="11.42578125" style="25"/>
    <col min="13057" max="13057" width="33.28515625" style="25" customWidth="1"/>
    <col min="13058" max="13058" width="20.5703125" style="25" customWidth="1"/>
    <col min="13059" max="13059" width="20" style="25" customWidth="1"/>
    <col min="13060" max="13060" width="20.140625" style="25" customWidth="1"/>
    <col min="13061" max="13061" width="22.140625" style="25" customWidth="1"/>
    <col min="13062" max="13062" width="28" style="25" customWidth="1"/>
    <col min="13063" max="13063" width="0" style="25" hidden="1" customWidth="1"/>
    <col min="13064" max="13312" width="11.42578125" style="25"/>
    <col min="13313" max="13313" width="33.28515625" style="25" customWidth="1"/>
    <col min="13314" max="13314" width="20.5703125" style="25" customWidth="1"/>
    <col min="13315" max="13315" width="20" style="25" customWidth="1"/>
    <col min="13316" max="13316" width="20.140625" style="25" customWidth="1"/>
    <col min="13317" max="13317" width="22.140625" style="25" customWidth="1"/>
    <col min="13318" max="13318" width="28" style="25" customWidth="1"/>
    <col min="13319" max="13319" width="0" style="25" hidden="1" customWidth="1"/>
    <col min="13320" max="13568" width="11.42578125" style="25"/>
    <col min="13569" max="13569" width="33.28515625" style="25" customWidth="1"/>
    <col min="13570" max="13570" width="20.5703125" style="25" customWidth="1"/>
    <col min="13571" max="13571" width="20" style="25" customWidth="1"/>
    <col min="13572" max="13572" width="20.140625" style="25" customWidth="1"/>
    <col min="13573" max="13573" width="22.140625" style="25" customWidth="1"/>
    <col min="13574" max="13574" width="28" style="25" customWidth="1"/>
    <col min="13575" max="13575" width="0" style="25" hidden="1" customWidth="1"/>
    <col min="13576" max="13824" width="11.42578125" style="25"/>
    <col min="13825" max="13825" width="33.28515625" style="25" customWidth="1"/>
    <col min="13826" max="13826" width="20.5703125" style="25" customWidth="1"/>
    <col min="13827" max="13827" width="20" style="25" customWidth="1"/>
    <col min="13828" max="13828" width="20.140625" style="25" customWidth="1"/>
    <col min="13829" max="13829" width="22.140625" style="25" customWidth="1"/>
    <col min="13830" max="13830" width="28" style="25" customWidth="1"/>
    <col min="13831" max="13831" width="0" style="25" hidden="1" customWidth="1"/>
    <col min="13832" max="14080" width="11.42578125" style="25"/>
    <col min="14081" max="14081" width="33.28515625" style="25" customWidth="1"/>
    <col min="14082" max="14082" width="20.5703125" style="25" customWidth="1"/>
    <col min="14083" max="14083" width="20" style="25" customWidth="1"/>
    <col min="14084" max="14084" width="20.140625" style="25" customWidth="1"/>
    <col min="14085" max="14085" width="22.140625" style="25" customWidth="1"/>
    <col min="14086" max="14086" width="28" style="25" customWidth="1"/>
    <col min="14087" max="14087" width="0" style="25" hidden="1" customWidth="1"/>
    <col min="14088" max="14336" width="11.42578125" style="25"/>
    <col min="14337" max="14337" width="33.28515625" style="25" customWidth="1"/>
    <col min="14338" max="14338" width="20.5703125" style="25" customWidth="1"/>
    <col min="14339" max="14339" width="20" style="25" customWidth="1"/>
    <col min="14340" max="14340" width="20.140625" style="25" customWidth="1"/>
    <col min="14341" max="14341" width="22.140625" style="25" customWidth="1"/>
    <col min="14342" max="14342" width="28" style="25" customWidth="1"/>
    <col min="14343" max="14343" width="0" style="25" hidden="1" customWidth="1"/>
    <col min="14344" max="14592" width="11.42578125" style="25"/>
    <col min="14593" max="14593" width="33.28515625" style="25" customWidth="1"/>
    <col min="14594" max="14594" width="20.5703125" style="25" customWidth="1"/>
    <col min="14595" max="14595" width="20" style="25" customWidth="1"/>
    <col min="14596" max="14596" width="20.140625" style="25" customWidth="1"/>
    <col min="14597" max="14597" width="22.140625" style="25" customWidth="1"/>
    <col min="14598" max="14598" width="28" style="25" customWidth="1"/>
    <col min="14599" max="14599" width="0" style="25" hidden="1" customWidth="1"/>
    <col min="14600" max="14848" width="11.42578125" style="25"/>
    <col min="14849" max="14849" width="33.28515625" style="25" customWidth="1"/>
    <col min="14850" max="14850" width="20.5703125" style="25" customWidth="1"/>
    <col min="14851" max="14851" width="20" style="25" customWidth="1"/>
    <col min="14852" max="14852" width="20.140625" style="25" customWidth="1"/>
    <col min="14853" max="14853" width="22.140625" style="25" customWidth="1"/>
    <col min="14854" max="14854" width="28" style="25" customWidth="1"/>
    <col min="14855" max="14855" width="0" style="25" hidden="1" customWidth="1"/>
    <col min="14856" max="15104" width="11.42578125" style="25"/>
    <col min="15105" max="15105" width="33.28515625" style="25" customWidth="1"/>
    <col min="15106" max="15106" width="20.5703125" style="25" customWidth="1"/>
    <col min="15107" max="15107" width="20" style="25" customWidth="1"/>
    <col min="15108" max="15108" width="20.140625" style="25" customWidth="1"/>
    <col min="15109" max="15109" width="22.140625" style="25" customWidth="1"/>
    <col min="15110" max="15110" width="28" style="25" customWidth="1"/>
    <col min="15111" max="15111" width="0" style="25" hidden="1" customWidth="1"/>
    <col min="15112" max="15360" width="11.42578125" style="25"/>
    <col min="15361" max="15361" width="33.28515625" style="25" customWidth="1"/>
    <col min="15362" max="15362" width="20.5703125" style="25" customWidth="1"/>
    <col min="15363" max="15363" width="20" style="25" customWidth="1"/>
    <col min="15364" max="15364" width="20.140625" style="25" customWidth="1"/>
    <col min="15365" max="15365" width="22.140625" style="25" customWidth="1"/>
    <col min="15366" max="15366" width="28" style="25" customWidth="1"/>
    <col min="15367" max="15367" width="0" style="25" hidden="1" customWidth="1"/>
    <col min="15368" max="15616" width="11.42578125" style="25"/>
    <col min="15617" max="15617" width="33.28515625" style="25" customWidth="1"/>
    <col min="15618" max="15618" width="20.5703125" style="25" customWidth="1"/>
    <col min="15619" max="15619" width="20" style="25" customWidth="1"/>
    <col min="15620" max="15620" width="20.140625" style="25" customWidth="1"/>
    <col min="15621" max="15621" width="22.140625" style="25" customWidth="1"/>
    <col min="15622" max="15622" width="28" style="25" customWidth="1"/>
    <col min="15623" max="15623" width="0" style="25" hidden="1" customWidth="1"/>
    <col min="15624" max="15872" width="11.42578125" style="25"/>
    <col min="15873" max="15873" width="33.28515625" style="25" customWidth="1"/>
    <col min="15874" max="15874" width="20.5703125" style="25" customWidth="1"/>
    <col min="15875" max="15875" width="20" style="25" customWidth="1"/>
    <col min="15876" max="15876" width="20.140625" style="25" customWidth="1"/>
    <col min="15877" max="15877" width="22.140625" style="25" customWidth="1"/>
    <col min="15878" max="15878" width="28" style="25" customWidth="1"/>
    <col min="15879" max="15879" width="0" style="25" hidden="1" customWidth="1"/>
    <col min="15880" max="16128" width="11.42578125" style="25"/>
    <col min="16129" max="16129" width="33.28515625" style="25" customWidth="1"/>
    <col min="16130" max="16130" width="20.5703125" style="25" customWidth="1"/>
    <col min="16131" max="16131" width="20" style="25" customWidth="1"/>
    <col min="16132" max="16132" width="20.140625" style="25" customWidth="1"/>
    <col min="16133" max="16133" width="22.140625" style="25" customWidth="1"/>
    <col min="16134" max="16134" width="28" style="25" customWidth="1"/>
    <col min="16135" max="16135" width="0" style="25" hidden="1" customWidth="1"/>
    <col min="16136" max="16384" width="11.42578125" style="25"/>
  </cols>
  <sheetData>
    <row r="1" spans="1:14" x14ac:dyDescent="0.25">
      <c r="A1" s="24"/>
      <c r="B1" s="24"/>
      <c r="C1" s="24"/>
      <c r="D1" s="24"/>
      <c r="E1" s="24"/>
      <c r="F1" s="24"/>
      <c r="G1" s="24"/>
      <c r="H1" s="24"/>
      <c r="I1" s="24"/>
      <c r="J1" s="24"/>
      <c r="K1" s="24"/>
      <c r="L1" s="24"/>
    </row>
    <row r="2" spans="1:14" s="32" customFormat="1" ht="18.75" x14ac:dyDescent="0.3">
      <c r="A2" s="52" t="s">
        <v>10</v>
      </c>
      <c r="B2" s="52"/>
      <c r="C2" s="52"/>
      <c r="D2" s="52"/>
      <c r="E2" s="52"/>
      <c r="F2" s="52"/>
      <c r="G2" s="52"/>
      <c r="H2" s="31"/>
      <c r="I2" s="31"/>
      <c r="J2" s="31"/>
      <c r="K2" s="31"/>
      <c r="L2" s="31"/>
    </row>
    <row r="3" spans="1:14" s="32" customFormat="1" ht="18.75" x14ac:dyDescent="0.3">
      <c r="A3" s="31"/>
      <c r="B3" s="31"/>
      <c r="C3" s="31"/>
      <c r="D3" s="31"/>
      <c r="E3" s="31"/>
      <c r="F3" s="31"/>
      <c r="G3" s="31"/>
      <c r="H3" s="31"/>
      <c r="I3" s="31"/>
      <c r="J3" s="31"/>
      <c r="K3" s="31"/>
      <c r="L3" s="31"/>
    </row>
    <row r="4" spans="1:14" s="35" customFormat="1" x14ac:dyDescent="0.25">
      <c r="A4" s="34"/>
      <c r="B4" s="34"/>
      <c r="C4" s="34"/>
      <c r="D4" s="34"/>
      <c r="E4" s="34"/>
      <c r="F4" s="34"/>
      <c r="G4" s="34"/>
      <c r="H4" s="34"/>
      <c r="I4" s="34"/>
      <c r="J4" s="34"/>
      <c r="K4" s="34"/>
      <c r="L4" s="34"/>
    </row>
    <row r="5" spans="1:14" x14ac:dyDescent="0.25">
      <c r="A5" s="24"/>
      <c r="B5" s="24"/>
      <c r="C5" s="24"/>
      <c r="D5" s="24"/>
      <c r="E5" s="24"/>
      <c r="F5" s="24"/>
      <c r="G5" s="24"/>
      <c r="H5" s="24"/>
      <c r="I5" s="24"/>
      <c r="J5" s="24"/>
      <c r="K5" s="24"/>
      <c r="L5" s="24"/>
    </row>
    <row r="6" spans="1:14" ht="14.25" customHeight="1" x14ac:dyDescent="0.25">
      <c r="A6" s="24"/>
      <c r="B6" s="24"/>
      <c r="C6" s="24"/>
      <c r="D6" s="24"/>
      <c r="E6" s="24"/>
      <c r="F6" s="24"/>
      <c r="G6" s="24"/>
      <c r="H6" s="24"/>
      <c r="I6" s="24"/>
      <c r="J6" s="24"/>
      <c r="K6" s="24"/>
      <c r="L6" s="24"/>
    </row>
    <row r="7" spans="1:14" ht="12" customHeight="1" x14ac:dyDescent="0.25">
      <c r="H7" s="24"/>
      <c r="I7" s="24"/>
      <c r="J7" s="24"/>
      <c r="K7" s="24"/>
      <c r="L7" s="24"/>
    </row>
    <row r="8" spans="1:14" x14ac:dyDescent="0.25">
      <c r="A8" s="88" t="s">
        <v>59</v>
      </c>
      <c r="B8" s="88" t="s">
        <v>78</v>
      </c>
      <c r="C8" s="88"/>
      <c r="D8" s="88" t="s">
        <v>83</v>
      </c>
      <c r="E8" s="88"/>
      <c r="F8" s="88" t="s">
        <v>84</v>
      </c>
      <c r="G8" s="88" t="s">
        <v>85</v>
      </c>
      <c r="H8" s="24"/>
      <c r="I8" s="24"/>
      <c r="J8" s="24"/>
      <c r="K8" s="24"/>
      <c r="L8" s="24"/>
      <c r="M8" s="24"/>
      <c r="N8" s="24"/>
    </row>
    <row r="9" spans="1:14" x14ac:dyDescent="0.25">
      <c r="A9" s="88"/>
      <c r="B9" s="48" t="s">
        <v>79</v>
      </c>
      <c r="C9" s="48" t="s">
        <v>80</v>
      </c>
      <c r="D9" s="48" t="s">
        <v>81</v>
      </c>
      <c r="E9" s="48" t="s">
        <v>82</v>
      </c>
      <c r="F9" s="88"/>
      <c r="G9" s="88"/>
      <c r="H9" s="24"/>
      <c r="I9" s="24"/>
      <c r="J9" s="24"/>
      <c r="K9" s="24"/>
      <c r="L9" s="24"/>
    </row>
    <row r="10" spans="1:14" x14ac:dyDescent="0.25">
      <c r="A10" s="38" t="s">
        <v>36</v>
      </c>
      <c r="B10" s="56" t="s">
        <v>11</v>
      </c>
      <c r="C10" s="57" t="s">
        <v>11</v>
      </c>
      <c r="D10" s="57" t="s">
        <v>11</v>
      </c>
      <c r="E10" s="57" t="s">
        <v>11</v>
      </c>
      <c r="F10" s="58" t="s">
        <v>11</v>
      </c>
      <c r="G10" s="46" t="s">
        <v>11</v>
      </c>
      <c r="H10" s="24"/>
      <c r="I10" s="24"/>
      <c r="J10" s="24"/>
      <c r="K10" s="24"/>
      <c r="L10" s="24"/>
    </row>
    <row r="11" spans="1:14" x14ac:dyDescent="0.25">
      <c r="A11" s="38" t="s">
        <v>37</v>
      </c>
      <c r="B11" s="59" t="s">
        <v>11</v>
      </c>
      <c r="C11" s="60" t="s">
        <v>11</v>
      </c>
      <c r="D11" s="60" t="s">
        <v>11</v>
      </c>
      <c r="E11" s="60" t="s">
        <v>11</v>
      </c>
      <c r="F11" s="61" t="s">
        <v>11</v>
      </c>
      <c r="G11" s="46" t="s">
        <v>11</v>
      </c>
      <c r="H11" s="24"/>
      <c r="I11" s="24"/>
      <c r="J11" s="24"/>
      <c r="K11" s="24"/>
      <c r="L11" s="24"/>
    </row>
    <row r="12" spans="1:14" x14ac:dyDescent="0.25">
      <c r="A12" s="38" t="s">
        <v>38</v>
      </c>
      <c r="B12" s="59" t="s">
        <v>11</v>
      </c>
      <c r="C12" s="60" t="s">
        <v>11</v>
      </c>
      <c r="D12" s="60" t="s">
        <v>11</v>
      </c>
      <c r="E12" s="60" t="s">
        <v>11</v>
      </c>
      <c r="F12" s="62" t="s">
        <v>12</v>
      </c>
      <c r="G12" s="46" t="s">
        <v>11</v>
      </c>
      <c r="H12" s="24"/>
      <c r="I12" s="24"/>
      <c r="J12" s="24"/>
      <c r="K12" s="24"/>
      <c r="L12" s="24"/>
    </row>
    <row r="13" spans="1:14" x14ac:dyDescent="0.25">
      <c r="A13" s="38" t="s">
        <v>39</v>
      </c>
      <c r="B13" s="59" t="s">
        <v>11</v>
      </c>
      <c r="C13" s="60" t="s">
        <v>11</v>
      </c>
      <c r="D13" s="63" t="s">
        <v>12</v>
      </c>
      <c r="E13" s="60" t="s">
        <v>11</v>
      </c>
      <c r="F13" s="62" t="s">
        <v>12</v>
      </c>
      <c r="G13" s="46" t="s">
        <v>11</v>
      </c>
      <c r="H13" s="24"/>
      <c r="I13" s="24"/>
      <c r="J13" s="24"/>
      <c r="K13" s="24"/>
      <c r="L13" s="24"/>
    </row>
    <row r="14" spans="1:14" x14ac:dyDescent="0.25">
      <c r="A14" s="38" t="s">
        <v>40</v>
      </c>
      <c r="B14" s="59" t="s">
        <v>11</v>
      </c>
      <c r="C14" s="60" t="s">
        <v>11</v>
      </c>
      <c r="D14" s="63" t="s">
        <v>12</v>
      </c>
      <c r="E14" s="60" t="s">
        <v>11</v>
      </c>
      <c r="F14" s="62" t="s">
        <v>12</v>
      </c>
      <c r="G14" s="46" t="s">
        <v>11</v>
      </c>
      <c r="H14" s="24"/>
      <c r="I14" s="24"/>
      <c r="J14" s="24"/>
      <c r="K14" s="24"/>
      <c r="L14" s="24"/>
    </row>
    <row r="15" spans="1:14" x14ac:dyDescent="0.25">
      <c r="A15" s="39" t="s">
        <v>74</v>
      </c>
      <c r="B15" s="64" t="s">
        <v>14</v>
      </c>
      <c r="C15" s="60" t="s">
        <v>11</v>
      </c>
      <c r="D15" s="63" t="s">
        <v>12</v>
      </c>
      <c r="E15" s="63" t="s">
        <v>12</v>
      </c>
      <c r="F15" s="62" t="s">
        <v>12</v>
      </c>
      <c r="G15" s="47" t="s">
        <v>11</v>
      </c>
      <c r="H15" s="24"/>
      <c r="I15" s="24"/>
      <c r="J15" s="24"/>
      <c r="K15" s="24"/>
      <c r="L15" s="24"/>
    </row>
    <row r="16" spans="1:14" x14ac:dyDescent="0.25">
      <c r="A16" s="38" t="s">
        <v>41</v>
      </c>
      <c r="B16" s="59" t="s">
        <v>11</v>
      </c>
      <c r="C16" s="60" t="s">
        <v>11</v>
      </c>
      <c r="D16" s="60" t="s">
        <v>11</v>
      </c>
      <c r="E16" s="60" t="s">
        <v>11</v>
      </c>
      <c r="F16" s="61" t="s">
        <v>11</v>
      </c>
      <c r="G16" s="47" t="s">
        <v>11</v>
      </c>
      <c r="H16" s="24"/>
      <c r="I16" s="24"/>
      <c r="J16" s="24"/>
      <c r="K16" s="24"/>
      <c r="L16" s="24"/>
    </row>
    <row r="17" spans="1:12" x14ac:dyDescent="0.25">
      <c r="A17" s="38" t="s">
        <v>42</v>
      </c>
      <c r="B17" s="59" t="s">
        <v>11</v>
      </c>
      <c r="C17" s="60" t="s">
        <v>11</v>
      </c>
      <c r="D17" s="63" t="s">
        <v>12</v>
      </c>
      <c r="E17" s="60" t="s">
        <v>11</v>
      </c>
      <c r="F17" s="65" t="s">
        <v>12</v>
      </c>
      <c r="G17" s="47" t="s">
        <v>11</v>
      </c>
      <c r="H17" s="24"/>
      <c r="I17" s="24"/>
      <c r="J17" s="24"/>
      <c r="K17" s="24"/>
      <c r="L17" s="24"/>
    </row>
    <row r="18" spans="1:12" x14ac:dyDescent="0.25">
      <c r="A18" s="38" t="s">
        <v>43</v>
      </c>
      <c r="B18" s="59" t="s">
        <v>11</v>
      </c>
      <c r="C18" s="60" t="s">
        <v>11</v>
      </c>
      <c r="D18" s="60" t="s">
        <v>11</v>
      </c>
      <c r="E18" s="60" t="s">
        <v>11</v>
      </c>
      <c r="F18" s="65" t="s">
        <v>13</v>
      </c>
      <c r="G18" s="47" t="s">
        <v>11</v>
      </c>
      <c r="H18" s="24"/>
      <c r="I18" s="24"/>
      <c r="J18" s="24"/>
      <c r="K18" s="24"/>
      <c r="L18" s="24"/>
    </row>
    <row r="19" spans="1:12" x14ac:dyDescent="0.25">
      <c r="A19" s="38" t="s">
        <v>44</v>
      </c>
      <c r="B19" s="59" t="s">
        <v>11</v>
      </c>
      <c r="C19" s="60" t="s">
        <v>11</v>
      </c>
      <c r="D19" s="60" t="s">
        <v>11</v>
      </c>
      <c r="E19" s="60" t="s">
        <v>11</v>
      </c>
      <c r="F19" s="61" t="s">
        <v>11</v>
      </c>
      <c r="G19" s="47" t="s">
        <v>11</v>
      </c>
      <c r="H19" s="24"/>
      <c r="I19" s="24"/>
      <c r="J19" s="24"/>
      <c r="K19" s="24"/>
      <c r="L19" s="24"/>
    </row>
    <row r="20" spans="1:12" x14ac:dyDescent="0.25">
      <c r="A20" s="38" t="s">
        <v>45</v>
      </c>
      <c r="B20" s="59" t="s">
        <v>11</v>
      </c>
      <c r="C20" s="60" t="s">
        <v>11</v>
      </c>
      <c r="D20" s="60" t="s">
        <v>11</v>
      </c>
      <c r="E20" s="60" t="s">
        <v>11</v>
      </c>
      <c r="F20" s="61" t="s">
        <v>11</v>
      </c>
      <c r="G20" s="47" t="s">
        <v>11</v>
      </c>
      <c r="H20" s="24"/>
      <c r="I20" s="24"/>
      <c r="J20" s="24"/>
      <c r="K20" s="24"/>
      <c r="L20" s="24"/>
    </row>
    <row r="21" spans="1:12" x14ac:dyDescent="0.25">
      <c r="A21" s="38" t="s">
        <v>46</v>
      </c>
      <c r="B21" s="59" t="s">
        <v>11</v>
      </c>
      <c r="C21" s="60" t="s">
        <v>11</v>
      </c>
      <c r="D21" s="60" t="s">
        <v>11</v>
      </c>
      <c r="E21" s="60" t="s">
        <v>11</v>
      </c>
      <c r="F21" s="61" t="s">
        <v>11</v>
      </c>
      <c r="G21" s="47" t="s">
        <v>11</v>
      </c>
      <c r="H21" s="24"/>
      <c r="I21" s="24"/>
      <c r="J21" s="24"/>
      <c r="K21" s="24"/>
      <c r="L21" s="24"/>
    </row>
    <row r="22" spans="1:12" x14ac:dyDescent="0.25">
      <c r="A22" s="38" t="s">
        <v>47</v>
      </c>
      <c r="B22" s="59" t="s">
        <v>11</v>
      </c>
      <c r="C22" s="60" t="s">
        <v>11</v>
      </c>
      <c r="D22" s="60" t="s">
        <v>11</v>
      </c>
      <c r="E22" s="60" t="s">
        <v>11</v>
      </c>
      <c r="F22" s="61" t="s">
        <v>11</v>
      </c>
      <c r="G22" s="47" t="s">
        <v>11</v>
      </c>
      <c r="H22" s="24"/>
      <c r="I22" s="24"/>
      <c r="J22" s="24"/>
      <c r="K22" s="24"/>
      <c r="L22" s="24"/>
    </row>
    <row r="23" spans="1:12" x14ac:dyDescent="0.25">
      <c r="A23" s="38" t="s">
        <v>48</v>
      </c>
      <c r="B23" s="59" t="s">
        <v>11</v>
      </c>
      <c r="C23" s="60" t="s">
        <v>11</v>
      </c>
      <c r="D23" s="60" t="s">
        <v>11</v>
      </c>
      <c r="E23" s="60" t="s">
        <v>11</v>
      </c>
      <c r="F23" s="62" t="s">
        <v>12</v>
      </c>
      <c r="G23" s="47" t="s">
        <v>11</v>
      </c>
      <c r="H23" s="24"/>
      <c r="I23" s="24"/>
      <c r="J23" s="24"/>
      <c r="K23" s="24"/>
      <c r="L23" s="24"/>
    </row>
    <row r="24" spans="1:12" x14ac:dyDescent="0.25">
      <c r="A24" s="38" t="s">
        <v>49</v>
      </c>
      <c r="B24" s="59" t="s">
        <v>11</v>
      </c>
      <c r="C24" s="60" t="s">
        <v>11</v>
      </c>
      <c r="D24" s="60" t="s">
        <v>11</v>
      </c>
      <c r="E24" s="60" t="s">
        <v>11</v>
      </c>
      <c r="F24" s="61" t="s">
        <v>11</v>
      </c>
      <c r="G24" s="47" t="s">
        <v>11</v>
      </c>
      <c r="H24" s="24"/>
      <c r="I24" s="24"/>
      <c r="J24" s="24"/>
      <c r="K24" s="24"/>
      <c r="L24" s="24"/>
    </row>
    <row r="25" spans="1:12" x14ac:dyDescent="0.25">
      <c r="A25" s="38" t="s">
        <v>50</v>
      </c>
      <c r="B25" s="59" t="s">
        <v>11</v>
      </c>
      <c r="C25" s="60" t="s">
        <v>11</v>
      </c>
      <c r="D25" s="63" t="s">
        <v>12</v>
      </c>
      <c r="E25" s="60" t="s">
        <v>11</v>
      </c>
      <c r="F25" s="62" t="s">
        <v>12</v>
      </c>
      <c r="G25" s="47" t="s">
        <v>11</v>
      </c>
      <c r="H25" s="24"/>
      <c r="I25" s="24"/>
      <c r="J25" s="24"/>
      <c r="K25" s="24"/>
      <c r="L25" s="24"/>
    </row>
    <row r="26" spans="1:12" x14ac:dyDescent="0.25">
      <c r="A26" s="38" t="s">
        <v>51</v>
      </c>
      <c r="B26" s="59" t="s">
        <v>11</v>
      </c>
      <c r="C26" s="60" t="s">
        <v>11</v>
      </c>
      <c r="D26" s="60" t="s">
        <v>11</v>
      </c>
      <c r="E26" s="60" t="s">
        <v>11</v>
      </c>
      <c r="F26" s="61" t="s">
        <v>11</v>
      </c>
      <c r="G26" s="47" t="s">
        <v>11</v>
      </c>
      <c r="H26" s="24"/>
      <c r="I26" s="24"/>
      <c r="J26" s="24"/>
      <c r="K26" s="24"/>
      <c r="L26" s="24"/>
    </row>
    <row r="27" spans="1:12" x14ac:dyDescent="0.25">
      <c r="A27" s="38" t="s">
        <v>52</v>
      </c>
      <c r="B27" s="59" t="s">
        <v>11</v>
      </c>
      <c r="C27" s="60" t="s">
        <v>11</v>
      </c>
      <c r="D27" s="60" t="s">
        <v>11</v>
      </c>
      <c r="E27" s="60" t="s">
        <v>11</v>
      </c>
      <c r="F27" s="61" t="s">
        <v>11</v>
      </c>
      <c r="G27" s="46" t="s">
        <v>11</v>
      </c>
      <c r="H27" s="24"/>
      <c r="I27" s="24"/>
      <c r="J27" s="24"/>
      <c r="K27" s="24"/>
      <c r="L27" s="24"/>
    </row>
    <row r="28" spans="1:12" x14ac:dyDescent="0.25">
      <c r="A28" s="38" t="s">
        <v>53</v>
      </c>
      <c r="B28" s="59" t="s">
        <v>11</v>
      </c>
      <c r="C28" s="60" t="s">
        <v>11</v>
      </c>
      <c r="D28" s="63" t="s">
        <v>12</v>
      </c>
      <c r="E28" s="60" t="s">
        <v>11</v>
      </c>
      <c r="F28" s="62" t="s">
        <v>12</v>
      </c>
      <c r="G28" s="46" t="s">
        <v>11</v>
      </c>
      <c r="H28" s="24"/>
      <c r="I28" s="24"/>
      <c r="J28" s="24"/>
      <c r="K28" s="24"/>
      <c r="L28" s="24"/>
    </row>
    <row r="29" spans="1:12" x14ac:dyDescent="0.25">
      <c r="A29" s="38" t="s">
        <v>54</v>
      </c>
      <c r="B29" s="59" t="s">
        <v>11</v>
      </c>
      <c r="C29" s="60" t="s">
        <v>11</v>
      </c>
      <c r="D29" s="60" t="s">
        <v>11</v>
      </c>
      <c r="E29" s="60" t="s">
        <v>11</v>
      </c>
      <c r="F29" s="61" t="s">
        <v>11</v>
      </c>
      <c r="G29" s="46" t="s">
        <v>11</v>
      </c>
      <c r="H29" s="24"/>
      <c r="I29" s="24"/>
      <c r="J29" s="24"/>
      <c r="K29" s="24"/>
      <c r="L29" s="24"/>
    </row>
    <row r="30" spans="1:12" x14ac:dyDescent="0.25">
      <c r="A30" s="38" t="s">
        <v>55</v>
      </c>
      <c r="B30" s="59" t="s">
        <v>11</v>
      </c>
      <c r="C30" s="60" t="s">
        <v>11</v>
      </c>
      <c r="D30" s="60" t="s">
        <v>11</v>
      </c>
      <c r="E30" s="60" t="s">
        <v>11</v>
      </c>
      <c r="F30" s="61" t="s">
        <v>11</v>
      </c>
      <c r="G30" s="46" t="s">
        <v>11</v>
      </c>
      <c r="H30" s="24"/>
      <c r="I30" s="24"/>
      <c r="J30" s="24"/>
      <c r="K30" s="24"/>
      <c r="L30" s="24"/>
    </row>
    <row r="31" spans="1:12" x14ac:dyDescent="0.25">
      <c r="A31" s="38" t="s">
        <v>56</v>
      </c>
      <c r="B31" s="59" t="s">
        <v>11</v>
      </c>
      <c r="C31" s="60" t="s">
        <v>11</v>
      </c>
      <c r="D31" s="60" t="s">
        <v>11</v>
      </c>
      <c r="E31" s="60" t="s">
        <v>11</v>
      </c>
      <c r="F31" s="61" t="s">
        <v>11</v>
      </c>
      <c r="G31" s="46" t="s">
        <v>11</v>
      </c>
      <c r="H31" s="24"/>
      <c r="I31" s="24"/>
      <c r="J31" s="24"/>
      <c r="K31" s="24"/>
      <c r="L31" s="24"/>
    </row>
    <row r="32" spans="1:12" x14ac:dyDescent="0.25">
      <c r="A32" s="38" t="s">
        <v>57</v>
      </c>
      <c r="B32" s="66" t="s">
        <v>11</v>
      </c>
      <c r="C32" s="67" t="s">
        <v>11</v>
      </c>
      <c r="D32" s="68" t="s">
        <v>12</v>
      </c>
      <c r="E32" s="67" t="s">
        <v>11</v>
      </c>
      <c r="F32" s="69" t="s">
        <v>12</v>
      </c>
      <c r="G32" s="46" t="s">
        <v>11</v>
      </c>
      <c r="H32" s="24"/>
      <c r="I32" s="24"/>
      <c r="J32" s="24"/>
      <c r="K32" s="24"/>
      <c r="L32" s="24"/>
    </row>
    <row r="33" spans="1:12" s="104" customFormat="1" ht="21.75" customHeight="1" x14ac:dyDescent="0.2">
      <c r="A33" s="100" t="s">
        <v>94</v>
      </c>
      <c r="B33" s="101"/>
      <c r="C33" s="101"/>
      <c r="D33" s="102"/>
      <c r="E33" s="101"/>
      <c r="F33" s="102"/>
      <c r="G33" s="101"/>
      <c r="H33" s="103"/>
      <c r="I33" s="103"/>
      <c r="J33" s="103"/>
      <c r="K33" s="103"/>
      <c r="L33" s="103"/>
    </row>
    <row r="34" spans="1:12" s="104" customFormat="1" ht="6.95" customHeight="1" x14ac:dyDescent="0.2">
      <c r="B34" s="101"/>
      <c r="C34" s="101"/>
      <c r="D34" s="102"/>
      <c r="E34" s="101"/>
      <c r="F34" s="102"/>
      <c r="G34" s="101"/>
      <c r="H34" s="103"/>
      <c r="I34" s="103"/>
      <c r="J34" s="103"/>
      <c r="K34" s="103"/>
      <c r="L34" s="103"/>
    </row>
    <row r="35" spans="1:12" s="104" customFormat="1" ht="12.75" x14ac:dyDescent="0.2">
      <c r="A35" s="105" t="s">
        <v>77</v>
      </c>
      <c r="B35" s="101"/>
      <c r="C35" s="101"/>
      <c r="D35" s="102"/>
      <c r="E35" s="101"/>
      <c r="F35" s="102"/>
      <c r="G35" s="101"/>
      <c r="H35" s="103"/>
      <c r="I35" s="103"/>
      <c r="J35" s="103"/>
      <c r="K35" s="103"/>
      <c r="L35" s="103"/>
    </row>
    <row r="36" spans="1:12" s="104" customFormat="1" ht="33" customHeight="1" x14ac:dyDescent="0.2">
      <c r="A36" s="106" t="s">
        <v>95</v>
      </c>
      <c r="B36" s="106"/>
      <c r="C36" s="106"/>
      <c r="D36" s="106"/>
      <c r="E36" s="106"/>
      <c r="F36" s="106"/>
      <c r="G36" s="107"/>
      <c r="H36" s="103"/>
      <c r="I36" s="103"/>
      <c r="J36" s="103"/>
      <c r="K36" s="103"/>
      <c r="L36" s="103"/>
    </row>
    <row r="37" spans="1:12" s="104" customFormat="1" ht="27.75" customHeight="1" x14ac:dyDescent="0.2">
      <c r="A37" s="106" t="s">
        <v>96</v>
      </c>
      <c r="B37" s="108"/>
      <c r="C37" s="108"/>
      <c r="D37" s="108"/>
      <c r="E37" s="108"/>
      <c r="F37" s="108"/>
      <c r="G37" s="108"/>
      <c r="H37" s="103"/>
      <c r="I37" s="103"/>
      <c r="J37" s="103"/>
      <c r="K37" s="103"/>
      <c r="L37" s="103"/>
    </row>
    <row r="38" spans="1:12" ht="6.95" customHeight="1" thickBot="1" x14ac:dyDescent="0.3">
      <c r="A38" s="49"/>
      <c r="B38" s="50"/>
      <c r="C38" s="50"/>
      <c r="D38" s="50"/>
      <c r="E38" s="50"/>
      <c r="F38" s="50"/>
      <c r="G38" s="27"/>
      <c r="H38" s="24"/>
      <c r="I38" s="24"/>
      <c r="J38" s="24"/>
      <c r="K38" s="24"/>
      <c r="L38" s="24"/>
    </row>
    <row r="39" spans="1:12" x14ac:dyDescent="0.25">
      <c r="A39" s="51" t="s">
        <v>76</v>
      </c>
      <c r="B39" s="18"/>
      <c r="C39" s="18"/>
      <c r="D39" s="18"/>
      <c r="E39" s="18"/>
      <c r="F39" s="18"/>
      <c r="G39" s="26"/>
      <c r="H39" s="24"/>
      <c r="I39" s="24"/>
      <c r="J39" s="24"/>
      <c r="K39" s="24"/>
      <c r="L39" s="24"/>
    </row>
    <row r="40" spans="1:12" ht="15" customHeight="1" x14ac:dyDescent="0.25">
      <c r="A40" s="89"/>
      <c r="B40" s="90"/>
      <c r="C40" s="90"/>
      <c r="D40" s="90"/>
      <c r="E40" s="90"/>
      <c r="F40" s="90"/>
      <c r="G40" s="90"/>
      <c r="H40" s="24"/>
      <c r="I40" s="24"/>
      <c r="J40" s="24"/>
      <c r="K40" s="24"/>
      <c r="L40" s="24"/>
    </row>
    <row r="41" spans="1:12" x14ac:dyDescent="0.25">
      <c r="A41" s="28"/>
      <c r="B41" s="26"/>
      <c r="C41" s="26"/>
      <c r="D41" s="26"/>
      <c r="E41" s="26"/>
      <c r="F41" s="26"/>
      <c r="G41" s="26"/>
    </row>
    <row r="42" spans="1:12" ht="26.25" customHeight="1" x14ac:dyDescent="0.25"/>
    <row r="43" spans="1:12" x14ac:dyDescent="0.25">
      <c r="A43" s="28"/>
      <c r="B43" s="26"/>
      <c r="C43" s="26"/>
      <c r="D43" s="26"/>
      <c r="E43" s="26"/>
      <c r="F43" s="26"/>
      <c r="G43" s="26"/>
    </row>
    <row r="44" spans="1:12" ht="21" customHeight="1" x14ac:dyDescent="0.25">
      <c r="A44" s="89"/>
      <c r="B44" s="90"/>
      <c r="C44" s="90"/>
      <c r="D44" s="90"/>
      <c r="E44" s="90"/>
      <c r="F44" s="90"/>
      <c r="G44" s="90"/>
    </row>
    <row r="45" spans="1:12" x14ac:dyDescent="0.25">
      <c r="A45" s="28"/>
      <c r="B45" s="26"/>
      <c r="C45" s="26"/>
      <c r="D45" s="26"/>
      <c r="E45" s="26"/>
      <c r="F45" s="26"/>
      <c r="G45" s="26"/>
    </row>
    <row r="46" spans="1:12" ht="27.75" customHeight="1" x14ac:dyDescent="0.25">
      <c r="A46" s="89"/>
      <c r="B46" s="90"/>
      <c r="C46" s="90"/>
      <c r="D46" s="90"/>
      <c r="E46" s="90"/>
      <c r="F46" s="90"/>
      <c r="G46" s="90"/>
    </row>
    <row r="47" spans="1:12" ht="63.75" customHeight="1" x14ac:dyDescent="0.25">
      <c r="A47" s="91"/>
      <c r="B47" s="90"/>
      <c r="C47" s="90"/>
      <c r="D47" s="90"/>
      <c r="E47" s="90"/>
      <c r="F47" s="90"/>
      <c r="G47" s="90"/>
    </row>
  </sheetData>
  <mergeCells count="11">
    <mergeCell ref="A40:G40"/>
    <mergeCell ref="A44:G44"/>
    <mergeCell ref="A46:G46"/>
    <mergeCell ref="A47:G47"/>
    <mergeCell ref="A37:G37"/>
    <mergeCell ref="G8:G9"/>
    <mergeCell ref="A36:F36"/>
    <mergeCell ref="A8:A9"/>
    <mergeCell ref="B8:C8"/>
    <mergeCell ref="D8:E8"/>
    <mergeCell ref="F8:F9"/>
  </mergeCells>
  <dataValidations disablePrompts="1" count="1">
    <dataValidation type="custom" errorStyle="warning" allowBlank="1" showInputMessage="1" showErrorMessage="1" errorTitle="error" error="warning" sqref="B39:F39">
      <formula1>"&gt;10"</formula1>
    </dataValidation>
  </dataValidations>
  <printOptions horizontalCentered="1" verticalCentered="1"/>
  <pageMargins left="0.59055118110236227" right="0.59055118110236227" top="0.39370078740157483" bottom="0.39370078740157483" header="0" footer="0"/>
  <pageSetup paperSize="9" scale="87"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8</vt:i4>
      </vt:variant>
    </vt:vector>
  </HeadingPairs>
  <TitlesOfParts>
    <vt:vector size="16" baseType="lpstr">
      <vt:lpstr>IIBB</vt:lpstr>
      <vt:lpstr>INMOBILIARIO</vt:lpstr>
      <vt:lpstr>SELLOS</vt:lpstr>
      <vt:lpstr>AUTOMOTORES</vt:lpstr>
      <vt:lpstr>OTROS</vt:lpstr>
      <vt:lpstr>TOTAL</vt:lpstr>
      <vt:lpstr>Fuente-Metodología</vt:lpstr>
      <vt:lpstr>Potestades Tributarias</vt:lpstr>
      <vt:lpstr>AUTOMOTORES!Área_de_impresión</vt:lpstr>
      <vt:lpstr>'Fuente-Metodología'!Área_de_impresión</vt:lpstr>
      <vt:lpstr>IIBB!Área_de_impresión</vt:lpstr>
      <vt:lpstr>INMOBILIARIO!Área_de_impresión</vt:lpstr>
      <vt:lpstr>OTROS!Área_de_impresión</vt:lpstr>
      <vt:lpstr>'Potestades Tributarias'!Área_de_impresión</vt:lpstr>
      <vt:lpstr>SELLOS!Área_de_impresión</vt:lpstr>
      <vt:lpstr>TOTAL!Área_de_impresión</vt:lpstr>
    </vt:vector>
  </TitlesOfParts>
  <Company>MECON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Analia Valeria Fortes</dc:creator>
  <cp:lastModifiedBy>Matias Lopez</cp:lastModifiedBy>
  <cp:lastPrinted>2024-05-29T21:49:08Z</cp:lastPrinted>
  <dcterms:created xsi:type="dcterms:W3CDTF">2019-03-22T14:53:14Z</dcterms:created>
  <dcterms:modified xsi:type="dcterms:W3CDTF">2024-06-06T20:33:54Z</dcterms:modified>
</cp:coreProperties>
</file>