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DNCFP\Recursos\internet\Publicaciones\NUEVA WEB DNAP\TOP-Información Mensual\2024\"/>
    </mc:Choice>
  </mc:AlternateContent>
  <bookViews>
    <workbookView xWindow="120" yWindow="120" windowWidth="20115" windowHeight="6990" tabRatio="591"/>
  </bookViews>
  <sheets>
    <sheet name="IIBB" sheetId="1" r:id="rId1"/>
    <sheet name="INMOBILIARIO" sheetId="2" r:id="rId2"/>
    <sheet name="SELLOS" sheetId="3" r:id="rId3"/>
    <sheet name="AUTOMOTORES" sheetId="4" r:id="rId4"/>
    <sheet name="OTROS" sheetId="5" r:id="rId5"/>
    <sheet name="TOTAL" sheetId="6" r:id="rId6"/>
    <sheet name="Fuente-Metodología" sheetId="10" r:id="rId7"/>
    <sheet name="Potestades Tributarias" sheetId="9" r:id="rId8"/>
  </sheets>
  <externalReferences>
    <externalReference r:id="rId9"/>
    <externalReference r:id="rId10"/>
  </externalReferences>
  <definedNames>
    <definedName name="\a" localSheetId="6">#REF!</definedName>
    <definedName name="\a" localSheetId="7">#REF!</definedName>
    <definedName name="\a">#REF!</definedName>
    <definedName name="\b" localSheetId="6">#REF!</definedName>
    <definedName name="\b" localSheetId="7">#REF!</definedName>
    <definedName name="\b">#REF!</definedName>
    <definedName name="\c" localSheetId="6">#REF!</definedName>
    <definedName name="\c" localSheetId="7">#REF!</definedName>
    <definedName name="\c">#REF!</definedName>
    <definedName name="\d">#REF!</definedName>
    <definedName name="\e">#REF!</definedName>
    <definedName name="\f">#REF!</definedName>
    <definedName name="\g">#REF!</definedName>
    <definedName name="\h">#REF!</definedName>
    <definedName name="\j">#REF!</definedName>
    <definedName name="\k">#REF!</definedName>
    <definedName name="\l">#REF!</definedName>
    <definedName name="\m">#REF!</definedName>
    <definedName name="\n">#REF!</definedName>
    <definedName name="\p">#REF!</definedName>
    <definedName name="\q">#REF!</definedName>
    <definedName name="\r">#REF!</definedName>
    <definedName name="\s">#REF!</definedName>
    <definedName name="\t">#REF!</definedName>
    <definedName name="\u">#REF!</definedName>
    <definedName name="\v">#REF!</definedName>
    <definedName name="\w">#REF!</definedName>
    <definedName name="\x">#REF!</definedName>
    <definedName name="\y">#REF!</definedName>
    <definedName name="\z">#REF!</definedName>
    <definedName name="_._IMPUESTOS_SOBRE_COMBUSTIBLES_Y_GAS_NATURAL">[1]C!$B$27:$N$27</definedName>
    <definedName name="_._IMPUESTOS_SOBRE_ENERGIA_ELECTRICA">[1]C!$B$28:$N$28</definedName>
    <definedName name="_ex2" localSheetId="6" hidden="1">{FALSE,FALSE,-1.25,-15.5,484.5,276.75,FALSE,FALSE,TRUE,TRUE,0,12,#N/A,46,#N/A,2.93460490463215,15.35,1,FALSE,FALSE,3,TRUE,1,FALSE,100,"Swvu.PLA1.","ACwvu.PLA1.",#N/A,FALSE,FALSE,0,0,0,0,2,"","",TRUE,TRUE,FALSE,FALSE,1,60,#N/A,#N/A,FALSE,FALSE,FALSE,FALSE,FALSE,FALSE,FALSE,9,65532,65532,FALSE,FALSE,TRUE,TRUE,TRUE}</definedName>
    <definedName name="_ex2" localSheetId="7" hidden="1">{FALSE,FALSE,-1.25,-15.5,484.5,276.75,FALSE,FALSE,TRUE,TRUE,0,12,#N/A,46,#N/A,2.93460490463215,15.35,1,FALSE,FALSE,3,TRUE,1,FALSE,100,"Swvu.PLA1.","ACwvu.PLA1.",#N/A,FALSE,FALSE,0,0,0,0,2,"","",TRUE,TRUE,FALSE,FALSE,1,60,#N/A,#N/A,FALSE,FALSE,FALSE,FALSE,FALSE,FALSE,FALSE,9,65532,65532,FALSE,FALSE,TRUE,TRUE,TRUE}</definedName>
    <definedName name="_ex2" hidden="1">{FALSE,FALSE,-1.25,-15.5,484.5,276.75,FALSE,FALSE,TRUE,TRUE,0,12,#N/A,46,#N/A,2.93460490463215,15.35,1,FALSE,FALSE,3,TRUE,1,FALSE,100,"Swvu.PLA1.","ACwvu.PLA1.",#N/A,FALSE,FALSE,0,0,0,0,2,"","",TRUE,TRUE,FALSE,FALSE,1,60,#N/A,#N/A,FALSE,FALSE,FALSE,FALSE,FALSE,FALSE,FALSE,9,65532,65532,FALSE,FALSE,TRUE,TRUE,TRUE}</definedName>
    <definedName name="_F">#REF!</definedName>
    <definedName name="_Fill" hidden="1">#REF!</definedName>
    <definedName name="_Key1" hidden="1">#REF!</definedName>
    <definedName name="_Order1" hidden="1">255</definedName>
    <definedName name="_Parse_In" hidden="1">#REF!</definedName>
    <definedName name="_Parse_Out" hidden="1">#REF!</definedName>
    <definedName name="_R">#REF!</definedName>
    <definedName name="_Sort" hidden="1">#REF!</definedName>
    <definedName name="A">#REF!</definedName>
    <definedName name="ACwvu.PLA1." hidden="1">'[1]COP FED'!#REF!</definedName>
    <definedName name="ACwvu.PLA2." hidden="1">'[1]COP FED'!$A$1:$N$49</definedName>
    <definedName name="_xlnm.Extract">#REF!</definedName>
    <definedName name="_xlnm.Print_Area" localSheetId="3">AUTOMOTORES!$B$2:$O$32</definedName>
    <definedName name="_xlnm.Print_Area" localSheetId="6">'Fuente-Metodología'!$B$1:$C$32</definedName>
    <definedName name="_xlnm.Print_Area" localSheetId="0">IIBB!$B$2:$O$35</definedName>
    <definedName name="_xlnm.Print_Area" localSheetId="1">INMOBILIARIO!$B$2:$O$32</definedName>
    <definedName name="_xlnm.Print_Area" localSheetId="4">OTROS!$B$2:$O$32</definedName>
    <definedName name="_xlnm.Print_Area" localSheetId="7">'Potestades Tributarias'!$A$8:$G$37</definedName>
    <definedName name="_xlnm.Print_Area" localSheetId="2">SELLOS!$B$2:$O$32</definedName>
    <definedName name="_xlnm.Print_Area" localSheetId="5">TOTAL!$B$2:$O$32</definedName>
    <definedName name="_xlnm.Print_Area">'[1]Fto. a partir del impuesto'!$D$7:$D$50</definedName>
    <definedName name="B">#REF!</definedName>
    <definedName name="Base_datos_IM">#REF!</definedName>
    <definedName name="_xlnm.Database">#REF!</definedName>
    <definedName name="BORRAR">#REF!</definedName>
    <definedName name="C_">#REF!</definedName>
    <definedName name="caja" localSheetId="3" hidden="1">{FALSE,FALSE,-1.25,-15.5,484.5,276.75,FALSE,FALSE,TRUE,TRUE,0,12,#N/A,46,#N/A,2.93460490463215,15.35,1,FALSE,FALSE,3,TRUE,1,FALSE,100,"Swvu.PLA1.","ACwvu.PLA1.",#N/A,FALSE,FALSE,0,0,0,0,2,"","",TRUE,TRUE,FALSE,FALSE,1,60,#N/A,#N/A,FALSE,FALSE,FALSE,FALSE,FALSE,FALSE,FALSE,9,65532,65532,FALSE,FALSE,TRUE,TRUE,TRUE}</definedName>
    <definedName name="caja" localSheetId="6" hidden="1">{FALSE,FALSE,-1.25,-15.5,484.5,276.75,FALSE,FALSE,TRUE,TRUE,0,12,#N/A,46,#N/A,2.93460490463215,15.35,1,FALSE,FALSE,3,TRUE,1,FALSE,100,"Swvu.PLA1.","ACwvu.PLA1.",#N/A,FALSE,FALSE,0,0,0,0,2,"","",TRUE,TRUE,FALSE,FALSE,1,60,#N/A,#N/A,FALSE,FALSE,FALSE,FALSE,FALSE,FALSE,FALSE,9,65532,65532,FALSE,FALSE,TRUE,TRUE,TRUE}</definedName>
    <definedName name="caja" localSheetId="0" hidden="1">{FALSE,FALSE,-1.25,-15.5,484.5,276.75,FALSE,FALSE,TRUE,TRUE,0,12,#N/A,46,#N/A,2.93460490463215,15.35,1,FALSE,FALSE,3,TRUE,1,FALSE,100,"Swvu.PLA1.","ACwvu.PLA1.",#N/A,FALSE,FALSE,0,0,0,0,2,"","",TRUE,TRUE,FALSE,FALSE,1,60,#N/A,#N/A,FALSE,FALSE,FALSE,FALSE,FALSE,FALSE,FALSE,9,65532,65532,FALSE,FALSE,TRUE,TRUE,TRUE}</definedName>
    <definedName name="caja" localSheetId="1" hidden="1">{FALSE,FALSE,-1.25,-15.5,484.5,276.75,FALSE,FALSE,TRUE,TRUE,0,12,#N/A,46,#N/A,2.93460490463215,15.35,1,FALSE,FALSE,3,TRUE,1,FALSE,100,"Swvu.PLA1.","ACwvu.PLA1.",#N/A,FALSE,FALSE,0,0,0,0,2,"","",TRUE,TRUE,FALSE,FALSE,1,60,#N/A,#N/A,FALSE,FALSE,FALSE,FALSE,FALSE,FALSE,FALSE,9,65532,65532,FALSE,FALSE,TRUE,TRUE,TRUE}</definedName>
    <definedName name="caja" localSheetId="4" hidden="1">{FALSE,FALSE,-1.25,-15.5,484.5,276.75,FALSE,FALSE,TRUE,TRUE,0,12,#N/A,46,#N/A,2.93460490463215,15.35,1,FALSE,FALSE,3,TRUE,1,FALSE,100,"Swvu.PLA1.","ACwvu.PLA1.",#N/A,FALSE,FALSE,0,0,0,0,2,"","",TRUE,TRUE,FALSE,FALSE,1,60,#N/A,#N/A,FALSE,FALSE,FALSE,FALSE,FALSE,FALSE,FALSE,9,65532,65532,FALSE,FALSE,TRUE,TRUE,TRUE}</definedName>
    <definedName name="caja" localSheetId="7" hidden="1">{FALSE,FALSE,-1.25,-15.5,484.5,276.75,FALSE,FALSE,TRUE,TRUE,0,12,#N/A,46,#N/A,2.93460490463215,15.35,1,FALSE,FALSE,3,TRUE,1,FALSE,100,"Swvu.PLA1.","ACwvu.PLA1.",#N/A,FALSE,FALSE,0,0,0,0,2,"","",TRUE,TRUE,FALSE,FALSE,1,60,#N/A,#N/A,FALSE,FALSE,FALSE,FALSE,FALSE,FALSE,FALSE,9,65532,65532,FALSE,FALSE,TRUE,TRUE,TRUE}</definedName>
    <definedName name="caja" localSheetId="2" hidden="1">{FALSE,FALSE,-1.25,-15.5,484.5,276.75,FALSE,FALSE,TRUE,TRUE,0,12,#N/A,46,#N/A,2.93460490463215,15.35,1,FALSE,FALSE,3,TRUE,1,FALSE,100,"Swvu.PLA1.","ACwvu.PLA1.",#N/A,FALSE,FALSE,0,0,0,0,2,"","",TRUE,TRUE,FALSE,FALSE,1,60,#N/A,#N/A,FALSE,FALSE,FALSE,FALSE,FALSE,FALSE,FALSE,9,65532,65532,FALSE,FALSE,TRUE,TRUE,TRUE}</definedName>
    <definedName name="caja" localSheetId="5" hidden="1">{FALSE,FALSE,-1.25,-15.5,484.5,276.75,FALSE,FALSE,TRUE,TRUE,0,12,#N/A,46,#N/A,2.93460490463215,15.35,1,FALSE,FALSE,3,TRUE,1,FALSE,100,"Swvu.PLA1.","ACwvu.PLA1.",#N/A,FALSE,FALSE,0,0,0,0,2,"","",TRUE,TRUE,FALSE,FALSE,1,60,#N/A,#N/A,FALSE,FALSE,FALSE,FALSE,FALSE,FALSE,FALSE,9,65532,65532,FALSE,FALSE,TRUE,TRUE,TRUE}</definedName>
    <definedName name="caja" hidden="1">{FALSE,FALSE,-1.25,-15.5,484.5,276.75,FALSE,FALSE,TRUE,TRUE,0,12,#N/A,46,#N/A,2.93460490463215,15.35,1,FALSE,FALSE,3,TRUE,1,FALSE,100,"Swvu.PLA1.","ACwvu.PLA1.",#N/A,FALSE,FALSE,0,0,0,0,2,"","",TRUE,TRUE,FALSE,FALSE,1,60,#N/A,#N/A,FALSE,FALSE,FALSE,FALSE,FALSE,FALSE,FALSE,9,65532,65532,FALSE,FALSE,TRUE,TRUE,TRUE}</definedName>
    <definedName name="caja2" localSheetId="6" hidden="1">{FALSE,FALSE,-1.25,-15.5,484.5,276.75,FALSE,FALSE,TRUE,TRUE,0,12,#N/A,46,#N/A,2.93460490463215,15.35,1,FALSE,FALSE,3,TRUE,1,FALSE,100,"Swvu.PLA1.","ACwvu.PLA1.",#N/A,FALSE,FALSE,0,0,0,0,2,"","",TRUE,TRUE,FALSE,FALSE,1,60,#N/A,#N/A,FALSE,FALSE,FALSE,FALSE,FALSE,FALSE,FALSE,9,65532,65532,FALSE,FALSE,TRUE,TRUE,TRUE}</definedName>
    <definedName name="caja2" localSheetId="7" hidden="1">{FALSE,FALSE,-1.25,-15.5,484.5,276.75,FALSE,FALSE,TRUE,TRUE,0,12,#N/A,46,#N/A,2.93460490463215,15.35,1,FALSE,FALSE,3,TRUE,1,FALSE,100,"Swvu.PLA1.","ACwvu.PLA1.",#N/A,FALSE,FALSE,0,0,0,0,2,"","",TRUE,TRUE,FALSE,FALSE,1,60,#N/A,#N/A,FALSE,FALSE,FALSE,FALSE,FALSE,FALSE,FALSE,9,65532,65532,FALSE,FALSE,TRUE,TRUE,TRUE}</definedName>
    <definedName name="caja2" hidden="1">{FALSE,FALSE,-1.25,-15.5,484.5,276.75,FALSE,FALSE,TRUE,TRUE,0,12,#N/A,46,#N/A,2.93460490463215,15.35,1,FALSE,FALSE,3,TRUE,1,FALSE,100,"Swvu.PLA1.","ACwvu.PLA1.",#N/A,FALSE,FALSE,0,0,0,0,2,"","",TRUE,TRUE,FALSE,FALSE,1,60,#N/A,#N/A,FALSE,FALSE,FALSE,FALSE,FALSE,FALSE,FALSE,9,65532,65532,FALSE,FALSE,TRUE,TRUE,TRUE}</definedName>
    <definedName name="cantidad_prestada">'[2]IPV-BAPRO'!#REF!</definedName>
    <definedName name="Comisiones">#REF!</definedName>
    <definedName name="COMPAR_07_08" localSheetId="3" hidden="1">{FALSE,FALSE,-1.25,-15.5,484.5,276.75,FALSE,FALSE,TRUE,TRUE,0,12,#N/A,46,#N/A,2.93460490463215,15.35,1,FALSE,FALSE,3,TRUE,1,FALSE,100,"Swvu.PLA1.","ACwvu.PLA1.",#N/A,FALSE,FALSE,0,0,0,0,2,"","",TRUE,TRUE,FALSE,FALSE,1,60,#N/A,#N/A,FALSE,FALSE,FALSE,FALSE,FALSE,FALSE,FALSE,9,65532,65532,FALSE,FALSE,TRUE,TRUE,TRUE}</definedName>
    <definedName name="COMPAR_07_08" localSheetId="6" hidden="1">{FALSE,FALSE,-1.25,-15.5,484.5,276.75,FALSE,FALSE,TRUE,TRUE,0,12,#N/A,46,#N/A,2.93460490463215,15.35,1,FALSE,FALSE,3,TRUE,1,FALSE,100,"Swvu.PLA1.","ACwvu.PLA1.",#N/A,FALSE,FALSE,0,0,0,0,2,"","",TRUE,TRUE,FALSE,FALSE,1,60,#N/A,#N/A,FALSE,FALSE,FALSE,FALSE,FALSE,FALSE,FALSE,9,65532,65532,FALSE,FALSE,TRUE,TRUE,TRUE}</definedName>
    <definedName name="COMPAR_07_08" localSheetId="0" hidden="1">{FALSE,FALSE,-1.25,-15.5,484.5,276.75,FALSE,FALSE,TRUE,TRUE,0,12,#N/A,46,#N/A,2.93460490463215,15.35,1,FALSE,FALSE,3,TRUE,1,FALSE,100,"Swvu.PLA1.","ACwvu.PLA1.",#N/A,FALSE,FALSE,0,0,0,0,2,"","",TRUE,TRUE,FALSE,FALSE,1,60,#N/A,#N/A,FALSE,FALSE,FALSE,FALSE,FALSE,FALSE,FALSE,9,65532,65532,FALSE,FALSE,TRUE,TRUE,TRUE}</definedName>
    <definedName name="COMPAR_07_08" localSheetId="1" hidden="1">{FALSE,FALSE,-1.25,-15.5,484.5,276.75,FALSE,FALSE,TRUE,TRUE,0,12,#N/A,46,#N/A,2.93460490463215,15.35,1,FALSE,FALSE,3,TRUE,1,FALSE,100,"Swvu.PLA1.","ACwvu.PLA1.",#N/A,FALSE,FALSE,0,0,0,0,2,"","",TRUE,TRUE,FALSE,FALSE,1,60,#N/A,#N/A,FALSE,FALSE,FALSE,FALSE,FALSE,FALSE,FALSE,9,65532,65532,FALSE,FALSE,TRUE,TRUE,TRUE}</definedName>
    <definedName name="COMPAR_07_08" localSheetId="4" hidden="1">{FALSE,FALSE,-1.25,-15.5,484.5,276.75,FALSE,FALSE,TRUE,TRUE,0,12,#N/A,46,#N/A,2.93460490463215,15.35,1,FALSE,FALSE,3,TRUE,1,FALSE,100,"Swvu.PLA1.","ACwvu.PLA1.",#N/A,FALSE,FALSE,0,0,0,0,2,"","",TRUE,TRUE,FALSE,FALSE,1,60,#N/A,#N/A,FALSE,FALSE,FALSE,FALSE,FALSE,FALSE,FALSE,9,65532,65532,FALSE,FALSE,TRUE,TRUE,TRUE}</definedName>
    <definedName name="COMPAR_07_08" localSheetId="7" hidden="1">{FALSE,FALSE,-1.25,-15.5,484.5,276.75,FALSE,FALSE,TRUE,TRUE,0,12,#N/A,46,#N/A,2.93460490463215,15.35,1,FALSE,FALSE,3,TRUE,1,FALSE,100,"Swvu.PLA1.","ACwvu.PLA1.",#N/A,FALSE,FALSE,0,0,0,0,2,"","",TRUE,TRUE,FALSE,FALSE,1,60,#N/A,#N/A,FALSE,FALSE,FALSE,FALSE,FALSE,FALSE,FALSE,9,65532,65532,FALSE,FALSE,TRUE,TRUE,TRUE}</definedName>
    <definedName name="COMPAR_07_08" localSheetId="2" hidden="1">{FALSE,FALSE,-1.25,-15.5,484.5,276.75,FALSE,FALSE,TRUE,TRUE,0,12,#N/A,46,#N/A,2.93460490463215,15.35,1,FALSE,FALSE,3,TRUE,1,FALSE,100,"Swvu.PLA1.","ACwvu.PLA1.",#N/A,FALSE,FALSE,0,0,0,0,2,"","",TRUE,TRUE,FALSE,FALSE,1,60,#N/A,#N/A,FALSE,FALSE,FALSE,FALSE,FALSE,FALSE,FALSE,9,65532,65532,FALSE,FALSE,TRUE,TRUE,TRUE}</definedName>
    <definedName name="COMPAR_07_08" localSheetId="5" hidden="1">{FALSE,FALSE,-1.25,-15.5,484.5,276.75,FALSE,FALSE,TRUE,TRUE,0,12,#N/A,46,#N/A,2.93460490463215,15.35,1,FALSE,FALSE,3,TRUE,1,FALSE,100,"Swvu.PLA1.","ACwvu.PLA1.",#N/A,FALSE,FALSE,0,0,0,0,2,"","",TRUE,TRUE,FALSE,FALSE,1,60,#N/A,#N/A,FALSE,FALSE,FALSE,FALSE,FALSE,FALSE,FALSE,9,65532,65532,FALSE,FALSE,TRUE,TRUE,TRUE}</definedName>
    <definedName name="COMPAR_07_08" hidden="1">{FALSE,FALSE,-1.25,-15.5,484.5,276.75,FALSE,FALSE,TRUE,TRUE,0,12,#N/A,46,#N/A,2.93460490463215,15.35,1,FALSE,FALSE,3,TRUE,1,FALSE,100,"Swvu.PLA1.","ACwvu.PLA1.",#N/A,FALSE,FALSE,0,0,0,0,2,"","",TRUE,TRUE,FALSE,FALSE,1,60,#N/A,#N/A,FALSE,FALSE,FALSE,FALSE,FALSE,FALSE,FALSE,9,65532,65532,FALSE,FALSE,TRUE,TRUE,TRUE}</definedName>
    <definedName name="COPA">#N/A</definedName>
    <definedName name="COPARTICIPACION_FEDERAL__LEY_N__23548">[1]C!$B$13:$N$13</definedName>
    <definedName name="_xlnm.Criteria">#REF!</definedName>
    <definedName name="Criterios_IM">#REF!</definedName>
    <definedName name="d" localSheetId="3" hidden="1">{FALSE,FALSE,-1.25,-15.5,484.5,276.75,FALSE,FALSE,TRUE,TRUE,0,12,#N/A,46,#N/A,2.93460490463215,15.35,1,FALSE,FALSE,3,TRUE,1,FALSE,100,"Swvu.PLA1.","ACwvu.PLA1.",#N/A,FALSE,FALSE,0,0,0,0,2,"","",TRUE,TRUE,FALSE,FALSE,1,60,#N/A,#N/A,FALSE,FALSE,FALSE,FALSE,FALSE,FALSE,FALSE,9,65532,65532,FALSE,FALSE,TRUE,TRUE,TRUE}</definedName>
    <definedName name="d" localSheetId="6" hidden="1">{FALSE,FALSE,-1.25,-15.5,484.5,276.75,FALSE,FALSE,TRUE,TRUE,0,12,#N/A,46,#N/A,2.93460490463215,15.35,1,FALSE,FALSE,3,TRUE,1,FALSE,100,"Swvu.PLA1.","ACwvu.PLA1.",#N/A,FALSE,FALSE,0,0,0,0,2,"","",TRUE,TRUE,FALSE,FALSE,1,60,#N/A,#N/A,FALSE,FALSE,FALSE,FALSE,FALSE,FALSE,FALSE,9,65532,65532,FALSE,FALSE,TRUE,TRUE,TRUE}</definedName>
    <definedName name="d" localSheetId="0" hidden="1">{FALSE,FALSE,-1.25,-15.5,484.5,276.75,FALSE,FALSE,TRUE,TRUE,0,12,#N/A,46,#N/A,2.93460490463215,15.35,1,FALSE,FALSE,3,TRUE,1,FALSE,100,"Swvu.PLA1.","ACwvu.PLA1.",#N/A,FALSE,FALSE,0,0,0,0,2,"","",TRUE,TRUE,FALSE,FALSE,1,60,#N/A,#N/A,FALSE,FALSE,FALSE,FALSE,FALSE,FALSE,FALSE,9,65532,65532,FALSE,FALSE,TRUE,TRUE,TRUE}</definedName>
    <definedName name="d" localSheetId="1" hidden="1">{FALSE,FALSE,-1.25,-15.5,484.5,276.75,FALSE,FALSE,TRUE,TRUE,0,12,#N/A,46,#N/A,2.93460490463215,15.35,1,FALSE,FALSE,3,TRUE,1,FALSE,100,"Swvu.PLA1.","ACwvu.PLA1.",#N/A,FALSE,FALSE,0,0,0,0,2,"","",TRUE,TRUE,FALSE,FALSE,1,60,#N/A,#N/A,FALSE,FALSE,FALSE,FALSE,FALSE,FALSE,FALSE,9,65532,65532,FALSE,FALSE,TRUE,TRUE,TRUE}</definedName>
    <definedName name="d" localSheetId="4" hidden="1">{FALSE,FALSE,-1.25,-15.5,484.5,276.75,FALSE,FALSE,TRUE,TRUE,0,12,#N/A,46,#N/A,2.93460490463215,15.35,1,FALSE,FALSE,3,TRUE,1,FALSE,100,"Swvu.PLA1.","ACwvu.PLA1.",#N/A,FALSE,FALSE,0,0,0,0,2,"","",TRUE,TRUE,FALSE,FALSE,1,60,#N/A,#N/A,FALSE,FALSE,FALSE,FALSE,FALSE,FALSE,FALSE,9,65532,65532,FALSE,FALSE,TRUE,TRUE,TRUE}</definedName>
    <definedName name="d" localSheetId="7" hidden="1">{FALSE,FALSE,-1.25,-15.5,484.5,276.75,FALSE,FALSE,TRUE,TRUE,0,12,#N/A,46,#N/A,2.93460490463215,15.35,1,FALSE,FALSE,3,TRUE,1,FALSE,100,"Swvu.PLA1.","ACwvu.PLA1.",#N/A,FALSE,FALSE,0,0,0,0,2,"","",TRUE,TRUE,FALSE,FALSE,1,60,#N/A,#N/A,FALSE,FALSE,FALSE,FALSE,FALSE,FALSE,FALSE,9,65532,65532,FALSE,FALSE,TRUE,TRUE,TRUE}</definedName>
    <definedName name="d" localSheetId="2" hidden="1">{FALSE,FALSE,-1.25,-15.5,484.5,276.75,FALSE,FALSE,TRUE,TRUE,0,12,#N/A,46,#N/A,2.93460490463215,15.35,1,FALSE,FALSE,3,TRUE,1,FALSE,100,"Swvu.PLA1.","ACwvu.PLA1.",#N/A,FALSE,FALSE,0,0,0,0,2,"","",TRUE,TRUE,FALSE,FALSE,1,60,#N/A,#N/A,FALSE,FALSE,FALSE,FALSE,FALSE,FALSE,FALSE,9,65532,65532,FALSE,FALSE,TRUE,TRUE,TRUE}</definedName>
    <definedName name="d" localSheetId="5" hidden="1">{FALSE,FALSE,-1.25,-15.5,484.5,276.75,FALSE,FALSE,TRUE,TRUE,0,12,#N/A,46,#N/A,2.93460490463215,15.35,1,FALSE,FALSE,3,TRUE,1,FALSE,100,"Swvu.PLA1.","ACwvu.PLA1.",#N/A,FALSE,FALSE,0,0,0,0,2,"","",TRUE,TRUE,FALSE,FALSE,1,60,#N/A,#N/A,FALSE,FALSE,FALSE,FALSE,FALSE,FALSE,FALSE,9,65532,65532,FALSE,FALSE,TRUE,TRUE,TRUE}</definedName>
    <definedName name="d" hidden="1">{FALSE,FALSE,-1.25,-15.5,484.5,276.75,FALSE,FALSE,TRUE,TRUE,0,12,#N/A,46,#N/A,2.93460490463215,15.35,1,FALSE,FALSE,3,TRUE,1,FALSE,100,"Swvu.PLA1.","ACwvu.PLA1.",#N/A,FALSE,FALSE,0,0,0,0,2,"","",TRUE,TRUE,FALSE,FALSE,1,60,#N/A,#N/A,FALSE,FALSE,FALSE,FALSE,FALSE,FALSE,FALSE,9,65532,65532,FALSE,FALSE,TRUE,TRUE,TRUE}</definedName>
    <definedName name="E">#REF!</definedName>
    <definedName name="EXCEDENTE_DEL_10__SEGUN_EL_TOPE_ASIGNADO_A__BUENOS_AIRES__LEY_N__23621">[1]C!$B$18:$N$18</definedName>
    <definedName name="Extracción_IM">#REF!</definedName>
    <definedName name="Fecha_primer_pago">'[2]IPV-BAPRO'!#REF!</definedName>
    <definedName name="FONDO_COMPENSADOR_DE_DESEQUILIBRIOS_FISCALES_PROVINCIALES">[1]C!$B$15:$N$15</definedName>
    <definedName name="FONDO_EDUCATIVO__LEY_N__23906_ART._3_Y_4">[1]C!$B$16:$N$16</definedName>
    <definedName name="FONDO_ESPECIAL_DE_DESARROLLO_ELECTRICO_DEL_INTERIOR__LEYES_NROS._23966_ART._19_Y_24065">[1]C!$B$26:$N$26</definedName>
    <definedName name="FONDO_NACIONAL_DE_LA_VIVIENDA__LEY_N__23966_ART._18">[1]C!$B$25:$N$25</definedName>
    <definedName name="G">#REF!</definedName>
    <definedName name="H">#REF!</definedName>
    <definedName name="I">#REF!</definedName>
    <definedName name="IMPRIMIR">#REF!</definedName>
    <definedName name="J">#REF!</definedName>
    <definedName name="K">#REF!</definedName>
    <definedName name="L_">#N/A</definedName>
    <definedName name="LL" localSheetId="3" hidden="1">{FALSE,FALSE,-1.25,-15.5,484.5,276.75,FALSE,FALSE,TRUE,TRUE,0,12,#N/A,46,#N/A,2.93460490463215,15.35,1,FALSE,FALSE,3,TRUE,1,FALSE,100,"Swvu.PLA1.","ACwvu.PLA1.",#N/A,FALSE,FALSE,0,0,0,0,2,"","",TRUE,TRUE,FALSE,FALSE,1,60,#N/A,#N/A,FALSE,FALSE,FALSE,FALSE,FALSE,FALSE,FALSE,9,65532,65532,FALSE,FALSE,TRUE,TRUE,TRUE}</definedName>
    <definedName name="LL" localSheetId="6" hidden="1">{FALSE,FALSE,-1.25,-15.5,484.5,276.75,FALSE,FALSE,TRUE,TRUE,0,12,#N/A,46,#N/A,2.93460490463215,15.35,1,FALSE,FALSE,3,TRUE,1,FALSE,100,"Swvu.PLA1.","ACwvu.PLA1.",#N/A,FALSE,FALSE,0,0,0,0,2,"","",TRUE,TRUE,FALSE,FALSE,1,60,#N/A,#N/A,FALSE,FALSE,FALSE,FALSE,FALSE,FALSE,FALSE,9,65532,65532,FALSE,FALSE,TRUE,TRUE,TRUE}</definedName>
    <definedName name="LL" localSheetId="0" hidden="1">{FALSE,FALSE,-1.25,-15.5,484.5,276.75,FALSE,FALSE,TRUE,TRUE,0,12,#N/A,46,#N/A,2.93460490463215,15.35,1,FALSE,FALSE,3,TRUE,1,FALSE,100,"Swvu.PLA1.","ACwvu.PLA1.",#N/A,FALSE,FALSE,0,0,0,0,2,"","",TRUE,TRUE,FALSE,FALSE,1,60,#N/A,#N/A,FALSE,FALSE,FALSE,FALSE,FALSE,FALSE,FALSE,9,65532,65532,FALSE,FALSE,TRUE,TRUE,TRUE}</definedName>
    <definedName name="LL" localSheetId="1" hidden="1">{FALSE,FALSE,-1.25,-15.5,484.5,276.75,FALSE,FALSE,TRUE,TRUE,0,12,#N/A,46,#N/A,2.93460490463215,15.35,1,FALSE,FALSE,3,TRUE,1,FALSE,100,"Swvu.PLA1.","ACwvu.PLA1.",#N/A,FALSE,FALSE,0,0,0,0,2,"","",TRUE,TRUE,FALSE,FALSE,1,60,#N/A,#N/A,FALSE,FALSE,FALSE,FALSE,FALSE,FALSE,FALSE,9,65532,65532,FALSE,FALSE,TRUE,TRUE,TRUE}</definedName>
    <definedName name="LL" localSheetId="4" hidden="1">{FALSE,FALSE,-1.25,-15.5,484.5,276.75,FALSE,FALSE,TRUE,TRUE,0,12,#N/A,46,#N/A,2.93460490463215,15.35,1,FALSE,FALSE,3,TRUE,1,FALSE,100,"Swvu.PLA1.","ACwvu.PLA1.",#N/A,FALSE,FALSE,0,0,0,0,2,"","",TRUE,TRUE,FALSE,FALSE,1,60,#N/A,#N/A,FALSE,FALSE,FALSE,FALSE,FALSE,FALSE,FALSE,9,65532,65532,FALSE,FALSE,TRUE,TRUE,TRUE}</definedName>
    <definedName name="LL" localSheetId="7" hidden="1">{FALSE,FALSE,-1.25,-15.5,484.5,276.75,FALSE,FALSE,TRUE,TRUE,0,12,#N/A,46,#N/A,2.93460490463215,15.35,1,FALSE,FALSE,3,TRUE,1,FALSE,100,"Swvu.PLA1.","ACwvu.PLA1.",#N/A,FALSE,FALSE,0,0,0,0,2,"","",TRUE,TRUE,FALSE,FALSE,1,60,#N/A,#N/A,FALSE,FALSE,FALSE,FALSE,FALSE,FALSE,FALSE,9,65532,65532,FALSE,FALSE,TRUE,TRUE,TRUE}</definedName>
    <definedName name="LL" localSheetId="2" hidden="1">{FALSE,FALSE,-1.25,-15.5,484.5,276.75,FALSE,FALSE,TRUE,TRUE,0,12,#N/A,46,#N/A,2.93460490463215,15.35,1,FALSE,FALSE,3,TRUE,1,FALSE,100,"Swvu.PLA1.","ACwvu.PLA1.",#N/A,FALSE,FALSE,0,0,0,0,2,"","",TRUE,TRUE,FALSE,FALSE,1,60,#N/A,#N/A,FALSE,FALSE,FALSE,FALSE,FALSE,FALSE,FALSE,9,65532,65532,FALSE,FALSE,TRUE,TRUE,TRUE}</definedName>
    <definedName name="LL" localSheetId="5" hidden="1">{FALSE,FALSE,-1.25,-15.5,484.5,276.75,FALSE,FALSE,TRUE,TRUE,0,12,#N/A,46,#N/A,2.93460490463215,15.35,1,FALSE,FALSE,3,TRUE,1,FALSE,100,"Swvu.PLA1.","ACwvu.PLA1.",#N/A,FALSE,FALSE,0,0,0,0,2,"","",TRUE,TRUE,FALSE,FALSE,1,60,#N/A,#N/A,FALSE,FALSE,FALSE,FALSE,FALSE,FALSE,FALSE,9,65532,65532,FALSE,FALSE,TRUE,TRUE,TRUE}</definedName>
    <definedName name="LL" hidden="1">{FALSE,FALSE,-1.25,-15.5,484.5,276.75,FALSE,FALSE,TRUE,TRUE,0,12,#N/A,46,#N/A,2.93460490463215,15.35,1,FALSE,FALSE,3,TRUE,1,FALSE,100,"Swvu.PLA1.","ACwvu.PLA1.",#N/A,FALSE,FALSE,0,0,0,0,2,"","",TRUE,TRUE,FALSE,FALSE,1,60,#N/A,#N/A,FALSE,FALSE,FALSE,FALSE,FALSE,FALSE,FALSE,9,65532,65532,FALSE,FALSE,TRUE,TRUE,TRUE}</definedName>
    <definedName name="M">#REF!</definedName>
    <definedName name="N">#REF!</definedName>
    <definedName name="O">#N/A</definedName>
    <definedName name="OBRAS_DE_INFRAESTRUCTURA__LEY_N__23966_ART._19">[1]C!$B$23:$N$23</definedName>
    <definedName name="OBRAS_DE_INFRAESTRUCTURA_BASICA_SOCIAL_Y_NECESIDADES_BASICAS_INSATISFECHAS__LEY_N__23621">[1]C!$B$17:$N$17</definedName>
    <definedName name="ORGANISMOS_DE_VIALIDAD__LEY_N__23966_ART._19">[1]C!$B$24:$N$24</definedName>
    <definedName name="P">#REF!</definedName>
    <definedName name="pagos_por_año">'[2]IPV-BAPRO'!#REF!</definedName>
    <definedName name="Plazo_en_años">'[2]IPV-BAPRO'!#REF!</definedName>
    <definedName name="prueba">#REF!</definedName>
    <definedName name="Q">#REF!</definedName>
    <definedName name="Rwvu.PLA2." hidden="1">'[1]COP FED'!#REF!</definedName>
    <definedName name="S">#REF!</definedName>
    <definedName name="SEGURIDAD_SOCIAL___BS._PERS._NO_INCORP._AL_PROCESO_ECONOMICO__LEY_N__23966__ART._30">[1]C!$B$22:$N$22</definedName>
    <definedName name="SEGURIDAD_SOCIAL___IVA__LEY_N__23966_ART._5_PTO._2">[1]C!$B$21:$N$21</definedName>
    <definedName name="SUMA_FIJA_FINANCIADA_CON__LA_COPARTICIPACION_FEDERAL_DE_NACION__LEY_N__23621_ART._1">[1]C!$B$19:$N$19</definedName>
    <definedName name="Swvu.PLA1." hidden="1">'[1]COP FED'!#REF!</definedName>
    <definedName name="Swvu.PLA2." hidden="1">'[1]COP FED'!$A$1:$N$49</definedName>
    <definedName name="T">#REF!</definedName>
    <definedName name="tasa_interes_anual">'[2]IPV-BAPRO'!#REF!</definedName>
    <definedName name="_xlnm.Print_Titles">'[1]Fto. a partir del impuesto'!$A$1:$A$65536</definedName>
    <definedName name="TOTAL">[1]C!$B$32:$N$32</definedName>
    <definedName name="TRANSFERENCIA_DE_SERVICIOS__LEY_N__24049_Y_COMPLEMENTARIAS">[1]C!$B$14:$N$14</definedName>
    <definedName name="U">#REF!</definedName>
    <definedName name="V">#REF!</definedName>
    <definedName name="W">#REF!</definedName>
    <definedName name="wvu.PLA1." localSheetId="3" hidden="1">{FALSE,FALSE,-1.25,-15.5,484.5,276.75,FALSE,FALSE,TRUE,TRUE,0,12,#N/A,46,#N/A,2.93460490463215,15.35,1,FALSE,FALSE,3,TRUE,1,FALSE,100,"Swvu.PLA1.","ACwvu.PLA1.",#N/A,FALSE,FALSE,0,0,0,0,2,"","",TRUE,TRUE,FALSE,FALSE,1,60,#N/A,#N/A,FALSE,FALSE,FALSE,FALSE,FALSE,FALSE,FALSE,9,65532,65532,FALSE,FALSE,TRUE,TRUE,TRUE}</definedName>
    <definedName name="wvu.PLA1." localSheetId="6" hidden="1">{FALSE,FALSE,-1.25,-15.5,484.5,276.75,FALSE,FALSE,TRUE,TRUE,0,12,#N/A,46,#N/A,2.93460490463215,15.35,1,FALSE,FALSE,3,TRUE,1,FALSE,100,"Swvu.PLA1.","ACwvu.PLA1.",#N/A,FALSE,FALSE,0,0,0,0,2,"","",TRUE,TRUE,FALSE,FALSE,1,60,#N/A,#N/A,FALSE,FALSE,FALSE,FALSE,FALSE,FALSE,FALSE,9,65532,65532,FALSE,FALSE,TRUE,TRUE,TRUE}</definedName>
    <definedName name="wvu.PLA1." localSheetId="0" hidden="1">{FALSE,FALSE,-1.25,-15.5,484.5,276.75,FALSE,FALSE,TRUE,TRUE,0,12,#N/A,46,#N/A,2.93460490463215,15.35,1,FALSE,FALSE,3,TRUE,1,FALSE,100,"Swvu.PLA1.","ACwvu.PLA1.",#N/A,FALSE,FALSE,0,0,0,0,2,"","",TRUE,TRUE,FALSE,FALSE,1,60,#N/A,#N/A,FALSE,FALSE,FALSE,FALSE,FALSE,FALSE,FALSE,9,65532,65532,FALSE,FALSE,TRUE,TRUE,TRUE}</definedName>
    <definedName name="wvu.PLA1." localSheetId="1" hidden="1">{FALSE,FALSE,-1.25,-15.5,484.5,276.75,FALSE,FALSE,TRUE,TRUE,0,12,#N/A,46,#N/A,2.93460490463215,15.35,1,FALSE,FALSE,3,TRUE,1,FALSE,100,"Swvu.PLA1.","ACwvu.PLA1.",#N/A,FALSE,FALSE,0,0,0,0,2,"","",TRUE,TRUE,FALSE,FALSE,1,60,#N/A,#N/A,FALSE,FALSE,FALSE,FALSE,FALSE,FALSE,FALSE,9,65532,65532,FALSE,FALSE,TRUE,TRUE,TRUE}</definedName>
    <definedName name="wvu.PLA1." localSheetId="4" hidden="1">{FALSE,FALSE,-1.25,-15.5,484.5,276.75,FALSE,FALSE,TRUE,TRUE,0,12,#N/A,46,#N/A,2.93460490463215,15.35,1,FALSE,FALSE,3,TRUE,1,FALSE,100,"Swvu.PLA1.","ACwvu.PLA1.",#N/A,FALSE,FALSE,0,0,0,0,2,"","",TRUE,TRUE,FALSE,FALSE,1,60,#N/A,#N/A,FALSE,FALSE,FALSE,FALSE,FALSE,FALSE,FALSE,9,65532,65532,FALSE,FALSE,TRUE,TRUE,TRUE}</definedName>
    <definedName name="wvu.PLA1." localSheetId="7" hidden="1">{FALSE,FALSE,-1.25,-15.5,484.5,276.75,FALSE,FALSE,TRUE,TRUE,0,12,#N/A,46,#N/A,2.93460490463215,15.35,1,FALSE,FALSE,3,TRUE,1,FALSE,100,"Swvu.PLA1.","ACwvu.PLA1.",#N/A,FALSE,FALSE,0,0,0,0,2,"","",TRUE,TRUE,FALSE,FALSE,1,60,#N/A,#N/A,FALSE,FALSE,FALSE,FALSE,FALSE,FALSE,FALSE,9,65532,65532,FALSE,FALSE,TRUE,TRUE,TRUE}</definedName>
    <definedName name="wvu.PLA1." localSheetId="2" hidden="1">{FALSE,FALSE,-1.25,-15.5,484.5,276.75,FALSE,FALSE,TRUE,TRUE,0,12,#N/A,46,#N/A,2.93460490463215,15.35,1,FALSE,FALSE,3,TRUE,1,FALSE,100,"Swvu.PLA1.","ACwvu.PLA1.",#N/A,FALSE,FALSE,0,0,0,0,2,"","",TRUE,TRUE,FALSE,FALSE,1,60,#N/A,#N/A,FALSE,FALSE,FALSE,FALSE,FALSE,FALSE,FALSE,9,65532,65532,FALSE,FALSE,TRUE,TRUE,TRUE}</definedName>
    <definedName name="wvu.PLA1." localSheetId="5" hidden="1">{FALSE,FALSE,-1.25,-15.5,484.5,276.75,FALSE,FALSE,TRUE,TRUE,0,12,#N/A,46,#N/A,2.93460490463215,15.35,1,FALSE,FALSE,3,TRUE,1,FALSE,100,"Swvu.PLA1.","ACwvu.PLA1.",#N/A,FALSE,FALSE,0,0,0,0,2,"","",TRUE,TRUE,FALSE,FALSE,1,60,#N/A,#N/A,FALSE,FALSE,FALSE,FALSE,FALSE,FALSE,FALSE,9,65532,65532,FALSE,FALSE,TRUE,TRUE,TRUE}</definedName>
    <definedName name="wvu.PLA1." hidden="1">{FALSE,FALSE,-1.25,-15.5,484.5,276.75,FALSE,FALSE,TRUE,TRUE,0,12,#N/A,46,#N/A,2.93460490463215,15.35,1,FALSE,FALSE,3,TRUE,1,FALSE,100,"Swvu.PLA1.","ACwvu.PLA1.",#N/A,FALSE,FALSE,0,0,0,0,2,"","",TRUE,TRUE,FALSE,FALSE,1,60,#N/A,#N/A,FALSE,FALSE,FALSE,FALSE,FALSE,FALSE,FALSE,9,65532,65532,FALSE,FALSE,TRUE,TRUE,TRUE}</definedName>
    <definedName name="wvu.PLA2." localSheetId="3" hidden="1">{TRUE,TRUE,-1.25,-15.5,484.5,276.75,FALSE,FALSE,TRUE,TRUE,0,15,#N/A,56,#N/A,4.88636363636364,15.35,1,FALSE,FALSE,3,TRUE,1,FALSE,100,"Swvu.PLA2.","ACwvu.PLA2.",#N/A,FALSE,FALSE,0,0,0,0,2,"","",TRUE,TRUE,FALSE,FALSE,1,60,#N/A,#N/A,FALSE,FALSE,"Rwvu.PLA2.",#N/A,FALSE,FALSE,FALSE,9,65532,65532,FALSE,FALSE,TRUE,TRUE,TRUE}</definedName>
    <definedName name="wvu.PLA2." localSheetId="6" hidden="1">{TRUE,TRUE,-1.25,-15.5,484.5,276.75,FALSE,FALSE,TRUE,TRUE,0,15,#N/A,56,#N/A,4.88636363636364,15.35,1,FALSE,FALSE,3,TRUE,1,FALSE,100,"Swvu.PLA2.","ACwvu.PLA2.",#N/A,FALSE,FALSE,0,0,0,0,2,"","",TRUE,TRUE,FALSE,FALSE,1,60,#N/A,#N/A,FALSE,FALSE,"Rwvu.PLA2.",#N/A,FALSE,FALSE,FALSE,9,65532,65532,FALSE,FALSE,TRUE,TRUE,TRUE}</definedName>
    <definedName name="wvu.PLA2." localSheetId="0" hidden="1">{TRUE,TRUE,-1.25,-15.5,484.5,276.75,FALSE,FALSE,TRUE,TRUE,0,15,#N/A,56,#N/A,4.88636363636364,15.35,1,FALSE,FALSE,3,TRUE,1,FALSE,100,"Swvu.PLA2.","ACwvu.PLA2.",#N/A,FALSE,FALSE,0,0,0,0,2,"","",TRUE,TRUE,FALSE,FALSE,1,60,#N/A,#N/A,FALSE,FALSE,"Rwvu.PLA2.",#N/A,FALSE,FALSE,FALSE,9,65532,65532,FALSE,FALSE,TRUE,TRUE,TRUE}</definedName>
    <definedName name="wvu.PLA2." localSheetId="1" hidden="1">{TRUE,TRUE,-1.25,-15.5,484.5,276.75,FALSE,FALSE,TRUE,TRUE,0,15,#N/A,56,#N/A,4.88636363636364,15.35,1,FALSE,FALSE,3,TRUE,1,FALSE,100,"Swvu.PLA2.","ACwvu.PLA2.",#N/A,FALSE,FALSE,0,0,0,0,2,"","",TRUE,TRUE,FALSE,FALSE,1,60,#N/A,#N/A,FALSE,FALSE,"Rwvu.PLA2.",#N/A,FALSE,FALSE,FALSE,9,65532,65532,FALSE,FALSE,TRUE,TRUE,TRUE}</definedName>
    <definedName name="wvu.PLA2." localSheetId="4" hidden="1">{TRUE,TRUE,-1.25,-15.5,484.5,276.75,FALSE,FALSE,TRUE,TRUE,0,15,#N/A,56,#N/A,4.88636363636364,15.35,1,FALSE,FALSE,3,TRUE,1,FALSE,100,"Swvu.PLA2.","ACwvu.PLA2.",#N/A,FALSE,FALSE,0,0,0,0,2,"","",TRUE,TRUE,FALSE,FALSE,1,60,#N/A,#N/A,FALSE,FALSE,"Rwvu.PLA2.",#N/A,FALSE,FALSE,FALSE,9,65532,65532,FALSE,FALSE,TRUE,TRUE,TRUE}</definedName>
    <definedName name="wvu.PLA2." localSheetId="7" hidden="1">{TRUE,TRUE,-1.25,-15.5,484.5,276.75,FALSE,FALSE,TRUE,TRUE,0,15,#N/A,56,#N/A,4.88636363636364,15.35,1,FALSE,FALSE,3,TRUE,1,FALSE,100,"Swvu.PLA2.","ACwvu.PLA2.",#N/A,FALSE,FALSE,0,0,0,0,2,"","",TRUE,TRUE,FALSE,FALSE,1,60,#N/A,#N/A,FALSE,FALSE,"Rwvu.PLA2.",#N/A,FALSE,FALSE,FALSE,9,65532,65532,FALSE,FALSE,TRUE,TRUE,TRUE}</definedName>
    <definedName name="wvu.PLA2." localSheetId="2" hidden="1">{TRUE,TRUE,-1.25,-15.5,484.5,276.75,FALSE,FALSE,TRUE,TRUE,0,15,#N/A,56,#N/A,4.88636363636364,15.35,1,FALSE,FALSE,3,TRUE,1,FALSE,100,"Swvu.PLA2.","ACwvu.PLA2.",#N/A,FALSE,FALSE,0,0,0,0,2,"","",TRUE,TRUE,FALSE,FALSE,1,60,#N/A,#N/A,FALSE,FALSE,"Rwvu.PLA2.",#N/A,FALSE,FALSE,FALSE,9,65532,65532,FALSE,FALSE,TRUE,TRUE,TRUE}</definedName>
    <definedName name="wvu.PLA2." localSheetId="5" hidden="1">{TRUE,TRUE,-1.25,-15.5,484.5,276.75,FALSE,FALSE,TRUE,TRUE,0,15,#N/A,56,#N/A,4.88636363636364,15.35,1,FALSE,FALSE,3,TRUE,1,FALSE,100,"Swvu.PLA2.","ACwvu.PLA2.",#N/A,FALSE,FALSE,0,0,0,0,2,"","",TRUE,TRUE,FALSE,FALSE,1,60,#N/A,#N/A,FALSE,FALSE,"Rwvu.PLA2.",#N/A,FALSE,FALSE,FALSE,9,65532,65532,FALSE,FALSE,TRUE,TRUE,TRUE}</definedName>
    <definedName name="wvu.PLA2." hidden="1">{TRUE,TRUE,-1.25,-15.5,484.5,276.75,FALSE,FALSE,TRUE,TRUE,0,15,#N/A,56,#N/A,4.88636363636364,15.35,1,FALSE,FALSE,3,TRUE,1,FALSE,100,"Swvu.PLA2.","ACwvu.PLA2.",#N/A,FALSE,FALSE,0,0,0,0,2,"","",TRUE,TRUE,FALSE,FALSE,1,60,#N/A,#N/A,FALSE,FALSE,"Rwvu.PLA2.",#N/A,FALSE,FALSE,FALSE,9,65532,65532,FALSE,FALSE,TRUE,TRUE,TRUE}</definedName>
    <definedName name="X">#REF!</definedName>
    <definedName name="Y">#REF!</definedName>
    <definedName name="Z">#REF!</definedName>
  </definedNames>
  <calcPr calcId="162913"/>
</workbook>
</file>

<file path=xl/calcChain.xml><?xml version="1.0" encoding="utf-8"?>
<calcChain xmlns="http://schemas.openxmlformats.org/spreadsheetml/2006/main">
  <c r="M20" i="6" l="1"/>
  <c r="G20" i="6"/>
  <c r="I20" i="6"/>
  <c r="K20" i="6"/>
  <c r="O20" i="1"/>
  <c r="C20" i="6"/>
  <c r="E20" i="6"/>
  <c r="F20" i="6"/>
  <c r="J20" i="6"/>
  <c r="N20" i="6"/>
  <c r="L20" i="6"/>
  <c r="H20" i="6"/>
  <c r="D20" i="6"/>
  <c r="O9" i="1" l="1"/>
  <c r="O10" i="1"/>
  <c r="O11" i="1"/>
  <c r="O12" i="1"/>
  <c r="O13" i="1"/>
  <c r="O14" i="1"/>
  <c r="O15" i="1"/>
  <c r="O16" i="1"/>
  <c r="O17" i="1"/>
  <c r="O18" i="1"/>
  <c r="O19" i="1"/>
  <c r="O21" i="1"/>
  <c r="O22" i="1"/>
  <c r="O23" i="1"/>
  <c r="O24" i="1"/>
  <c r="O25" i="1"/>
  <c r="O26" i="1"/>
  <c r="O27" i="1"/>
  <c r="O28" i="1"/>
  <c r="O29" i="1"/>
  <c r="O30" i="1"/>
  <c r="O31" i="1"/>
  <c r="O8" i="1"/>
  <c r="N31" i="6" l="1"/>
  <c r="M31" i="6"/>
  <c r="L31" i="6"/>
  <c r="K31" i="6"/>
  <c r="J31" i="6"/>
  <c r="I31" i="6"/>
  <c r="H31" i="6"/>
  <c r="G31" i="6"/>
  <c r="F31" i="6"/>
  <c r="E31" i="6"/>
  <c r="D31" i="6"/>
  <c r="N30" i="6"/>
  <c r="M30" i="6"/>
  <c r="L30" i="6"/>
  <c r="K30" i="6"/>
  <c r="J30" i="6"/>
  <c r="I30" i="6"/>
  <c r="H30" i="6"/>
  <c r="G30" i="6"/>
  <c r="F30" i="6"/>
  <c r="E30" i="6"/>
  <c r="D30" i="6"/>
  <c r="N29" i="6"/>
  <c r="M29" i="6"/>
  <c r="L29" i="6"/>
  <c r="K29" i="6"/>
  <c r="J29" i="6"/>
  <c r="I29" i="6"/>
  <c r="H29" i="6"/>
  <c r="G29" i="6"/>
  <c r="F29" i="6"/>
  <c r="E29" i="6"/>
  <c r="D29" i="6"/>
  <c r="N28" i="6"/>
  <c r="M28" i="6"/>
  <c r="L28" i="6"/>
  <c r="K28" i="6"/>
  <c r="J28" i="6"/>
  <c r="I28" i="6"/>
  <c r="H28" i="6"/>
  <c r="G28" i="6"/>
  <c r="F28" i="6"/>
  <c r="E28" i="6"/>
  <c r="D28" i="6"/>
  <c r="N27" i="6"/>
  <c r="M27" i="6"/>
  <c r="L27" i="6"/>
  <c r="K27" i="6"/>
  <c r="J27" i="6"/>
  <c r="I27" i="6"/>
  <c r="H27" i="6"/>
  <c r="G27" i="6"/>
  <c r="F27" i="6"/>
  <c r="E27" i="6"/>
  <c r="D27" i="6"/>
  <c r="N26" i="6"/>
  <c r="M26" i="6"/>
  <c r="L26" i="6"/>
  <c r="K26" i="6"/>
  <c r="J26" i="6"/>
  <c r="I26" i="6"/>
  <c r="H26" i="6"/>
  <c r="G26" i="6"/>
  <c r="F26" i="6"/>
  <c r="E26" i="6"/>
  <c r="D26" i="6"/>
  <c r="N25" i="6"/>
  <c r="M25" i="6"/>
  <c r="L25" i="6"/>
  <c r="K25" i="6"/>
  <c r="J25" i="6"/>
  <c r="I25" i="6"/>
  <c r="H25" i="6"/>
  <c r="G25" i="6"/>
  <c r="F25" i="6"/>
  <c r="E25" i="6"/>
  <c r="D25" i="6"/>
  <c r="N24" i="6"/>
  <c r="M24" i="6"/>
  <c r="L24" i="6"/>
  <c r="K24" i="6"/>
  <c r="J24" i="6"/>
  <c r="I24" i="6"/>
  <c r="H24" i="6"/>
  <c r="G24" i="6"/>
  <c r="F24" i="6"/>
  <c r="E24" i="6"/>
  <c r="D24" i="6"/>
  <c r="N23" i="6"/>
  <c r="M23" i="6"/>
  <c r="L23" i="6"/>
  <c r="K23" i="6"/>
  <c r="J23" i="6"/>
  <c r="I23" i="6"/>
  <c r="H23" i="6"/>
  <c r="G23" i="6"/>
  <c r="F23" i="6"/>
  <c r="E23" i="6"/>
  <c r="D23" i="6"/>
  <c r="N22" i="6"/>
  <c r="M22" i="6"/>
  <c r="L22" i="6"/>
  <c r="K22" i="6"/>
  <c r="J22" i="6"/>
  <c r="I22" i="6"/>
  <c r="H22" i="6"/>
  <c r="G22" i="6"/>
  <c r="F22" i="6"/>
  <c r="E22" i="6"/>
  <c r="D22" i="6"/>
  <c r="N21" i="6"/>
  <c r="M21" i="6"/>
  <c r="L21" i="6"/>
  <c r="K21" i="6"/>
  <c r="J21" i="6"/>
  <c r="I21" i="6"/>
  <c r="H21" i="6"/>
  <c r="G21" i="6"/>
  <c r="F21" i="6"/>
  <c r="E21" i="6"/>
  <c r="D21" i="6"/>
  <c r="N19" i="6"/>
  <c r="M19" i="6"/>
  <c r="L19" i="6"/>
  <c r="K19" i="6"/>
  <c r="J19" i="6"/>
  <c r="I19" i="6"/>
  <c r="H19" i="6"/>
  <c r="G19" i="6"/>
  <c r="F19" i="6"/>
  <c r="E19" i="6"/>
  <c r="D19" i="6"/>
  <c r="N18" i="6"/>
  <c r="M18" i="6"/>
  <c r="L18" i="6"/>
  <c r="K18" i="6"/>
  <c r="J18" i="6"/>
  <c r="I18" i="6"/>
  <c r="H18" i="6"/>
  <c r="G18" i="6"/>
  <c r="F18" i="6"/>
  <c r="E18" i="6"/>
  <c r="D18" i="6"/>
  <c r="N17" i="6"/>
  <c r="M17" i="6"/>
  <c r="L17" i="6"/>
  <c r="K17" i="6"/>
  <c r="J17" i="6"/>
  <c r="I17" i="6"/>
  <c r="H17" i="6"/>
  <c r="G17" i="6"/>
  <c r="F17" i="6"/>
  <c r="E17" i="6"/>
  <c r="D17" i="6"/>
  <c r="N16" i="6"/>
  <c r="M16" i="6"/>
  <c r="L16" i="6"/>
  <c r="K16" i="6"/>
  <c r="J16" i="6"/>
  <c r="I16" i="6"/>
  <c r="H16" i="6"/>
  <c r="G16" i="6"/>
  <c r="F16" i="6"/>
  <c r="E16" i="6"/>
  <c r="D16" i="6"/>
  <c r="N15" i="6"/>
  <c r="M15" i="6"/>
  <c r="L15" i="6"/>
  <c r="K15" i="6"/>
  <c r="J15" i="6"/>
  <c r="I15" i="6"/>
  <c r="H15" i="6"/>
  <c r="G15" i="6"/>
  <c r="F15" i="6"/>
  <c r="E15" i="6"/>
  <c r="D15" i="6"/>
  <c r="N14" i="6"/>
  <c r="M14" i="6"/>
  <c r="L14" i="6"/>
  <c r="K14" i="6"/>
  <c r="J14" i="6"/>
  <c r="I14" i="6"/>
  <c r="H14" i="6"/>
  <c r="G14" i="6"/>
  <c r="F14" i="6"/>
  <c r="E14" i="6"/>
  <c r="D14" i="6"/>
  <c r="N13" i="6"/>
  <c r="M13" i="6"/>
  <c r="L13" i="6"/>
  <c r="K13" i="6"/>
  <c r="J13" i="6"/>
  <c r="I13" i="6"/>
  <c r="H13" i="6"/>
  <c r="G13" i="6"/>
  <c r="F13" i="6"/>
  <c r="E13" i="6"/>
  <c r="D13" i="6"/>
  <c r="N12" i="6"/>
  <c r="M12" i="6"/>
  <c r="L12" i="6"/>
  <c r="K12" i="6"/>
  <c r="J12" i="6"/>
  <c r="I12" i="6"/>
  <c r="H12" i="6"/>
  <c r="G12" i="6"/>
  <c r="F12" i="6"/>
  <c r="E12" i="6"/>
  <c r="D12" i="6"/>
  <c r="N11" i="6"/>
  <c r="M11" i="6"/>
  <c r="L11" i="6"/>
  <c r="K11" i="6"/>
  <c r="J11" i="6"/>
  <c r="I11" i="6"/>
  <c r="H11" i="6"/>
  <c r="G11" i="6"/>
  <c r="F11" i="6"/>
  <c r="E11" i="6"/>
  <c r="D11" i="6"/>
  <c r="N10" i="6"/>
  <c r="M10" i="6"/>
  <c r="L10" i="6"/>
  <c r="K10" i="6"/>
  <c r="J10" i="6"/>
  <c r="I10" i="6"/>
  <c r="H10" i="6"/>
  <c r="G10" i="6"/>
  <c r="F10" i="6"/>
  <c r="E10" i="6"/>
  <c r="D10" i="6"/>
  <c r="N9" i="6"/>
  <c r="M9" i="6"/>
  <c r="L9" i="6"/>
  <c r="K9" i="6"/>
  <c r="J9" i="6"/>
  <c r="I9" i="6"/>
  <c r="H9" i="6"/>
  <c r="G9" i="6"/>
  <c r="F9" i="6"/>
  <c r="E9" i="6"/>
  <c r="D9" i="6"/>
  <c r="N8" i="6"/>
  <c r="M8" i="6"/>
  <c r="L8" i="6"/>
  <c r="K8" i="6"/>
  <c r="J8" i="6"/>
  <c r="I8" i="6"/>
  <c r="H8" i="6"/>
  <c r="G8" i="6"/>
  <c r="F8" i="6"/>
  <c r="E8" i="6"/>
  <c r="D8" i="6"/>
  <c r="N32" i="5"/>
  <c r="M32" i="5"/>
  <c r="L32" i="5"/>
  <c r="K32" i="5"/>
  <c r="J32" i="5"/>
  <c r="I32" i="5"/>
  <c r="H32" i="5"/>
  <c r="G32" i="5"/>
  <c r="F32" i="5"/>
  <c r="E32" i="5"/>
  <c r="D32" i="5"/>
  <c r="O31" i="5"/>
  <c r="O30" i="5"/>
  <c r="O29" i="5"/>
  <c r="O28" i="5"/>
  <c r="O27" i="5"/>
  <c r="O26" i="5"/>
  <c r="O25" i="5"/>
  <c r="O24" i="5"/>
  <c r="O23" i="5"/>
  <c r="O22" i="5"/>
  <c r="O21" i="5"/>
  <c r="O20" i="5"/>
  <c r="O19" i="5"/>
  <c r="O18" i="5"/>
  <c r="O17" i="5"/>
  <c r="O16" i="5"/>
  <c r="O15" i="5"/>
  <c r="O14" i="5"/>
  <c r="O13" i="5"/>
  <c r="O12" i="5"/>
  <c r="O11" i="5"/>
  <c r="O10" i="5"/>
  <c r="O9" i="5"/>
  <c r="O8" i="5"/>
  <c r="N32" i="4"/>
  <c r="M32" i="4"/>
  <c r="L32" i="4"/>
  <c r="K32" i="4"/>
  <c r="J32" i="4"/>
  <c r="I32" i="4"/>
  <c r="H32" i="4"/>
  <c r="G32" i="4"/>
  <c r="F32" i="4"/>
  <c r="E32" i="4"/>
  <c r="D32" i="4"/>
  <c r="O31" i="4"/>
  <c r="O30" i="4"/>
  <c r="O29" i="4"/>
  <c r="O28" i="4"/>
  <c r="O27" i="4"/>
  <c r="O26" i="4"/>
  <c r="O25" i="4"/>
  <c r="O24" i="4"/>
  <c r="O23" i="4"/>
  <c r="O22" i="4"/>
  <c r="O21" i="4"/>
  <c r="O20" i="4"/>
  <c r="O19" i="4"/>
  <c r="O18" i="4"/>
  <c r="O17" i="4"/>
  <c r="O16" i="4"/>
  <c r="O15" i="4"/>
  <c r="O14" i="4"/>
  <c r="O13" i="4"/>
  <c r="O12" i="4"/>
  <c r="O11" i="4"/>
  <c r="O10" i="4"/>
  <c r="O9" i="4"/>
  <c r="N32" i="3"/>
  <c r="M32" i="3"/>
  <c r="L32" i="3"/>
  <c r="K32" i="3"/>
  <c r="J32" i="3"/>
  <c r="I32" i="3"/>
  <c r="H32" i="3"/>
  <c r="G32" i="3"/>
  <c r="F32" i="3"/>
  <c r="E32" i="3"/>
  <c r="D32" i="3"/>
  <c r="O31" i="3"/>
  <c r="O30" i="3"/>
  <c r="O29" i="3"/>
  <c r="O28" i="3"/>
  <c r="O27" i="3"/>
  <c r="O26" i="3"/>
  <c r="O25" i="3"/>
  <c r="O24" i="3"/>
  <c r="O23" i="3"/>
  <c r="O22" i="3"/>
  <c r="O21" i="3"/>
  <c r="O20" i="3"/>
  <c r="O19" i="3"/>
  <c r="O18" i="3"/>
  <c r="O17" i="3"/>
  <c r="O16" i="3"/>
  <c r="O15" i="3"/>
  <c r="O14" i="3"/>
  <c r="O13" i="3"/>
  <c r="O12" i="3"/>
  <c r="O11" i="3"/>
  <c r="O10" i="3"/>
  <c r="O9" i="3"/>
  <c r="O8" i="3"/>
  <c r="N32" i="2"/>
  <c r="M32" i="2"/>
  <c r="L32" i="2"/>
  <c r="K32" i="2"/>
  <c r="J32" i="2"/>
  <c r="I32" i="2"/>
  <c r="H32" i="2"/>
  <c r="G32" i="2"/>
  <c r="F32" i="2"/>
  <c r="E32" i="2"/>
  <c r="D32" i="2"/>
  <c r="O31" i="2"/>
  <c r="O30" i="2"/>
  <c r="O29" i="2"/>
  <c r="O28" i="2"/>
  <c r="O27" i="2"/>
  <c r="O26" i="2"/>
  <c r="O25" i="2"/>
  <c r="O24" i="2"/>
  <c r="O23" i="2"/>
  <c r="O22" i="2"/>
  <c r="O21" i="2"/>
  <c r="O20" i="2"/>
  <c r="O19" i="2"/>
  <c r="O18" i="2"/>
  <c r="O17" i="2"/>
  <c r="O16" i="2"/>
  <c r="O15" i="2"/>
  <c r="O14" i="2"/>
  <c r="O13" i="2"/>
  <c r="O12" i="2"/>
  <c r="O11" i="2"/>
  <c r="O10" i="2"/>
  <c r="O9" i="2"/>
  <c r="O8" i="2"/>
  <c r="N32" i="1"/>
  <c r="M32" i="1"/>
  <c r="L32" i="1"/>
  <c r="K32" i="1"/>
  <c r="J32" i="1"/>
  <c r="I32" i="1"/>
  <c r="H32" i="1"/>
  <c r="G32" i="1"/>
  <c r="F32" i="1"/>
  <c r="E32" i="1"/>
  <c r="D32" i="1"/>
  <c r="C29" i="6"/>
  <c r="C28" i="6"/>
  <c r="C25" i="6"/>
  <c r="C21" i="6"/>
  <c r="C16" i="6"/>
  <c r="C12" i="6"/>
  <c r="C9" i="6"/>
  <c r="C8" i="6"/>
  <c r="D32" i="6" l="1"/>
  <c r="H32" i="6"/>
  <c r="L32" i="6"/>
  <c r="O9" i="6"/>
  <c r="O16" i="6"/>
  <c r="O21" i="6"/>
  <c r="O25" i="6"/>
  <c r="O29" i="6"/>
  <c r="E32" i="6"/>
  <c r="I32" i="6"/>
  <c r="M32" i="6"/>
  <c r="O12" i="6"/>
  <c r="F32" i="6"/>
  <c r="J32" i="6"/>
  <c r="O28" i="6"/>
  <c r="N32" i="6"/>
  <c r="C32" i="4"/>
  <c r="O8" i="4"/>
  <c r="O32" i="4" s="1"/>
  <c r="O32" i="5"/>
  <c r="O20" i="6"/>
  <c r="C24" i="6"/>
  <c r="O24" i="6" s="1"/>
  <c r="G32" i="6"/>
  <c r="K32" i="6"/>
  <c r="O32" i="3"/>
  <c r="C17" i="6"/>
  <c r="O17" i="6" s="1"/>
  <c r="C13" i="6"/>
  <c r="O13" i="6" s="1"/>
  <c r="O8" i="6"/>
  <c r="O32" i="2"/>
  <c r="C32" i="1"/>
  <c r="C32" i="3"/>
  <c r="C32" i="5"/>
  <c r="C10" i="6"/>
  <c r="O10" i="6" s="1"/>
  <c r="C14" i="6"/>
  <c r="O14" i="6" s="1"/>
  <c r="C18" i="6"/>
  <c r="O18" i="6" s="1"/>
  <c r="C22" i="6"/>
  <c r="O22" i="6" s="1"/>
  <c r="C26" i="6"/>
  <c r="O26" i="6" s="1"/>
  <c r="C30" i="6"/>
  <c r="O30" i="6" s="1"/>
  <c r="C11" i="6"/>
  <c r="O11" i="6" s="1"/>
  <c r="C15" i="6"/>
  <c r="O15" i="6" s="1"/>
  <c r="C19" i="6"/>
  <c r="O19" i="6" s="1"/>
  <c r="C23" i="6"/>
  <c r="O23" i="6" s="1"/>
  <c r="C27" i="6"/>
  <c r="O27" i="6" s="1"/>
  <c r="C31" i="6"/>
  <c r="O31" i="6" s="1"/>
  <c r="C32" i="2"/>
  <c r="O32" i="1" l="1"/>
  <c r="O32" i="6"/>
  <c r="C32" i="6"/>
</calcChain>
</file>

<file path=xl/sharedStrings.xml><?xml version="1.0" encoding="utf-8"?>
<sst xmlns="http://schemas.openxmlformats.org/spreadsheetml/2006/main" count="494" uniqueCount="94">
  <si>
    <t>IMPUESTOS SOBRE LOS INGRESOS BRUTOS</t>
  </si>
  <si>
    <t>IMPUESTO INMOBILIARIO</t>
  </si>
  <si>
    <t>IMPUESTOS A LOS SELLOS</t>
  </si>
  <si>
    <t>IMPUESTOS AUTOMOTOR</t>
  </si>
  <si>
    <t>OTROS IMPUESTOS</t>
  </si>
  <si>
    <t>RECURSOS TRIBUTARIOS PROVINCIALES</t>
  </si>
  <si>
    <t>en millones de pesos</t>
  </si>
  <si>
    <t>Sin información</t>
  </si>
  <si>
    <t>Información remitida por la provincia</t>
  </si>
  <si>
    <t>POTESTADES TRIBUTARIAS DELEGADAS</t>
  </si>
  <si>
    <t>Provincial</t>
  </si>
  <si>
    <t>Municipal</t>
  </si>
  <si>
    <t>Municipal (**)</t>
  </si>
  <si>
    <t>Municipal  (*)</t>
  </si>
  <si>
    <t>(*) sólo incluye la derivada del Convenio Multilateral y contribuyentes directos fuera de ejido municipal. La originada por contribuyentes directos dentro del ejido municipal se encuentra delegada a los gobiernos municipales</t>
  </si>
  <si>
    <t>https://dpip.sanluis.gov.ar/informes/</t>
  </si>
  <si>
    <t>https://www.aref.gob.ar/estadistica-tributaria/</t>
  </si>
  <si>
    <t>https://atp.chaco.gob.ar/recaudacion</t>
  </si>
  <si>
    <t>https://www.rentasjujuy.gob.ar/recaudacion/</t>
  </si>
  <si>
    <t>https://www.dgiplarioja.gob.ar/frontend51/page?1,principal,LR-Informes-de-Recaudacion,O,es,0,</t>
  </si>
  <si>
    <t>http://www.rentastucuman.gob.ar/nomina/rentastuc2/nwdatos_interes/recaudacion.php</t>
  </si>
  <si>
    <t>https://www.gba.gob.ar/economia/direccion_provincial_de_politica_tributaria/recaudacion_provincial</t>
  </si>
  <si>
    <t>https://portal.entrerios.gov.ar/haciendayfinanzas/analisisfiscal/ps/ingresospublicos/6792</t>
  </si>
  <si>
    <t>https://www.formosa.gob.ar/atp/recaudaciones</t>
  </si>
  <si>
    <t>https://www.atm.mendoza.gov.ar/portalatm/zoneBottom/datosInteres/recaudacion/recaudacion_por_impuesto_anual.jsp</t>
  </si>
  <si>
    <t>https://atmisiones.gob.ar/documentacion-y-estadisticas/</t>
  </si>
  <si>
    <t>https://dprneuquen.gob.ar/recaudacion-mensual/</t>
  </si>
  <si>
    <t>https://agencia.rionegro.gov.ar/?contID=60047</t>
  </si>
  <si>
    <t>https://www.dgrsalta.gov.ar/Inicio/OtrasGestiones/Estadisticas/2024</t>
  </si>
  <si>
    <t>https://recaudacionrentas.sanjuan.gob.ar/</t>
  </si>
  <si>
    <t>https://www.asip.gob.ar/recaudacion/</t>
  </si>
  <si>
    <t>https://www.santafe.gov.ar/index.php/web/content/view/full/251542/(subtema)/116436</t>
  </si>
  <si>
    <t>https://www.agip.gob.ar/informacion-de-utilidad/recaudacion/recaudacion</t>
  </si>
  <si>
    <t xml:space="preserve">Nota: </t>
  </si>
  <si>
    <t>SUBSECRETARÍA DE COORDINACIÓN FISCAL PROVINCIAL</t>
  </si>
  <si>
    <t>Jurisdicción</t>
  </si>
  <si>
    <t>Ingresos Brutos</t>
  </si>
  <si>
    <t>Inmobiliario</t>
  </si>
  <si>
    <t>Automotor</t>
  </si>
  <si>
    <t>Sellos</t>
  </si>
  <si>
    <t>Directos</t>
  </si>
  <si>
    <t>Conv. Mult.</t>
  </si>
  <si>
    <t>Urbano</t>
  </si>
  <si>
    <t>Rural</t>
  </si>
  <si>
    <t>Buenos Aires</t>
  </si>
  <si>
    <t>Catamarca</t>
  </si>
  <si>
    <t>Córdoba</t>
  </si>
  <si>
    <t>Corrientes</t>
  </si>
  <si>
    <t>Chaco</t>
  </si>
  <si>
    <t>Chubut</t>
  </si>
  <si>
    <t>Entre Ríos</t>
  </si>
  <si>
    <t>Formosa</t>
  </si>
  <si>
    <t>Jujuy</t>
  </si>
  <si>
    <t>La Pampa</t>
  </si>
  <si>
    <t>La Rioja</t>
  </si>
  <si>
    <t>Mendoza</t>
  </si>
  <si>
    <t>Misiones</t>
  </si>
  <si>
    <t>Neuquén</t>
  </si>
  <si>
    <t>Río Negro</t>
  </si>
  <si>
    <t>Salta</t>
  </si>
  <si>
    <t>San Juan</t>
  </si>
  <si>
    <t>San Luis</t>
  </si>
  <si>
    <t>Santa Cruz</t>
  </si>
  <si>
    <t>Santa Fé</t>
  </si>
  <si>
    <t>Santiago del Estero</t>
  </si>
  <si>
    <t>Tucumán</t>
  </si>
  <si>
    <t>Tierra del Fuego</t>
  </si>
  <si>
    <r>
      <t>Fuente:</t>
    </r>
    <r>
      <rPr>
        <i/>
        <sz val="11"/>
        <rFont val="Roboto"/>
      </rPr>
      <t xml:space="preserve"> Dirección Nacional de Asuntos Provinciales.</t>
    </r>
  </si>
  <si>
    <t>Notas:</t>
  </si>
  <si>
    <r>
      <t>(*)</t>
    </r>
    <r>
      <rPr>
        <i/>
        <sz val="11"/>
        <rFont val="Roboto"/>
      </rPr>
      <t xml:space="preserve"> La recaudación del Impuesto sobre los Ingresos Brutos a nivel provincial incluye la derivada del Convenio Multilateral y contribuyentes directos fuera de ejido municipal, en razón que la originada por contribuyentes directos dentro del ejido municipal se encuentra delegada a los gobiernos municipales. </t>
    </r>
  </si>
  <si>
    <r>
      <t>(**)</t>
    </r>
    <r>
      <rPr>
        <i/>
        <sz val="11"/>
        <rFont val="Roboto"/>
      </rPr>
      <t xml:space="preserve"> De acuerdo a la Constitución Provincial el impuesto es de potestad municipal, aunque en la práctica la estructura del impuesto la define la Provincia y la gestión del cobro esta descentralizada.</t>
    </r>
  </si>
  <si>
    <t xml:space="preserve">CONSIDERACIONES METODOLÓGICAS
</t>
  </si>
  <si>
    <t>La información de tributarios provinciales mensuales proviene de las Direcciones de Rentas o Administraciones Tributarias Provinciales. Consecuentemente, la Dirección Nacional de Asuntos Provinciales sólo la replica  tal como es divulgada por dichos organismos sin realizar modificaciones ni cambios de ninguna naturaleza. Cabe aclarar que, por ejemplo, puede incluir recursos no tributarios cuya recaudación se encuentra bajo la órbita de los organismos recaudadores. La periodicidad de la publicación es mensual pero podría variar en función de la información disponible en las páginas web provinciales consultadas. Los montos podrían ser rectificados en función de la disponibilidad de nuevos datos.
Adicionalmente, se recuerda que la distribución de potestades tributarias no es homogénea en todas las jurisdicciones por lo que deben tenerse en cuenta a la hora de confeccionar comparaciones. Los datos del presente informe corresponden exclusivamente a los ingresos de potestad provincial. Para consultar información municipal puede dirigirse a los sitios WEB oficiales de cada jurisdicción o: 
https://www.economia.gob.ar/dnap/municipios.html</t>
  </si>
  <si>
    <t>Sitio Web</t>
  </si>
  <si>
    <t>CABA</t>
  </si>
  <si>
    <t>Febrero</t>
  </si>
  <si>
    <t xml:space="preserve">Enero </t>
  </si>
  <si>
    <t>Marzo</t>
  </si>
  <si>
    <t>Abril</t>
  </si>
  <si>
    <t>Mayo</t>
  </si>
  <si>
    <t>Junio</t>
  </si>
  <si>
    <t>Julio</t>
  </si>
  <si>
    <t>Agosto</t>
  </si>
  <si>
    <t>Septiembre</t>
  </si>
  <si>
    <t>Octubre</t>
  </si>
  <si>
    <t>Noviembre</t>
  </si>
  <si>
    <t>Diciembre</t>
  </si>
  <si>
    <t>Total</t>
  </si>
  <si>
    <t xml:space="preserve">Notas: </t>
  </si>
  <si>
    <t>Fuente: Direcciones de Rentas o Administraciones Tributarias Provinciales. Para más detalle ver hoja "Fuente-Metodología".</t>
  </si>
  <si>
    <t>Chubut (*)</t>
  </si>
  <si>
    <t>Santa Fe</t>
  </si>
  <si>
    <t>C.A.B.A.</t>
  </si>
  <si>
    <t>https://economiaygestionpublica.cba.gov.ar/publicacion/ingresos-tributarios/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</si>
</sst>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0.0%"/>
    <numFmt numFmtId="166" formatCode="_ &quot;$&quot;\ * #,##0.00_ ;_ &quot;$&quot;\ * \-#,##0.00_ ;_ &quot;$&quot;\ * &quot;-&quot;??_ ;_ @_ "/>
    <numFmt numFmtId="167" formatCode="0.0"/>
    <numFmt numFmtId="168" formatCode="_-* #,##0.00\ [$€]_-;\-* #,##0.00\ [$€]_-;_-* &quot;-&quot;??\ [$€]_-;_-@_-"/>
    <numFmt numFmtId="169" formatCode="General_)"/>
    <numFmt numFmtId="170" formatCode="#,##0;\-#,##0;&quot;-&quot;"/>
  </numFmts>
  <fonts count="38" x14ac:knownFonts="1">
    <font>
      <sz val="10"/>
      <name val="Arial"/>
    </font>
    <font>
      <sz val="10"/>
      <name val="Arial"/>
      <family val="2"/>
    </font>
    <font>
      <b/>
      <sz val="12"/>
      <name val="Arial"/>
      <family val="2"/>
    </font>
    <font>
      <b/>
      <i/>
      <sz val="12"/>
      <name val="Arial"/>
      <family val="2"/>
    </font>
    <font>
      <b/>
      <sz val="10"/>
      <name val="Arial"/>
      <family val="2"/>
    </font>
    <font>
      <i/>
      <sz val="12"/>
      <color indexed="8"/>
      <name val="Comic Sans MS"/>
      <family val="4"/>
    </font>
    <font>
      <b/>
      <sz val="10"/>
      <color indexed="9"/>
      <name val="Arial"/>
      <family val="2"/>
    </font>
    <font>
      <sz val="46"/>
      <name val="Arial"/>
      <family val="2"/>
    </font>
    <font>
      <sz val="11"/>
      <name val="Arial"/>
      <family val="2"/>
    </font>
    <font>
      <sz val="10"/>
      <name val="Arial"/>
      <family val="2"/>
    </font>
    <font>
      <sz val="16"/>
      <name val="Arial"/>
      <family val="2"/>
    </font>
    <font>
      <sz val="10"/>
      <name val="Courier"/>
      <family val="3"/>
    </font>
    <font>
      <u/>
      <sz val="5"/>
      <color indexed="12"/>
      <name val="Courier"/>
      <family val="3"/>
    </font>
    <font>
      <u/>
      <sz val="10"/>
      <color theme="10"/>
      <name val="Arial"/>
      <family val="2"/>
    </font>
    <font>
      <sz val="10"/>
      <name val="Roboto"/>
    </font>
    <font>
      <i/>
      <sz val="12"/>
      <color indexed="8"/>
      <name val="Roboto"/>
    </font>
    <font>
      <b/>
      <sz val="14"/>
      <name val="Roboto"/>
    </font>
    <font>
      <b/>
      <sz val="14"/>
      <color indexed="8"/>
      <name val="Roboto"/>
    </font>
    <font>
      <sz val="11"/>
      <color indexed="8"/>
      <name val="Roboto"/>
    </font>
    <font>
      <b/>
      <sz val="11"/>
      <color indexed="8"/>
      <name val="Roboto"/>
    </font>
    <font>
      <b/>
      <sz val="11"/>
      <color indexed="9"/>
      <name val="Roboto"/>
    </font>
    <font>
      <b/>
      <sz val="11"/>
      <color theme="0" tint="-0.14999847407452621"/>
      <name val="Roboto"/>
    </font>
    <font>
      <b/>
      <i/>
      <u/>
      <sz val="11"/>
      <name val="Roboto"/>
    </font>
    <font>
      <i/>
      <sz val="11"/>
      <name val="Roboto"/>
    </font>
    <font>
      <sz val="11"/>
      <name val="Roboto"/>
    </font>
    <font>
      <b/>
      <sz val="10"/>
      <name val="Roboto"/>
    </font>
    <font>
      <b/>
      <sz val="11"/>
      <name val="Roboto"/>
    </font>
    <font>
      <sz val="11"/>
      <color indexed="9"/>
      <name val="Roboto"/>
    </font>
    <font>
      <b/>
      <i/>
      <sz val="11"/>
      <name val="Roboto"/>
    </font>
    <font>
      <u/>
      <sz val="11"/>
      <color theme="10"/>
      <name val="Roboto"/>
    </font>
    <font>
      <b/>
      <sz val="12"/>
      <color indexed="9"/>
      <name val="Roboto"/>
    </font>
    <font>
      <b/>
      <sz val="12"/>
      <color indexed="8"/>
      <name val="Roboto"/>
    </font>
    <font>
      <b/>
      <sz val="12"/>
      <color theme="0" tint="-0.14999847407452621"/>
      <name val="Roboto"/>
    </font>
    <font>
      <u/>
      <sz val="11"/>
      <color rgb="FF0000FF"/>
      <name val="Roboto"/>
    </font>
    <font>
      <i/>
      <sz val="11"/>
      <color theme="1"/>
      <name val="Roboto"/>
    </font>
    <font>
      <sz val="12"/>
      <name val="Arial"/>
      <family val="2"/>
    </font>
    <font>
      <b/>
      <i/>
      <u/>
      <sz val="10"/>
      <name val="Roboto"/>
    </font>
    <font>
      <i/>
      <sz val="10"/>
      <name val="Roboto"/>
    </font>
  </fonts>
  <fills count="5">
    <fill>
      <patternFill patternType="none"/>
    </fill>
    <fill>
      <patternFill patternType="gray125"/>
    </fill>
    <fill>
      <patternFill patternType="solid">
        <fgColor theme="0"/>
        <bgColor indexed="64"/>
      </patternFill>
    </fill>
    <fill>
      <patternFill patternType="solid">
        <fgColor rgb="FF242C4F"/>
        <bgColor indexed="64"/>
      </patternFill>
    </fill>
    <fill>
      <patternFill patternType="solid">
        <fgColor theme="0" tint="-0.14999847407452621"/>
        <bgColor indexed="64"/>
      </patternFill>
    </fill>
  </fills>
  <borders count="16">
    <border>
      <left/>
      <right/>
      <top/>
      <bottom/>
      <diagonal/>
    </border>
    <border>
      <left/>
      <right/>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bottom style="thin">
        <color theme="0" tint="-0.14996795556505021"/>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14996795556505021"/>
      </left>
      <right style="thin">
        <color theme="0" tint="-0.34998626667073579"/>
      </right>
      <top style="thin">
        <color theme="0" tint="-0.14996795556505021"/>
      </top>
      <bottom style="thin">
        <color theme="0" tint="-0.34998626667073579"/>
      </bottom>
      <diagonal/>
    </border>
    <border>
      <left style="thin">
        <color theme="0" tint="-0.34998626667073579"/>
      </left>
      <right style="thin">
        <color theme="0" tint="-0.34998626667073579"/>
      </right>
      <top style="thin">
        <color theme="0" tint="-0.14996795556505021"/>
      </top>
      <bottom style="thin">
        <color theme="0" tint="-0.34998626667073579"/>
      </bottom>
      <diagonal/>
    </border>
    <border>
      <left style="thin">
        <color theme="0" tint="-0.34998626667073579"/>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14996795556505021"/>
      </right>
      <top style="thin">
        <color theme="0" tint="-0.34998626667073579"/>
      </top>
      <bottom style="thin">
        <color theme="0" tint="-0.34998626667073579"/>
      </bottom>
      <diagonal/>
    </border>
    <border>
      <left style="thin">
        <color theme="0" tint="-0.14996795556505021"/>
      </left>
      <right style="thin">
        <color theme="0" tint="-0.34998626667073579"/>
      </right>
      <top style="thin">
        <color theme="0" tint="-0.34998626667073579"/>
      </top>
      <bottom style="thin">
        <color theme="0" tint="-0.14996795556505021"/>
      </bottom>
      <diagonal/>
    </border>
    <border>
      <left style="thin">
        <color theme="0" tint="-0.34998626667073579"/>
      </left>
      <right style="thin">
        <color theme="0" tint="-0.34998626667073579"/>
      </right>
      <top style="thin">
        <color theme="0" tint="-0.34998626667073579"/>
      </top>
      <bottom style="thin">
        <color theme="0" tint="-0.14996795556505021"/>
      </bottom>
      <diagonal/>
    </border>
    <border>
      <left style="thin">
        <color theme="0" tint="-0.34998626667073579"/>
      </left>
      <right style="thin">
        <color theme="0" tint="-0.14996795556505021"/>
      </right>
      <top style="thin">
        <color theme="0" tint="-0.34998626667073579"/>
      </top>
      <bottom style="thin">
        <color theme="0" tint="-0.14996795556505021"/>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s>
  <cellStyleXfs count="33">
    <xf numFmtId="0" fontId="0" fillId="0" borderId="0"/>
    <xf numFmtId="166"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168" fontId="1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12" fillId="0" borderId="0" applyNumberFormat="0" applyFill="0" applyBorder="0" applyAlignment="0" applyProtection="0">
      <alignment vertical="top"/>
      <protection locked="0"/>
    </xf>
    <xf numFmtId="0" fontId="9" fillId="0" borderId="0"/>
    <xf numFmtId="0" fontId="11"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13" fillId="0" borderId="0" applyNumberForma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27">
    <xf numFmtId="0" fontId="0" fillId="0" borderId="0" xfId="0"/>
    <xf numFmtId="164" fontId="2" fillId="0" borderId="0" xfId="0" applyNumberFormat="1" applyFont="1" applyAlignment="1"/>
    <xf numFmtId="164" fontId="2" fillId="0" borderId="0" xfId="0" quotePrefix="1" applyNumberFormat="1" applyFont="1" applyAlignment="1"/>
    <xf numFmtId="164" fontId="3" fillId="0" borderId="0" xfId="0" applyNumberFormat="1" applyFont="1" applyAlignment="1"/>
    <xf numFmtId="164" fontId="4" fillId="0" borderId="0" xfId="0" applyNumberFormat="1" applyFont="1" applyAlignment="1"/>
    <xf numFmtId="4" fontId="5" fillId="0" borderId="0" xfId="0" applyNumberFormat="1" applyFont="1" applyFill="1" applyBorder="1" applyAlignment="1"/>
    <xf numFmtId="0" fontId="5" fillId="0" borderId="0" xfId="0" applyFont="1" applyFill="1" applyAlignment="1"/>
    <xf numFmtId="165" fontId="5" fillId="0" borderId="0" xfId="2" applyNumberFormat="1" applyFont="1" applyFill="1" applyAlignment="1"/>
    <xf numFmtId="0" fontId="7" fillId="0" borderId="0" xfId="0" applyFont="1" applyFill="1"/>
    <xf numFmtId="9" fontId="1" fillId="2" borderId="0" xfId="2" applyFont="1" applyFill="1"/>
    <xf numFmtId="10" fontId="1" fillId="2" borderId="0" xfId="0" applyNumberFormat="1" applyFont="1" applyFill="1"/>
    <xf numFmtId="0" fontId="1" fillId="2" borderId="0" xfId="0" applyFont="1" applyFill="1"/>
    <xf numFmtId="9" fontId="1" fillId="0" borderId="0" xfId="2" applyFont="1"/>
    <xf numFmtId="10" fontId="1" fillId="0" borderId="0" xfId="0" applyNumberFormat="1" applyFont="1"/>
    <xf numFmtId="0" fontId="1" fillId="0" borderId="0" xfId="0" applyFont="1"/>
    <xf numFmtId="166" fontId="1" fillId="0" borderId="0" xfId="1" applyFont="1"/>
    <xf numFmtId="164" fontId="0" fillId="0" borderId="0" xfId="0" applyNumberFormat="1"/>
    <xf numFmtId="0" fontId="0" fillId="0" borderId="0" xfId="0" applyFill="1" applyBorder="1"/>
    <xf numFmtId="167" fontId="0" fillId="0" borderId="0" xfId="0" applyNumberFormat="1" applyFill="1" applyBorder="1"/>
    <xf numFmtId="0" fontId="10" fillId="0" borderId="0" xfId="0" applyFont="1"/>
    <xf numFmtId="164" fontId="8" fillId="0" borderId="0" xfId="2" applyNumberFormat="1" applyFont="1" applyFill="1" applyBorder="1" applyAlignment="1" applyProtection="1"/>
    <xf numFmtId="167" fontId="0" fillId="0" borderId="0" xfId="1" applyNumberFormat="1" applyFont="1"/>
    <xf numFmtId="2" fontId="0" fillId="0" borderId="0" xfId="1" applyNumberFormat="1" applyFont="1"/>
    <xf numFmtId="167" fontId="0" fillId="0" borderId="0" xfId="0" applyNumberFormat="1"/>
    <xf numFmtId="4" fontId="0" fillId="0" borderId="0" xfId="0" applyNumberFormat="1"/>
    <xf numFmtId="49" fontId="6" fillId="0" borderId="0" xfId="0" applyNumberFormat="1" applyFont="1" applyFill="1" applyBorder="1" applyAlignment="1" applyProtection="1">
      <alignment horizontal="center" vertical="center"/>
    </xf>
    <xf numFmtId="0" fontId="6" fillId="0"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xf>
    <xf numFmtId="0" fontId="6" fillId="0" borderId="0" xfId="0" applyFont="1" applyFill="1" applyBorder="1" applyAlignment="1" applyProtection="1">
      <alignment horizontal="center" vertical="justify" wrapText="1"/>
    </xf>
    <xf numFmtId="0" fontId="6" fillId="0" borderId="0" xfId="0" applyFont="1" applyFill="1" applyBorder="1" applyAlignment="1">
      <alignment vertical="center" wrapText="1"/>
    </xf>
    <xf numFmtId="0" fontId="7" fillId="0" borderId="0" xfId="0" applyFont="1" applyFill="1" applyBorder="1"/>
    <xf numFmtId="0" fontId="14" fillId="0" borderId="0" xfId="0" applyFont="1"/>
    <xf numFmtId="4" fontId="15" fillId="0" borderId="0" xfId="0" applyNumberFormat="1" applyFont="1" applyFill="1" applyBorder="1" applyAlignment="1"/>
    <xf numFmtId="0" fontId="15" fillId="0" borderId="0" xfId="0" applyFont="1" applyFill="1" applyAlignment="1"/>
    <xf numFmtId="165" fontId="15" fillId="0" borderId="0" xfId="2" applyNumberFormat="1" applyFont="1" applyFill="1" applyAlignment="1"/>
    <xf numFmtId="0" fontId="24" fillId="0" borderId="1" xfId="0" applyFont="1" applyBorder="1"/>
    <xf numFmtId="0" fontId="25" fillId="0" borderId="0" xfId="20" applyFont="1" applyBorder="1" applyAlignment="1">
      <alignment horizontal="left"/>
    </xf>
    <xf numFmtId="0" fontId="24" fillId="2" borderId="0" xfId="19" applyFont="1" applyFill="1"/>
    <xf numFmtId="0" fontId="24" fillId="0" borderId="0" xfId="19" applyFont="1"/>
    <xf numFmtId="0" fontId="16" fillId="2" borderId="0" xfId="19" applyFont="1" applyFill="1" applyAlignment="1">
      <alignment horizontal="centerContinuous"/>
    </xf>
    <xf numFmtId="0" fontId="16" fillId="2" borderId="0" xfId="19" applyFont="1" applyFill="1"/>
    <xf numFmtId="0" fontId="16" fillId="0" borderId="0" xfId="19" applyFont="1"/>
    <xf numFmtId="0" fontId="26" fillId="2" borderId="0" xfId="19" applyFont="1" applyFill="1"/>
    <xf numFmtId="0" fontId="26" fillId="0" borderId="0" xfId="19" applyFont="1"/>
    <xf numFmtId="0" fontId="27" fillId="3" borderId="2" xfId="19" applyFont="1" applyFill="1" applyBorder="1" applyAlignment="1">
      <alignment horizontal="center" vertical="center"/>
    </xf>
    <xf numFmtId="0" fontId="19" fillId="2" borderId="3" xfId="21" applyFont="1" applyFill="1" applyBorder="1" applyAlignment="1">
      <alignment horizontal="left"/>
    </xf>
    <xf numFmtId="0" fontId="24" fillId="0" borderId="2" xfId="19" applyFont="1" applyBorder="1" applyAlignment="1">
      <alignment horizontal="center"/>
    </xf>
    <xf numFmtId="0" fontId="19" fillId="2" borderId="3" xfId="21" quotePrefix="1" applyFont="1" applyFill="1" applyBorder="1" applyAlignment="1">
      <alignment horizontal="left"/>
    </xf>
    <xf numFmtId="0" fontId="24" fillId="0" borderId="2" xfId="19" applyFont="1" applyFill="1" applyBorder="1" applyAlignment="1">
      <alignment horizontal="center"/>
    </xf>
    <xf numFmtId="37" fontId="28" fillId="0" borderId="0" xfId="19" applyNumberFormat="1" applyFont="1" applyFill="1" applyBorder="1" applyAlignment="1" applyProtection="1"/>
    <xf numFmtId="2" fontId="24" fillId="0" borderId="0" xfId="19" applyNumberFormat="1" applyFont="1" applyFill="1" applyBorder="1" applyAlignment="1" applyProtection="1">
      <alignment horizontal="center"/>
    </xf>
    <xf numFmtId="2" fontId="26" fillId="0" borderId="0" xfId="19" applyNumberFormat="1" applyFont="1" applyFill="1" applyBorder="1" applyAlignment="1" applyProtection="1">
      <alignment horizontal="center"/>
    </xf>
    <xf numFmtId="37" fontId="22" fillId="0" borderId="0" xfId="19" applyNumberFormat="1" applyFont="1" applyFill="1" applyBorder="1" applyAlignment="1" applyProtection="1"/>
    <xf numFmtId="0" fontId="24" fillId="0" borderId="0" xfId="19" applyFont="1" applyAlignment="1">
      <alignment vertical="center" wrapText="1"/>
    </xf>
    <xf numFmtId="0" fontId="24" fillId="0" borderId="1" xfId="21" applyFont="1" applyBorder="1"/>
    <xf numFmtId="9" fontId="24" fillId="0" borderId="1" xfId="2" applyFont="1" applyBorder="1"/>
    <xf numFmtId="164" fontId="24" fillId="0" borderId="0" xfId="21" applyNumberFormat="1" applyFont="1"/>
    <xf numFmtId="169" fontId="24" fillId="0" borderId="0" xfId="19" applyNumberFormat="1" applyFont="1" applyFill="1" applyBorder="1" applyAlignment="1" applyProtection="1">
      <alignment horizontal="left" vertical="center" wrapText="1"/>
    </xf>
    <xf numFmtId="0" fontId="24" fillId="0" borderId="0" xfId="21" applyFont="1"/>
    <xf numFmtId="0" fontId="26" fillId="0" borderId="0" xfId="21" applyFont="1"/>
    <xf numFmtId="0" fontId="29" fillId="0" borderId="0" xfId="18" applyFont="1"/>
    <xf numFmtId="0" fontId="24" fillId="0" borderId="0" xfId="21" applyFont="1" applyFill="1"/>
    <xf numFmtId="0" fontId="24" fillId="2" borderId="0" xfId="21" applyFont="1" applyFill="1"/>
    <xf numFmtId="0" fontId="26" fillId="0" borderId="0" xfId="21" applyFont="1" applyBorder="1"/>
    <xf numFmtId="0" fontId="24" fillId="0" borderId="0" xfId="21" applyFont="1" applyFill="1" applyBorder="1"/>
    <xf numFmtId="0" fontId="19" fillId="2" borderId="2" xfId="21" applyFont="1" applyFill="1" applyBorder="1" applyAlignment="1">
      <alignment horizontal="left"/>
    </xf>
    <xf numFmtId="0" fontId="19" fillId="2" borderId="2" xfId="21" quotePrefix="1" applyFont="1" applyFill="1" applyBorder="1" applyAlignment="1">
      <alignment horizontal="left"/>
    </xf>
    <xf numFmtId="0" fontId="26" fillId="0" borderId="0" xfId="0" applyFont="1" applyBorder="1"/>
    <xf numFmtId="0" fontId="24" fillId="0" borderId="0" xfId="0" applyFont="1"/>
    <xf numFmtId="0" fontId="24" fillId="0" borderId="0" xfId="21" applyFont="1" applyBorder="1"/>
    <xf numFmtId="2" fontId="30" fillId="3" borderId="2" xfId="0" applyNumberFormat="1" applyFont="1" applyFill="1" applyBorder="1" applyAlignment="1" applyProtection="1">
      <alignment horizontal="center" vertical="center"/>
    </xf>
    <xf numFmtId="170" fontId="18" fillId="2" borderId="2" xfId="21" applyNumberFormat="1" applyFont="1" applyFill="1" applyBorder="1" applyAlignment="1">
      <alignment horizontal="center"/>
    </xf>
    <xf numFmtId="170" fontId="31" fillId="4" borderId="5" xfId="21" applyNumberFormat="1" applyFont="1" applyFill="1" applyBorder="1" applyAlignment="1">
      <alignment horizontal="center"/>
    </xf>
    <xf numFmtId="0" fontId="32" fillId="3" borderId="2" xfId="21" applyFont="1" applyFill="1" applyBorder="1" applyAlignment="1">
      <alignment horizontal="center" vertical="center"/>
    </xf>
    <xf numFmtId="170" fontId="32" fillId="3" borderId="2" xfId="21" applyNumberFormat="1" applyFont="1" applyFill="1" applyBorder="1" applyAlignment="1">
      <alignment horizontal="center" vertical="center"/>
    </xf>
    <xf numFmtId="0" fontId="26" fillId="4" borderId="6" xfId="19" applyFont="1" applyFill="1" applyBorder="1" applyAlignment="1">
      <alignment horizontal="center"/>
    </xf>
    <xf numFmtId="0" fontId="26" fillId="4" borderId="7" xfId="19" applyFont="1" applyFill="1" applyBorder="1" applyAlignment="1">
      <alignment horizontal="center"/>
    </xf>
    <xf numFmtId="0" fontId="26" fillId="4" borderId="8" xfId="19" applyFont="1" applyFill="1" applyBorder="1" applyAlignment="1">
      <alignment horizontal="center"/>
    </xf>
    <xf numFmtId="0" fontId="26" fillId="4" borderId="9" xfId="19" applyFont="1" applyFill="1" applyBorder="1" applyAlignment="1">
      <alignment horizontal="center"/>
    </xf>
    <xf numFmtId="0" fontId="26" fillId="4" borderId="10" xfId="19" applyFont="1" applyFill="1" applyBorder="1" applyAlignment="1">
      <alignment horizontal="center"/>
    </xf>
    <xf numFmtId="0" fontId="26" fillId="4" borderId="11" xfId="19" applyFont="1" applyFill="1" applyBorder="1" applyAlignment="1">
      <alignment horizontal="center"/>
    </xf>
    <xf numFmtId="0" fontId="24" fillId="0" borderId="11" xfId="19" applyFont="1" applyBorder="1" applyAlignment="1">
      <alignment horizontal="center"/>
    </xf>
    <xf numFmtId="0" fontId="24" fillId="0" borderId="10" xfId="19" applyFont="1" applyBorder="1" applyAlignment="1">
      <alignment horizontal="center"/>
    </xf>
    <xf numFmtId="0" fontId="24" fillId="0" borderId="9" xfId="19" applyFont="1" applyBorder="1" applyAlignment="1">
      <alignment horizontal="center"/>
    </xf>
    <xf numFmtId="0" fontId="24" fillId="0" borderId="11" xfId="19" applyFont="1" applyFill="1" applyBorder="1" applyAlignment="1">
      <alignment horizontal="center"/>
    </xf>
    <xf numFmtId="0" fontId="26" fillId="4" borderId="12" xfId="19" applyFont="1" applyFill="1" applyBorder="1" applyAlignment="1">
      <alignment horizontal="center"/>
    </xf>
    <xf numFmtId="0" fontId="26" fillId="4" borderId="13" xfId="19" applyFont="1" applyFill="1" applyBorder="1" applyAlignment="1">
      <alignment horizontal="center"/>
    </xf>
    <xf numFmtId="0" fontId="24" fillId="0" borderId="13" xfId="19" applyFont="1" applyBorder="1" applyAlignment="1">
      <alignment horizontal="center"/>
    </xf>
    <xf numFmtId="0" fontId="24" fillId="0" borderId="14" xfId="19" applyFont="1" applyBorder="1" applyAlignment="1">
      <alignment horizontal="center"/>
    </xf>
    <xf numFmtId="0" fontId="35" fillId="0" borderId="0" xfId="0" applyFont="1" applyFill="1" applyBorder="1"/>
    <xf numFmtId="0" fontId="24" fillId="0" borderId="0" xfId="0" applyFont="1" applyBorder="1"/>
    <xf numFmtId="0" fontId="24" fillId="0" borderId="0" xfId="0" applyFont="1" applyFill="1" applyBorder="1" applyAlignment="1" applyProtection="1">
      <alignment vertical="center"/>
    </xf>
    <xf numFmtId="164" fontId="24" fillId="0" borderId="0" xfId="0" applyNumberFormat="1" applyFont="1"/>
    <xf numFmtId="0" fontId="36" fillId="0" borderId="0" xfId="0" applyFont="1" applyBorder="1"/>
    <xf numFmtId="0" fontId="37" fillId="0" borderId="0" xfId="0" applyFont="1" applyBorder="1"/>
    <xf numFmtId="0" fontId="37" fillId="0" borderId="1" xfId="0" applyFont="1" applyFill="1" applyBorder="1" applyAlignment="1" applyProtection="1">
      <alignment vertical="center"/>
    </xf>
    <xf numFmtId="0" fontId="14" fillId="0" borderId="0" xfId="0" applyFont="1"/>
    <xf numFmtId="0" fontId="36" fillId="0" borderId="0" xfId="0" applyFont="1" applyBorder="1"/>
    <xf numFmtId="0" fontId="25" fillId="0" borderId="0" xfId="0" applyFont="1" applyBorder="1"/>
    <xf numFmtId="0" fontId="14" fillId="0" borderId="0" xfId="0" applyFont="1" applyBorder="1"/>
    <xf numFmtId="0" fontId="37" fillId="0" borderId="0" xfId="0" applyFont="1" applyBorder="1"/>
    <xf numFmtId="9" fontId="14" fillId="0" borderId="0" xfId="2" applyFont="1" applyBorder="1"/>
    <xf numFmtId="49" fontId="21" fillId="3" borderId="15" xfId="21" applyNumberFormat="1" applyFont="1" applyFill="1" applyBorder="1" applyAlignment="1" applyProtection="1">
      <alignment horizontal="center" vertical="center"/>
    </xf>
    <xf numFmtId="49" fontId="20" fillId="0" borderId="15" xfId="21" applyNumberFormat="1" applyFont="1" applyFill="1" applyBorder="1" applyAlignment="1" applyProtection="1">
      <alignment horizontal="center" vertical="center"/>
    </xf>
    <xf numFmtId="0" fontId="24" fillId="0" borderId="15" xfId="21" applyFont="1" applyBorder="1"/>
    <xf numFmtId="0" fontId="19" fillId="2" borderId="15" xfId="21" applyFont="1" applyFill="1" applyBorder="1" applyAlignment="1">
      <alignment horizontal="left"/>
    </xf>
    <xf numFmtId="0" fontId="33" fillId="0" borderId="15" xfId="18" applyFont="1" applyFill="1" applyBorder="1" applyAlignment="1">
      <alignment horizontal="left" vertical="center"/>
    </xf>
    <xf numFmtId="0" fontId="34" fillId="0" borderId="15" xfId="0" applyFont="1" applyFill="1" applyBorder="1" applyAlignment="1">
      <alignment horizontal="left" vertical="center"/>
    </xf>
    <xf numFmtId="0" fontId="19" fillId="2" borderId="15" xfId="21" quotePrefix="1" applyFont="1" applyFill="1" applyBorder="1" applyAlignment="1">
      <alignment horizontal="left"/>
    </xf>
    <xf numFmtId="0" fontId="33" fillId="0" borderId="15" xfId="18" applyFont="1" applyFill="1" applyBorder="1" applyAlignment="1">
      <alignment horizontal="left" vertical="center" wrapText="1"/>
    </xf>
    <xf numFmtId="0" fontId="33" fillId="0" borderId="15" xfId="18" applyFont="1" applyFill="1" applyBorder="1" applyAlignment="1">
      <alignment vertical="center" wrapText="1"/>
    </xf>
    <xf numFmtId="164" fontId="16" fillId="0" borderId="0" xfId="0" applyNumberFormat="1" applyFont="1" applyAlignment="1">
      <alignment horizontal="center"/>
    </xf>
    <xf numFmtId="0" fontId="17" fillId="0" borderId="0" xfId="0" applyNumberFormat="1" applyFont="1" applyFill="1" applyAlignment="1" applyProtection="1">
      <alignment horizontal="center"/>
    </xf>
    <xf numFmtId="49" fontId="17" fillId="0" borderId="0" xfId="0" applyNumberFormat="1" applyFont="1" applyFill="1" applyAlignment="1" applyProtection="1">
      <alignment horizontal="center"/>
    </xf>
    <xf numFmtId="0" fontId="19" fillId="0" borderId="0" xfId="0" applyFont="1" applyFill="1" applyAlignment="1">
      <alignment horizontal="center"/>
    </xf>
    <xf numFmtId="0" fontId="19" fillId="0" borderId="0" xfId="0" applyNumberFormat="1" applyFont="1" applyFill="1" applyAlignment="1" applyProtection="1">
      <alignment horizontal="center"/>
    </xf>
    <xf numFmtId="0" fontId="24" fillId="0" borderId="0" xfId="21" quotePrefix="1" applyFont="1" applyAlignment="1">
      <alignment horizontal="justify" vertical="center" wrapText="1"/>
    </xf>
    <xf numFmtId="0" fontId="24" fillId="0" borderId="0" xfId="21" applyFont="1" applyAlignment="1">
      <alignment horizontal="justify" vertical="center" wrapText="1"/>
    </xf>
    <xf numFmtId="164" fontId="16" fillId="0" borderId="0" xfId="21" applyNumberFormat="1" applyFont="1" applyAlignment="1">
      <alignment horizontal="center" vertical="center" wrapText="1"/>
    </xf>
    <xf numFmtId="0" fontId="16" fillId="2" borderId="0" xfId="19" applyFont="1" applyFill="1" applyAlignment="1">
      <alignment horizontal="center" vertical="center"/>
    </xf>
    <xf numFmtId="0" fontId="16" fillId="2" borderId="4" xfId="19" applyFont="1" applyFill="1" applyBorder="1" applyAlignment="1">
      <alignment horizontal="center" vertical="center"/>
    </xf>
    <xf numFmtId="169" fontId="28" fillId="0" borderId="0" xfId="19" applyNumberFormat="1" applyFont="1" applyFill="1" applyBorder="1" applyAlignment="1" applyProtection="1">
      <alignment horizontal="left" vertical="center" wrapText="1"/>
    </xf>
    <xf numFmtId="0" fontId="23" fillId="0" borderId="0" xfId="19" applyFont="1" applyAlignment="1">
      <alignment vertical="center" wrapText="1"/>
    </xf>
    <xf numFmtId="169" fontId="26" fillId="0" borderId="0" xfId="19" applyNumberFormat="1" applyFont="1" applyFill="1" applyBorder="1" applyAlignment="1" applyProtection="1">
      <alignment horizontal="left" vertical="center" wrapText="1"/>
    </xf>
    <xf numFmtId="0" fontId="24" fillId="0" borderId="0" xfId="19" applyFont="1" applyAlignment="1">
      <alignment vertical="center" wrapText="1"/>
    </xf>
    <xf numFmtId="169" fontId="24" fillId="0" borderId="0" xfId="19" applyNumberFormat="1" applyFont="1" applyFill="1" applyBorder="1" applyAlignment="1" applyProtection="1">
      <alignment horizontal="left" vertical="center" wrapText="1"/>
    </xf>
    <xf numFmtId="0" fontId="20" fillId="3" borderId="2" xfId="19" applyFont="1" applyFill="1" applyBorder="1" applyAlignment="1">
      <alignment horizontal="center" vertical="center"/>
    </xf>
  </cellXfs>
  <cellStyles count="33">
    <cellStyle name="Euro" xfId="4"/>
    <cellStyle name="F2" xfId="5"/>
    <cellStyle name="F2 2" xfId="23"/>
    <cellStyle name="F3" xfId="6"/>
    <cellStyle name="F3 2" xfId="24"/>
    <cellStyle name="F4" xfId="7"/>
    <cellStyle name="F4 2" xfId="25"/>
    <cellStyle name="F5" xfId="8"/>
    <cellStyle name="F5 2" xfId="26"/>
    <cellStyle name="F6" xfId="9"/>
    <cellStyle name="F6 2" xfId="27"/>
    <cellStyle name="F7" xfId="10"/>
    <cellStyle name="F7 2" xfId="28"/>
    <cellStyle name="F8" xfId="11"/>
    <cellStyle name="F8 2" xfId="29"/>
    <cellStyle name="Hipervínculo" xfId="18" builtinId="8"/>
    <cellStyle name="Hipervínculo 2" xfId="12"/>
    <cellStyle name="Moneda" xfId="1" builtinId="4"/>
    <cellStyle name="Normal" xfId="0" builtinId="0"/>
    <cellStyle name="Normal 2" xfId="13"/>
    <cellStyle name="Normal 2 2" xfId="21"/>
    <cellStyle name="Normal 3" xfId="14"/>
    <cellStyle name="Normal 4" xfId="19"/>
    <cellStyle name="Normal_Hoja1" xfId="20"/>
    <cellStyle name="Porcentaje" xfId="2" builtinId="5"/>
    <cellStyle name="Porcentaje 2" xfId="15"/>
    <cellStyle name="Porcentaje 2 2" xfId="30"/>
    <cellStyle name="Porcentual 2" xfId="16"/>
    <cellStyle name="Porcentual 2 2" xfId="31"/>
    <cellStyle name="Porcentual 3" xfId="17"/>
    <cellStyle name="Porcentual 3 2" xfId="3"/>
    <cellStyle name="Porcentual 3 2 2" xfId="22"/>
    <cellStyle name="Porcentual 3 3" xfId="32"/>
  </cellStyles>
  <dxfs count="0"/>
  <tableStyles count="0" defaultTableStyle="TableStyleMedium2" defaultPivotStyle="PivotStyleLight16"/>
  <colors>
    <mruColors>
      <color rgb="FF0000FF"/>
      <color rgb="FF242C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1669678</xdr:colOff>
      <xdr:row>5</xdr:row>
      <xdr:rowOff>1400</xdr:rowOff>
    </xdr:to>
    <xdr:pic>
      <xdr:nvPicPr>
        <xdr:cNvPr id="2" name="image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580" t="23640" r="18195" b="20468"/>
        <a:stretch>
          <a:fillRect/>
        </a:stretch>
      </xdr:blipFill>
      <xdr:spPr bwMode="auto">
        <a:xfrm>
          <a:off x="83344" y="0"/>
          <a:ext cx="1669678" cy="1311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1669678</xdr:colOff>
      <xdr:row>5</xdr:row>
      <xdr:rowOff>1400</xdr:rowOff>
    </xdr:to>
    <xdr:pic>
      <xdr:nvPicPr>
        <xdr:cNvPr id="2" name="image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580" t="23640" r="18195" b="20468"/>
        <a:stretch>
          <a:fillRect/>
        </a:stretch>
      </xdr:blipFill>
      <xdr:spPr bwMode="auto">
        <a:xfrm>
          <a:off x="83344" y="0"/>
          <a:ext cx="1669678" cy="1311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1669678</xdr:colOff>
      <xdr:row>4</xdr:row>
      <xdr:rowOff>235323</xdr:rowOff>
    </xdr:to>
    <xdr:pic>
      <xdr:nvPicPr>
        <xdr:cNvPr id="2" name="image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580" t="23640" r="18195" b="20468"/>
        <a:stretch>
          <a:fillRect/>
        </a:stretch>
      </xdr:blipFill>
      <xdr:spPr bwMode="auto">
        <a:xfrm>
          <a:off x="89647" y="0"/>
          <a:ext cx="1669678" cy="1311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1669678</xdr:colOff>
      <xdr:row>5</xdr:row>
      <xdr:rowOff>1400</xdr:rowOff>
    </xdr:to>
    <xdr:pic>
      <xdr:nvPicPr>
        <xdr:cNvPr id="2" name="image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580" t="23640" r="18195" b="20468"/>
        <a:stretch>
          <a:fillRect/>
        </a:stretch>
      </xdr:blipFill>
      <xdr:spPr bwMode="auto">
        <a:xfrm>
          <a:off x="83344" y="0"/>
          <a:ext cx="1669678" cy="1311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1669678</xdr:colOff>
      <xdr:row>5</xdr:row>
      <xdr:rowOff>1400</xdr:rowOff>
    </xdr:to>
    <xdr:pic>
      <xdr:nvPicPr>
        <xdr:cNvPr id="2" name="image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580" t="23640" r="18195" b="20468"/>
        <a:stretch>
          <a:fillRect/>
        </a:stretch>
      </xdr:blipFill>
      <xdr:spPr bwMode="auto">
        <a:xfrm>
          <a:off x="83344" y="0"/>
          <a:ext cx="1669678" cy="1311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1669678</xdr:colOff>
      <xdr:row>4</xdr:row>
      <xdr:rowOff>252755</xdr:rowOff>
    </xdr:to>
    <xdr:pic>
      <xdr:nvPicPr>
        <xdr:cNvPr id="2" name="image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580" t="23640" r="18195" b="20468"/>
        <a:stretch>
          <a:fillRect/>
        </a:stretch>
      </xdr:blipFill>
      <xdr:spPr bwMode="auto">
        <a:xfrm>
          <a:off x="84667" y="0"/>
          <a:ext cx="1669678" cy="1311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1669678</xdr:colOff>
      <xdr:row>0</xdr:row>
      <xdr:rowOff>1311088</xdr:rowOff>
    </xdr:to>
    <xdr:pic>
      <xdr:nvPicPr>
        <xdr:cNvPr id="2" name="image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580" t="23640" r="18195" b="20468"/>
        <a:stretch>
          <a:fillRect/>
        </a:stretch>
      </xdr:blipFill>
      <xdr:spPr bwMode="auto">
        <a:xfrm>
          <a:off x="85725" y="0"/>
          <a:ext cx="1669678" cy="1311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89647</xdr:colOff>
      <xdr:row>0</xdr:row>
      <xdr:rowOff>33618</xdr:rowOff>
    </xdr:from>
    <xdr:to>
      <xdr:col>0</xdr:col>
      <xdr:colOff>1759325</xdr:colOff>
      <xdr:row>6</xdr:row>
      <xdr:rowOff>73538</xdr:rowOff>
    </xdr:to>
    <xdr:pic>
      <xdr:nvPicPr>
        <xdr:cNvPr id="2" name="image1.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580" t="23640" r="18195" b="20468"/>
        <a:stretch>
          <a:fillRect/>
        </a:stretch>
      </xdr:blipFill>
      <xdr:spPr bwMode="auto">
        <a:xfrm>
          <a:off x="89647" y="33618"/>
          <a:ext cx="1669678" cy="13134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NCFP/Recursos/Proyrena/Anual/2002/Alt4_Proy20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smolej\documentos\Excel\DEUDA\CuadrosDeuda\Deuda%20Largo%20Plazo\Cr&#233;ditos%20Multilaterales\Archivos%20viejos_Nestor\Amortizaci&#243;npor-ite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Fto_ a partir del impuesto"/>
      <sheetName val="Fto__a_partir_del_impuesto"/>
      <sheetName val="COP_FED"/>
      <sheetName val="22_PCIAS"/>
      <sheetName val="Tesoro_Nacional"/>
      <sheetName val="Fondo_ATN"/>
      <sheetName val="Coop__Eléct_"/>
      <sheetName val="C_F_E_E_"/>
      <sheetName val="Fto__a_partir_del_impuesto1"/>
      <sheetName val="Fto__a_partir_del_impuesto2"/>
      <sheetName val="COP_FED1"/>
      <sheetName val="22_PCIAS1"/>
      <sheetName val="Tesoro_Nacional1"/>
      <sheetName val="Fondo_ATN1"/>
      <sheetName val="Coop__Eléct_1"/>
      <sheetName val="C_F_E_E_1"/>
      <sheetName val="Fto__a_partir_del_impuesto3"/>
      <sheetName val="[Alt4_Proy2002.x䕬䍘䱅䔮"/>
    </sheetNames>
    <sheetDataSet>
      <sheetData sheetId="0" refreshError="1">
        <row r="3">
          <cell r="A3" t="str">
            <v>PROYECCION DE RECURSOS 2001</v>
          </cell>
        </row>
        <row r="5">
          <cell r="A5" t="str">
            <v>EN MILLONES DE PESOS</v>
          </cell>
        </row>
        <row r="8">
          <cell r="A8" t="str">
            <v>IMPUESTOS</v>
          </cell>
          <cell r="D8" t="str">
            <v>MARZO</v>
          </cell>
        </row>
        <row r="11">
          <cell r="A11" t="str">
            <v>Ganancias</v>
          </cell>
          <cell r="D11">
            <v>777.7</v>
          </cell>
        </row>
        <row r="12">
          <cell r="A12" t="str">
            <v>Suma Fija</v>
          </cell>
          <cell r="D12">
            <v>48.332999999999998</v>
          </cell>
        </row>
        <row r="13">
          <cell r="A13" t="str">
            <v>Gcias. Neto</v>
          </cell>
          <cell r="D13">
            <v>729.36700000000008</v>
          </cell>
        </row>
        <row r="14">
          <cell r="A14" t="str">
            <v>Provincias 14%</v>
          </cell>
          <cell r="D14">
            <v>102.11138000000003</v>
          </cell>
        </row>
        <row r="15">
          <cell r="A15" t="str">
            <v>Fondo ATN</v>
          </cell>
          <cell r="D15">
            <v>14.587340000000001</v>
          </cell>
        </row>
        <row r="16">
          <cell r="A16" t="str">
            <v>Seg.Soc. 20%</v>
          </cell>
          <cell r="D16">
            <v>145.87340000000003</v>
          </cell>
        </row>
        <row r="17">
          <cell r="A17" t="str">
            <v>Gcias. Copart. Bruto</v>
          </cell>
          <cell r="D17">
            <v>466.79488000000003</v>
          </cell>
        </row>
        <row r="19">
          <cell r="A19" t="str">
            <v>IVA Neto de Reintegros</v>
          </cell>
          <cell r="D19">
            <v>1382.7</v>
          </cell>
        </row>
        <row r="20">
          <cell r="A20" t="str">
            <v>IVA BRUTO</v>
          </cell>
          <cell r="D20">
            <v>1409.7</v>
          </cell>
        </row>
        <row r="21">
          <cell r="A21" t="str">
            <v>REINTEGROS (-)</v>
          </cell>
          <cell r="D21">
            <v>27</v>
          </cell>
        </row>
        <row r="22">
          <cell r="A22" t="str">
            <v>Seg. Soc. 11%</v>
          </cell>
          <cell r="D22">
            <v>152.09700000000001</v>
          </cell>
        </row>
        <row r="23">
          <cell r="A23" t="str">
            <v>IVA Copart. Bruto</v>
          </cell>
          <cell r="D23">
            <v>1230.6030000000001</v>
          </cell>
        </row>
        <row r="26">
          <cell r="A26" t="str">
            <v>Resto Copart. Bruto</v>
          </cell>
          <cell r="D26">
            <v>204.96999999999997</v>
          </cell>
        </row>
        <row r="27">
          <cell r="A27" t="str">
            <v>Internos</v>
          </cell>
          <cell r="D27">
            <v>147.5</v>
          </cell>
        </row>
        <row r="28">
          <cell r="A28" t="str">
            <v>Presentación  Espontánea</v>
          </cell>
        </row>
        <row r="29">
          <cell r="A29" t="str">
            <v>Transferencia Inmuebles</v>
          </cell>
          <cell r="D29">
            <v>4</v>
          </cell>
        </row>
        <row r="30">
          <cell r="A30" t="str">
            <v>Premios de Juego (83,4%)</v>
          </cell>
          <cell r="D30">
            <v>4.17</v>
          </cell>
        </row>
        <row r="31">
          <cell r="A31" t="str">
            <v>Otros</v>
          </cell>
          <cell r="D31">
            <v>3.6</v>
          </cell>
        </row>
        <row r="32">
          <cell r="A32" t="str">
            <v>Gcia. Min. Presunta</v>
          </cell>
          <cell r="D32">
            <v>32</v>
          </cell>
        </row>
        <row r="33">
          <cell r="A33" t="str">
            <v>Intereses Pagados</v>
          </cell>
          <cell r="D33">
            <v>13.7</v>
          </cell>
        </row>
        <row r="35">
          <cell r="A35" t="str">
            <v>Total Impuestos</v>
          </cell>
          <cell r="D35">
            <v>2365.37</v>
          </cell>
        </row>
        <row r="37">
          <cell r="A37" t="str">
            <v>TOTAL COPART. BRUTO</v>
          </cell>
          <cell r="D37">
            <v>1902.36788</v>
          </cell>
        </row>
        <row r="38">
          <cell r="A38" t="str">
            <v>15% Pacto</v>
          </cell>
          <cell r="D38">
            <v>285.35518200000001</v>
          </cell>
        </row>
        <row r="39">
          <cell r="A39" t="str">
            <v>Fondo Compensador</v>
          </cell>
          <cell r="D39">
            <v>45.8</v>
          </cell>
        </row>
        <row r="40">
          <cell r="A40" t="str">
            <v>TOTAL COPART. NETO</v>
          </cell>
          <cell r="D40">
            <v>1571.212698</v>
          </cell>
        </row>
        <row r="42">
          <cell r="A42" t="str">
            <v>Leyes Especiales</v>
          </cell>
        </row>
        <row r="43">
          <cell r="A43" t="str">
            <v>Combustibles Naftas (100%)</v>
          </cell>
          <cell r="D43">
            <v>135</v>
          </cell>
        </row>
        <row r="44">
          <cell r="A44" t="str">
            <v>Activos(100%)</v>
          </cell>
        </row>
        <row r="45">
          <cell r="A45" t="str">
            <v>Energìa Elèctrica (100%)</v>
          </cell>
          <cell r="D45">
            <v>19.100000000000001</v>
          </cell>
        </row>
        <row r="46">
          <cell r="A46" t="str">
            <v>Bienes Personales</v>
          </cell>
          <cell r="D46">
            <v>12.1</v>
          </cell>
        </row>
        <row r="47">
          <cell r="A47" t="str">
            <v>Monotributo</v>
          </cell>
          <cell r="D47">
            <v>28.6</v>
          </cell>
        </row>
        <row r="48">
          <cell r="A48" t="str">
            <v>Internos Autom. Gasoleros</v>
          </cell>
        </row>
        <row r="49">
          <cell r="A49" t="str">
            <v>Adicional Cigarrillos</v>
          </cell>
          <cell r="D49">
            <v>17.5</v>
          </cell>
        </row>
        <row r="50">
          <cell r="A50" t="str">
            <v>Combustibles - Otros</v>
          </cell>
          <cell r="D50">
            <v>132.30000000000001</v>
          </cell>
        </row>
        <row r="51">
          <cell r="A51" t="str">
            <v>Premios de Juego (100%)</v>
          </cell>
        </row>
        <row r="52">
          <cell r="A52" t="str">
            <v>(*): ESTIMACION DNIAF DEL 11 DE AGOSTO DEL 2001</v>
          </cell>
        </row>
      </sheetData>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row r="13">
          <cell r="B13">
            <v>13083.3</v>
          </cell>
          <cell r="C13">
            <v>13083.3</v>
          </cell>
          <cell r="D13">
            <v>13083.3</v>
          </cell>
          <cell r="E13">
            <v>13083.3</v>
          </cell>
          <cell r="F13">
            <v>13083.3</v>
          </cell>
          <cell r="G13">
            <v>13083.3</v>
          </cell>
          <cell r="H13">
            <v>13083.3</v>
          </cell>
          <cell r="I13">
            <v>13083.3</v>
          </cell>
          <cell r="J13">
            <v>13083.3</v>
          </cell>
          <cell r="K13">
            <v>13083.3</v>
          </cell>
          <cell r="L13">
            <v>13083.3</v>
          </cell>
          <cell r="M13">
            <v>13083.699999999983</v>
          </cell>
          <cell r="N13">
            <v>157000</v>
          </cell>
        </row>
        <row r="14">
          <cell r="N14">
            <v>0</v>
          </cell>
        </row>
        <row r="15">
          <cell r="N15">
            <v>0</v>
          </cell>
        </row>
        <row r="16">
          <cell r="B16">
            <v>0</v>
          </cell>
          <cell r="C16">
            <v>0</v>
          </cell>
          <cell r="D16">
            <v>0</v>
          </cell>
          <cell r="E16">
            <v>0</v>
          </cell>
          <cell r="F16">
            <v>0</v>
          </cell>
          <cell r="G16">
            <v>0</v>
          </cell>
          <cell r="H16">
            <v>0</v>
          </cell>
          <cell r="I16">
            <v>0</v>
          </cell>
          <cell r="J16">
            <v>0</v>
          </cell>
          <cell r="K16">
            <v>0</v>
          </cell>
          <cell r="L16">
            <v>0</v>
          </cell>
          <cell r="M16">
            <v>0</v>
          </cell>
          <cell r="N16">
            <v>0</v>
          </cell>
        </row>
        <row r="17">
          <cell r="N17">
            <v>0</v>
          </cell>
        </row>
        <row r="18">
          <cell r="N18">
            <v>0</v>
          </cell>
        </row>
        <row r="19">
          <cell r="N19">
            <v>0</v>
          </cell>
        </row>
        <row r="21">
          <cell r="B21">
            <v>0</v>
          </cell>
          <cell r="C21">
            <v>0</v>
          </cell>
          <cell r="D21">
            <v>0</v>
          </cell>
          <cell r="E21">
            <v>0</v>
          </cell>
          <cell r="F21">
            <v>0</v>
          </cell>
          <cell r="G21">
            <v>0</v>
          </cell>
          <cell r="H21">
            <v>0</v>
          </cell>
          <cell r="I21">
            <v>0</v>
          </cell>
          <cell r="J21">
            <v>0</v>
          </cell>
          <cell r="K21">
            <v>0</v>
          </cell>
          <cell r="L21">
            <v>0</v>
          </cell>
          <cell r="M21">
            <v>0</v>
          </cell>
          <cell r="N21">
            <v>0</v>
          </cell>
        </row>
        <row r="22">
          <cell r="B22">
            <v>0</v>
          </cell>
          <cell r="C22">
            <v>0</v>
          </cell>
          <cell r="D22">
            <v>0</v>
          </cell>
          <cell r="E22">
            <v>0</v>
          </cell>
          <cell r="F22">
            <v>0</v>
          </cell>
          <cell r="G22">
            <v>0</v>
          </cell>
          <cell r="H22">
            <v>0</v>
          </cell>
          <cell r="I22">
            <v>0</v>
          </cell>
          <cell r="J22">
            <v>0</v>
          </cell>
          <cell r="K22">
            <v>0</v>
          </cell>
          <cell r="L22">
            <v>0</v>
          </cell>
          <cell r="M22">
            <v>0</v>
          </cell>
          <cell r="N22">
            <v>0</v>
          </cell>
        </row>
        <row r="23">
          <cell r="B23">
            <v>0</v>
          </cell>
          <cell r="C23">
            <v>0</v>
          </cell>
          <cell r="D23">
            <v>0</v>
          </cell>
          <cell r="E23">
            <v>0</v>
          </cell>
          <cell r="F23">
            <v>0</v>
          </cell>
          <cell r="G23">
            <v>0</v>
          </cell>
          <cell r="H23">
            <v>0</v>
          </cell>
          <cell r="I23">
            <v>0</v>
          </cell>
          <cell r="J23">
            <v>0</v>
          </cell>
          <cell r="K23">
            <v>0</v>
          </cell>
          <cell r="L23">
            <v>0</v>
          </cell>
          <cell r="M23">
            <v>0</v>
          </cell>
          <cell r="N23">
            <v>0</v>
          </cell>
        </row>
        <row r="24">
          <cell r="B24">
            <v>0</v>
          </cell>
          <cell r="C24">
            <v>0</v>
          </cell>
          <cell r="D24">
            <v>0</v>
          </cell>
          <cell r="E24">
            <v>0</v>
          </cell>
          <cell r="F24">
            <v>0</v>
          </cell>
          <cell r="G24">
            <v>0</v>
          </cell>
          <cell r="H24">
            <v>0</v>
          </cell>
          <cell r="I24">
            <v>0</v>
          </cell>
          <cell r="J24">
            <v>0</v>
          </cell>
          <cell r="K24">
            <v>0</v>
          </cell>
          <cell r="L24">
            <v>0</v>
          </cell>
          <cell r="M24">
            <v>0</v>
          </cell>
          <cell r="N24">
            <v>0</v>
          </cell>
        </row>
        <row r="25">
          <cell r="B25">
            <v>452.9</v>
          </cell>
          <cell r="C25">
            <v>582.29999999999995</v>
          </cell>
          <cell r="D25">
            <v>582.29999999999995</v>
          </cell>
          <cell r="E25">
            <v>582.29999999999995</v>
          </cell>
          <cell r="F25">
            <v>582.29999999999995</v>
          </cell>
          <cell r="G25">
            <v>582.29999999999995</v>
          </cell>
          <cell r="H25">
            <v>582.29999999999995</v>
          </cell>
          <cell r="I25">
            <v>625.4</v>
          </cell>
          <cell r="J25">
            <v>582.29999999999995</v>
          </cell>
          <cell r="K25">
            <v>582.29999999999995</v>
          </cell>
          <cell r="L25">
            <v>582.29999999999995</v>
          </cell>
          <cell r="M25">
            <v>668.6</v>
          </cell>
          <cell r="N25">
            <v>6987.6</v>
          </cell>
        </row>
        <row r="26">
          <cell r="B26">
            <v>0</v>
          </cell>
          <cell r="C26">
            <v>0</v>
          </cell>
          <cell r="D26">
            <v>0</v>
          </cell>
          <cell r="E26">
            <v>0</v>
          </cell>
          <cell r="F26">
            <v>0</v>
          </cell>
          <cell r="G26">
            <v>0</v>
          </cell>
          <cell r="H26">
            <v>0</v>
          </cell>
          <cell r="I26">
            <v>0</v>
          </cell>
          <cell r="J26">
            <v>0</v>
          </cell>
          <cell r="K26">
            <v>0</v>
          </cell>
          <cell r="L26">
            <v>0</v>
          </cell>
          <cell r="M26">
            <v>0</v>
          </cell>
          <cell r="N26">
            <v>0</v>
          </cell>
        </row>
        <row r="27">
          <cell r="B27">
            <v>0</v>
          </cell>
          <cell r="C27">
            <v>0</v>
          </cell>
          <cell r="D27">
            <v>0</v>
          </cell>
          <cell r="E27">
            <v>0</v>
          </cell>
          <cell r="F27">
            <v>0</v>
          </cell>
          <cell r="G27">
            <v>0</v>
          </cell>
          <cell r="H27">
            <v>0</v>
          </cell>
          <cell r="I27">
            <v>0</v>
          </cell>
          <cell r="J27">
            <v>0</v>
          </cell>
          <cell r="K27">
            <v>0</v>
          </cell>
          <cell r="L27">
            <v>0</v>
          </cell>
          <cell r="M27">
            <v>0</v>
          </cell>
          <cell r="N27">
            <v>0</v>
          </cell>
        </row>
        <row r="28">
          <cell r="B28">
            <v>0</v>
          </cell>
          <cell r="C28">
            <v>0</v>
          </cell>
          <cell r="D28">
            <v>0</v>
          </cell>
          <cell r="E28">
            <v>0</v>
          </cell>
          <cell r="F28">
            <v>0</v>
          </cell>
          <cell r="G28">
            <v>0</v>
          </cell>
          <cell r="H28">
            <v>0</v>
          </cell>
          <cell r="I28">
            <v>0</v>
          </cell>
          <cell r="J28">
            <v>0</v>
          </cell>
          <cell r="K28">
            <v>0</v>
          </cell>
          <cell r="L28">
            <v>0</v>
          </cell>
          <cell r="M28">
            <v>0</v>
          </cell>
          <cell r="N28">
            <v>0</v>
          </cell>
        </row>
        <row r="32">
          <cell r="B32">
            <v>13536.199999999999</v>
          </cell>
          <cell r="C32">
            <v>13665.599999999999</v>
          </cell>
          <cell r="D32">
            <v>13665.599999999999</v>
          </cell>
          <cell r="E32">
            <v>13665.599999999999</v>
          </cell>
          <cell r="F32">
            <v>13665.599999999999</v>
          </cell>
          <cell r="G32">
            <v>13665.599999999999</v>
          </cell>
          <cell r="H32">
            <v>13665.599999999999</v>
          </cell>
          <cell r="I32">
            <v>13708.699999999999</v>
          </cell>
          <cell r="J32">
            <v>13665.599999999999</v>
          </cell>
          <cell r="K32">
            <v>13665.599999999999</v>
          </cell>
          <cell r="L32">
            <v>13665.599999999999</v>
          </cell>
          <cell r="M32">
            <v>13752.299999999983</v>
          </cell>
          <cell r="N32">
            <v>163987.6</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eronave-BAPRO"/>
      <sheetName val="Helicóptero-BAPRO"/>
      <sheetName val="IPV-BAPRO"/>
      <sheetName val="Astillero Rio Santiago"/>
      <sheetName val="Novación- ESEBA"/>
      <sheetName val="Vialidad-BID"/>
      <sheetName val="Corfo-BID"/>
      <sheetName val="Corfo"/>
      <sheetName val="D.Arquitectura-BID"/>
      <sheetName val="D.Hidráulica-BID"/>
      <sheetName val="AGOSBA-BID"/>
      <sheetName val="Proy.ENOHSa"/>
      <sheetName val="SPAR-BID 31-12-98"/>
      <sheetName val="SPAR-BID 31-03-99"/>
      <sheetName val="PSF-BID-BIRF"/>
      <sheetName val="PSF-BIRF-3280"/>
      <sheetName val="PSF-BID-619"/>
      <sheetName val="PSF-BIRF-3877"/>
      <sheetName val="PFM-BIRF-2920"/>
      <sheetName val="PFM-BIRF-3860"/>
      <sheetName val="PFM-BID-830 y 932"/>
      <sheetName val="PFM-conjunto"/>
      <sheetName val="PFM-BID-BIRF"/>
      <sheetName val="PFM-BID-al-31-12-97"/>
      <sheetName val="PFM-BID-al-30-6-98"/>
      <sheetName val="PFM-BID-al-30-9-98"/>
      <sheetName val="PFM-BID-al-30-11-98"/>
      <sheetName val="PFM-BID-al-31-12-98"/>
      <sheetName val="PFM-BID-al-31-03-99"/>
      <sheetName val="PFM-BID-al-30-6-99"/>
      <sheetName val="PRISE (DGE)-BID"/>
      <sheetName val="Prodymes I (DGE)-BID"/>
      <sheetName val="Prodymes III (DGE)-BID"/>
      <sheetName val="Rio Reconquista-BID"/>
      <sheetName val="Rio Reconq-BIDcalendario modifi"/>
      <sheetName val="PAREFF-BID 12-98"/>
      <sheetName val="PAREFF-BID 03-99"/>
      <sheetName val="PRESSAL-BIRF"/>
      <sheetName val="Banco Arabe Español"/>
      <sheetName val="Banco Exterior de España"/>
      <sheetName val="Ins. Centrale-MOSP"/>
      <sheetName val="ICO"/>
      <sheetName val="BOCONBA"/>
      <sheetName val="Credit Lyonnais"/>
      <sheetName val="Swift Armour-Ley 11638"/>
      <sheetName val="BHN-IPV"/>
      <sheetName val="IPV (Wilde)-BH"/>
      <sheetName val="Prov. Ministerio Prod."/>
      <sheetName val="BH-Titulización(Res 1720)"/>
      <sheetName val="Unidad Ejecutora G.B."/>
      <sheetName val="IPV_BAPRO"/>
      <sheetName val="Astillero_Rio_Santiago"/>
      <sheetName val="Novación-_ESEBA"/>
      <sheetName val="D_Arquitectura-BID"/>
      <sheetName val="D_Hidráulica-BID"/>
      <sheetName val="Proy_ENOHSa"/>
      <sheetName val="SPAR-BID_31-12-98"/>
      <sheetName val="SPAR-BID_31-03-99"/>
      <sheetName val="PFM-BID-830_y_932"/>
      <sheetName val="PRISE_(DGE)-BID"/>
      <sheetName val="Prodymes_I_(DGE)-BID"/>
      <sheetName val="Prodymes_III_(DGE)-BID"/>
      <sheetName val="Rio_Reconquista-BID"/>
      <sheetName val="Rio_Reconq-BIDcalendario_modifi"/>
      <sheetName val="PAREFF-BID_12-98"/>
      <sheetName val="PAREFF-BID_03-99"/>
      <sheetName val="Banco_Arabe_Español"/>
      <sheetName val="Banco_Exterior_de_España"/>
      <sheetName val="Ins__Centrale-MOSP"/>
      <sheetName val="Credit_Lyonnais"/>
      <sheetName val="Swift_Armour-Ley_11638"/>
      <sheetName val="IPV_(Wilde)-BH"/>
      <sheetName val="Prov__Ministerio_Prod_"/>
      <sheetName val="BH-Titulización(Res_1720)"/>
      <sheetName val="Unidad_Ejecutora_G_B_"/>
      <sheetName val="Astillero_Rio_Santiago1"/>
      <sheetName val="Novación-_ESEBA1"/>
      <sheetName val="D_Arquitectura-BID1"/>
      <sheetName val="D_Hidráulica-BID1"/>
      <sheetName val="Proy_ENOHSa1"/>
      <sheetName val="SPAR-BID_31-12-981"/>
      <sheetName val="SPAR-BID_31-03-991"/>
      <sheetName val="PFM-BID-830_y_9321"/>
      <sheetName val="PRISE_(DGE)-BID1"/>
      <sheetName val="Prodymes_I_(DGE)-BID1"/>
      <sheetName val="Prodymes_III_(DGE)-BID1"/>
      <sheetName val="Rio_Reconquista-BID1"/>
      <sheetName val="Rio_Reconq-BIDcalendario_modif1"/>
      <sheetName val="PAREFF-BID_12-981"/>
      <sheetName val="PAREFF-BID_03-991"/>
      <sheetName val="Banco_Arabe_Español1"/>
      <sheetName val="Banco_Exterior_de_España1"/>
      <sheetName val="Ins__Centrale-MOSP1"/>
      <sheetName val="Credit_Lyonnais1"/>
      <sheetName val="Swift_Armour-Ley_116381"/>
      <sheetName val="IPV_(Wilde)-BH1"/>
      <sheetName val="Prov__Ministerio_Prod_1"/>
      <sheetName val="BH-Titulización(Res_1720)1"/>
      <sheetName val="Unidad_Ejecutora_G_B_1"/>
      <sheetName val="PAREFF-Nuevo Cronog"/>
      <sheetName val="Amortizaciónpor-item"/>
      <sheetName val="#¡REF"/>
      <sheetName val="Astillero_Rio_Santiago2"/>
      <sheetName val="Novación-_ESEBA2"/>
      <sheetName val="D_Arquitectura-BID2"/>
      <sheetName val="D_Hidráulica-BID2"/>
      <sheetName val="Proy_ENOHSa2"/>
      <sheetName val="SPAR-BID_31-12-982"/>
      <sheetName val="SPAR-BID_31-03-992"/>
      <sheetName val="PFM-BID-830_y_9322"/>
      <sheetName val="PRISE_(DGE)-BID2"/>
      <sheetName val="Prodymes_I_(DGE)-BID2"/>
      <sheetName val="Prodymes_III_(DGE)-BID2"/>
      <sheetName val="Rio_Reconquista-BID2"/>
      <sheetName val="Rio_Reconq-BIDcalendario_modif2"/>
      <sheetName val="PAREFF-BID_12-982"/>
      <sheetName val="PAREFF-BID_03-992"/>
      <sheetName val="Banco_Arabe_Español2"/>
      <sheetName val="Banco_Exterior_de_España2"/>
      <sheetName val="Ins__Centrale-MOSP2"/>
      <sheetName val="Credit_Lyonnais2"/>
      <sheetName val="Swift_Armour-Ley_116382"/>
      <sheetName val="IPV_(Wilde)-BH2"/>
      <sheetName val="Prov__Ministerio_Prod_2"/>
      <sheetName val="BH-Titulización(Res_1720)2"/>
      <sheetName val="Unidad_Ejecutora_G_B_2"/>
      <sheetName val="PAREFF-Nuevo_Cronog"/>
      <sheetName v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dgiplarioja.gob.ar/frontend51/page?1,principal,LR-Informes-de-Recaudacion,O,es,0," TargetMode="External"/><Relationship Id="rId13" Type="http://schemas.openxmlformats.org/officeDocument/2006/relationships/hyperlink" Target="https://www.rentasjujuy.gob.ar/recaudacion/" TargetMode="External"/><Relationship Id="rId18" Type="http://schemas.openxmlformats.org/officeDocument/2006/relationships/hyperlink" Target="https://portal.entrerios.gov.ar/haciendayfinanzas/analisisfiscal/ps/ingresospublicos/6792" TargetMode="External"/><Relationship Id="rId3" Type="http://schemas.openxmlformats.org/officeDocument/2006/relationships/hyperlink" Target="https://www.dgrsalta.gov.ar/Inicio/OtrasGestiones/Estadisticas/2024" TargetMode="External"/><Relationship Id="rId21" Type="http://schemas.openxmlformats.org/officeDocument/2006/relationships/drawing" Target="../drawings/drawing7.xml"/><Relationship Id="rId7" Type="http://schemas.openxmlformats.org/officeDocument/2006/relationships/hyperlink" Target="https://www.santafe.gov.ar/index.php/web/content/view/full/251542/(subtema)/116436" TargetMode="External"/><Relationship Id="rId12" Type="http://schemas.openxmlformats.org/officeDocument/2006/relationships/hyperlink" Target="https://www.gba.gob.ar/economia/direccion_provincial_de_politica_tributaria/recaudacion_provincial" TargetMode="External"/><Relationship Id="rId17" Type="http://schemas.openxmlformats.org/officeDocument/2006/relationships/hyperlink" Target="https://www.aref.gob.ar/estadistica-tributaria/" TargetMode="External"/><Relationship Id="rId2" Type="http://schemas.openxmlformats.org/officeDocument/2006/relationships/hyperlink" Target="https://agencia.rionegro.gov.ar/?contID=60047" TargetMode="External"/><Relationship Id="rId16" Type="http://schemas.openxmlformats.org/officeDocument/2006/relationships/hyperlink" Target="https://dpip.sanluis.gov.ar/informes/" TargetMode="External"/><Relationship Id="rId20" Type="http://schemas.openxmlformats.org/officeDocument/2006/relationships/printerSettings" Target="../printerSettings/printerSettings7.bin"/><Relationship Id="rId1" Type="http://schemas.openxmlformats.org/officeDocument/2006/relationships/hyperlink" Target="https://www.atm.mendoza.gov.ar/portalatm/zoneBottom/datosInteres/recaudacion/recaudacion_por_impuesto_anual.jsp" TargetMode="External"/><Relationship Id="rId6" Type="http://schemas.openxmlformats.org/officeDocument/2006/relationships/hyperlink" Target="https://www.formosa.gob.ar/atp/recaudaciones" TargetMode="External"/><Relationship Id="rId11" Type="http://schemas.openxmlformats.org/officeDocument/2006/relationships/hyperlink" Target="https://recaudacionrentas.sanjuan.gob.ar/" TargetMode="External"/><Relationship Id="rId5" Type="http://schemas.openxmlformats.org/officeDocument/2006/relationships/hyperlink" Target="https://www.asip.gob.ar/recaudacion/" TargetMode="External"/><Relationship Id="rId15" Type="http://schemas.openxmlformats.org/officeDocument/2006/relationships/hyperlink" Target="https://dprneuquen.gob.ar/recaudacion-mensual/" TargetMode="External"/><Relationship Id="rId10" Type="http://schemas.openxmlformats.org/officeDocument/2006/relationships/hyperlink" Target="https://atp.chaco.gob.ar/recaudacion" TargetMode="External"/><Relationship Id="rId19" Type="http://schemas.openxmlformats.org/officeDocument/2006/relationships/hyperlink" Target="https://economiaygestionpublica.cba.gov.ar/publicacion/ingresos-tributarios/" TargetMode="External"/><Relationship Id="rId4" Type="http://schemas.openxmlformats.org/officeDocument/2006/relationships/hyperlink" Target="http://www.rentastucuman.gob.ar/nomina/rentastuc2/nwdatos_interes/recaudacion.php" TargetMode="External"/><Relationship Id="rId9" Type="http://schemas.openxmlformats.org/officeDocument/2006/relationships/hyperlink" Target="https://www.agip.gob.ar/informacion-de-utilidad/recaudacion/recaudacion" TargetMode="External"/><Relationship Id="rId14" Type="http://schemas.openxmlformats.org/officeDocument/2006/relationships/hyperlink" Target="https://atmisiones.gob.ar/documentacion-y-estadistica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1:Q48"/>
  <sheetViews>
    <sheetView showGridLines="0" tabSelected="1" zoomScale="85" zoomScaleNormal="85" workbookViewId="0">
      <pane xSplit="2" ySplit="7" topLeftCell="C8" activePane="bottomRight" state="frozen"/>
      <selection activeCell="B1" sqref="B1:B1048576"/>
      <selection pane="topRight" activeCell="B1" sqref="B1:B1048576"/>
      <selection pane="bottomLeft" activeCell="B1" sqref="B1:B1048576"/>
      <selection pane="bottomRight" activeCell="S20" sqref="S20"/>
    </sheetView>
  </sheetViews>
  <sheetFormatPr baseColWidth="10" defaultRowHeight="12.75" x14ac:dyDescent="0.2"/>
  <cols>
    <col min="1" max="1" width="1.28515625" customWidth="1"/>
    <col min="2" max="2" width="26.85546875" customWidth="1"/>
    <col min="3" max="15" width="15" customWidth="1"/>
  </cols>
  <sheetData>
    <row r="1" spans="2:17" ht="21" customHeight="1" x14ac:dyDescent="0.25">
      <c r="B1" s="1"/>
      <c r="C1" s="2"/>
      <c r="D1" s="3"/>
      <c r="E1" s="3"/>
      <c r="F1" s="3"/>
      <c r="G1" s="3"/>
      <c r="H1" s="3"/>
      <c r="I1" s="3"/>
      <c r="K1" s="4"/>
    </row>
    <row r="2" spans="2:17" ht="21" customHeight="1" x14ac:dyDescent="0.3">
      <c r="B2" s="111" t="s">
        <v>0</v>
      </c>
      <c r="C2" s="111"/>
      <c r="D2" s="111"/>
      <c r="E2" s="111"/>
      <c r="F2" s="111"/>
      <c r="G2" s="111"/>
      <c r="H2" s="111"/>
      <c r="I2" s="111"/>
      <c r="J2" s="111"/>
      <c r="K2" s="111"/>
      <c r="L2" s="111"/>
      <c r="M2" s="111"/>
      <c r="N2" s="111"/>
      <c r="O2" s="111"/>
    </row>
    <row r="3" spans="2:17" ht="21" customHeight="1" x14ac:dyDescent="0.3">
      <c r="B3" s="112">
        <v>2024</v>
      </c>
      <c r="C3" s="113"/>
      <c r="D3" s="113"/>
      <c r="E3" s="113"/>
      <c r="F3" s="113"/>
      <c r="G3" s="113"/>
      <c r="H3" s="113"/>
      <c r="I3" s="113"/>
      <c r="J3" s="113"/>
      <c r="K3" s="113"/>
      <c r="L3" s="113"/>
      <c r="M3" s="113"/>
      <c r="N3" s="113"/>
      <c r="O3" s="113"/>
    </row>
    <row r="4" spans="2:17" ht="21" customHeight="1" x14ac:dyDescent="0.25">
      <c r="B4" s="114" t="s">
        <v>6</v>
      </c>
      <c r="C4" s="114"/>
      <c r="D4" s="114"/>
      <c r="E4" s="114"/>
      <c r="F4" s="114"/>
      <c r="G4" s="114"/>
      <c r="H4" s="114"/>
      <c r="I4" s="114"/>
      <c r="J4" s="114"/>
      <c r="K4" s="114"/>
      <c r="L4" s="114"/>
      <c r="M4" s="114"/>
      <c r="N4" s="114"/>
      <c r="O4" s="114"/>
    </row>
    <row r="5" spans="2:17" ht="21" customHeight="1" x14ac:dyDescent="0.25">
      <c r="B5" s="31"/>
      <c r="C5" s="32"/>
      <c r="D5" s="33"/>
      <c r="E5" s="33"/>
      <c r="F5" s="33"/>
      <c r="G5" s="33"/>
      <c r="H5" s="34"/>
      <c r="I5" s="33"/>
      <c r="J5" s="31"/>
      <c r="K5" s="31"/>
      <c r="L5" s="31"/>
      <c r="M5" s="31"/>
      <c r="N5" s="31"/>
      <c r="O5" s="31"/>
    </row>
    <row r="6" spans="2:17" ht="30" customHeight="1" x14ac:dyDescent="0.2">
      <c r="B6" s="70" t="s">
        <v>35</v>
      </c>
      <c r="C6" s="70" t="s">
        <v>76</v>
      </c>
      <c r="D6" s="70" t="s">
        <v>75</v>
      </c>
      <c r="E6" s="70" t="s">
        <v>77</v>
      </c>
      <c r="F6" s="70" t="s">
        <v>78</v>
      </c>
      <c r="G6" s="70" t="s">
        <v>79</v>
      </c>
      <c r="H6" s="70" t="s">
        <v>80</v>
      </c>
      <c r="I6" s="70" t="s">
        <v>81</v>
      </c>
      <c r="J6" s="70" t="s">
        <v>82</v>
      </c>
      <c r="K6" s="70" t="s">
        <v>83</v>
      </c>
      <c r="L6" s="70" t="s">
        <v>84</v>
      </c>
      <c r="M6" s="70" t="s">
        <v>85</v>
      </c>
      <c r="N6" s="70" t="s">
        <v>86</v>
      </c>
      <c r="O6" s="70" t="s">
        <v>87</v>
      </c>
    </row>
    <row r="7" spans="2:17" s="8" customFormat="1" ht="15" hidden="1" customHeight="1" x14ac:dyDescent="0.7">
      <c r="B7"/>
      <c r="C7"/>
      <c r="D7"/>
      <c r="E7"/>
      <c r="F7"/>
      <c r="G7"/>
      <c r="H7"/>
      <c r="I7"/>
      <c r="J7"/>
      <c r="K7"/>
      <c r="L7"/>
      <c r="M7"/>
      <c r="N7"/>
      <c r="O7"/>
    </row>
    <row r="8" spans="2:17" s="11" customFormat="1" ht="15.75" customHeight="1" x14ac:dyDescent="0.25">
      <c r="B8" s="65" t="s">
        <v>44</v>
      </c>
      <c r="C8" s="71">
        <v>428334.40793718153</v>
      </c>
      <c r="D8" s="71">
        <v>486570.59388966521</v>
      </c>
      <c r="E8" s="71">
        <v>645347.34750431264</v>
      </c>
      <c r="F8" s="71">
        <v>568904.97079028375</v>
      </c>
      <c r="G8" s="71">
        <v>536788.27046601195</v>
      </c>
      <c r="H8" s="71">
        <v>574402.54905865481</v>
      </c>
      <c r="I8" s="71">
        <v>624934.45601933205</v>
      </c>
      <c r="J8" s="71">
        <v>660303.13786625513</v>
      </c>
      <c r="K8" s="71">
        <v>680231.72157087573</v>
      </c>
      <c r="L8" s="71">
        <v>732376.79707604437</v>
      </c>
      <c r="M8" s="71">
        <v>754879.99795937468</v>
      </c>
      <c r="N8" s="71">
        <v>756716.27991481568</v>
      </c>
      <c r="O8" s="72">
        <f>SUM(C8:N8)</f>
        <v>7449790.5300528072</v>
      </c>
      <c r="P8" s="9"/>
      <c r="Q8" s="10"/>
    </row>
    <row r="9" spans="2:17" s="14" customFormat="1" ht="15.75" customHeight="1" x14ac:dyDescent="0.25">
      <c r="B9" s="65" t="s">
        <v>45</v>
      </c>
      <c r="C9" s="71">
        <v>8099.3865453899998</v>
      </c>
      <c r="D9" s="71">
        <v>9398.42589176</v>
      </c>
      <c r="E9" s="71">
        <v>9122.8777154300005</v>
      </c>
      <c r="F9" s="71">
        <v>10327.21260384</v>
      </c>
      <c r="G9" s="71">
        <v>12166.970565109999</v>
      </c>
      <c r="H9" s="71">
        <v>12560.388475059999</v>
      </c>
      <c r="I9" s="71">
        <v>12002.12346515</v>
      </c>
      <c r="J9" s="71">
        <v>13283.86758074</v>
      </c>
      <c r="K9" s="71">
        <v>14020.96697566</v>
      </c>
      <c r="L9" s="71">
        <v>14636.62425578</v>
      </c>
      <c r="M9" s="71">
        <v>16753.545094130001</v>
      </c>
      <c r="N9" s="71">
        <v>0</v>
      </c>
      <c r="O9" s="72">
        <f t="shared" ref="O9:O31" si="0">SUM(C9:N9)</f>
        <v>132372.38916804999</v>
      </c>
      <c r="P9" s="12"/>
      <c r="Q9" s="13"/>
    </row>
    <row r="10" spans="2:17" s="14" customFormat="1" ht="15.75" customHeight="1" x14ac:dyDescent="0.25">
      <c r="B10" s="65" t="s">
        <v>46</v>
      </c>
      <c r="C10" s="71">
        <v>107516.437833</v>
      </c>
      <c r="D10" s="71">
        <v>119344.019724</v>
      </c>
      <c r="E10" s="71">
        <v>128238.55005599999</v>
      </c>
      <c r="F10" s="71">
        <v>135436.38145799999</v>
      </c>
      <c r="G10" s="71">
        <v>144464.530336</v>
      </c>
      <c r="H10" s="71">
        <v>151464.66918600001</v>
      </c>
      <c r="I10" s="71">
        <v>147392.17685300001</v>
      </c>
      <c r="J10" s="71">
        <v>166279.75173600001</v>
      </c>
      <c r="K10" s="71">
        <v>172626.40976499999</v>
      </c>
      <c r="L10" s="71">
        <v>171778.89842700001</v>
      </c>
      <c r="M10" s="71">
        <v>178108.52000399999</v>
      </c>
      <c r="N10" s="71">
        <v>175888.22723700001</v>
      </c>
      <c r="O10" s="72">
        <f t="shared" si="0"/>
        <v>1798538.572615</v>
      </c>
      <c r="P10" s="12"/>
      <c r="Q10" s="13"/>
    </row>
    <row r="11" spans="2:17" s="14" customFormat="1" ht="15.75" customHeight="1" x14ac:dyDescent="0.25">
      <c r="B11" s="65" t="s">
        <v>47</v>
      </c>
      <c r="C11" s="71">
        <v>12671.268193141001</v>
      </c>
      <c r="D11" s="71">
        <v>13632.620154449998</v>
      </c>
      <c r="E11" s="71">
        <v>13724.071058462998</v>
      </c>
      <c r="F11" s="71">
        <v>15485.852111779999</v>
      </c>
      <c r="G11" s="71">
        <v>17074.205366770002</v>
      </c>
      <c r="H11" s="71">
        <v>17057.7</v>
      </c>
      <c r="I11" s="71">
        <v>18252.773867079999</v>
      </c>
      <c r="J11" s="71">
        <v>21290.33</v>
      </c>
      <c r="K11" s="71">
        <v>21139.724355693001</v>
      </c>
      <c r="L11" s="71">
        <v>20759.830000000002</v>
      </c>
      <c r="M11" s="71">
        <v>22268.39</v>
      </c>
      <c r="N11" s="71">
        <v>22589.46</v>
      </c>
      <c r="O11" s="72">
        <f t="shared" si="0"/>
        <v>215946.22510737702</v>
      </c>
      <c r="P11" s="12"/>
      <c r="Q11" s="13"/>
    </row>
    <row r="12" spans="2:17" s="14" customFormat="1" ht="15.75" customHeight="1" x14ac:dyDescent="0.25">
      <c r="B12" s="65" t="s">
        <v>48</v>
      </c>
      <c r="C12" s="71">
        <v>12983.343524850001</v>
      </c>
      <c r="D12" s="71">
        <v>13864.745954599999</v>
      </c>
      <c r="E12" s="71">
        <v>15035.02505844</v>
      </c>
      <c r="F12" s="71">
        <v>15687.87096278</v>
      </c>
      <c r="G12" s="71">
        <v>16771.490665400001</v>
      </c>
      <c r="H12" s="71">
        <v>18679.236500340001</v>
      </c>
      <c r="I12" s="71">
        <v>20921.79434217</v>
      </c>
      <c r="J12" s="71">
        <v>22694.275258540001</v>
      </c>
      <c r="K12" s="71">
        <v>23462.943269669999</v>
      </c>
      <c r="L12" s="71">
        <v>22536.573956240001</v>
      </c>
      <c r="M12" s="71">
        <v>24041.583003920001</v>
      </c>
      <c r="N12" s="71">
        <v>24483.03195212</v>
      </c>
      <c r="O12" s="72">
        <f t="shared" si="0"/>
        <v>231161.91444907006</v>
      </c>
      <c r="P12" s="12"/>
      <c r="Q12" s="13"/>
    </row>
    <row r="13" spans="2:17" s="14" customFormat="1" ht="15.75" customHeight="1" x14ac:dyDescent="0.25">
      <c r="B13" s="66" t="s">
        <v>90</v>
      </c>
      <c r="C13" s="71">
        <v>19579.489921320001</v>
      </c>
      <c r="D13" s="71">
        <v>25294.919000000002</v>
      </c>
      <c r="E13" s="71">
        <v>24254.984678779998</v>
      </c>
      <c r="F13" s="71">
        <v>26344.048999999999</v>
      </c>
      <c r="G13" s="71">
        <v>27852.14529927</v>
      </c>
      <c r="H13" s="71">
        <v>31547.200000000001</v>
      </c>
      <c r="I13" s="71">
        <v>29177.105</v>
      </c>
      <c r="J13" s="71">
        <v>29719.069010810003</v>
      </c>
      <c r="K13" s="71">
        <v>30718.763999999999</v>
      </c>
      <c r="L13" s="71">
        <v>32026.884257939997</v>
      </c>
      <c r="M13" s="71">
        <v>34176.755777439997</v>
      </c>
      <c r="N13" s="71">
        <v>34337.744820979999</v>
      </c>
      <c r="O13" s="72">
        <f t="shared" si="0"/>
        <v>345029.11076653999</v>
      </c>
      <c r="P13" s="12"/>
      <c r="Q13" s="13"/>
    </row>
    <row r="14" spans="2:17" s="14" customFormat="1" ht="15.75" customHeight="1" x14ac:dyDescent="0.25">
      <c r="B14" s="65" t="s">
        <v>50</v>
      </c>
      <c r="C14" s="71">
        <v>28907.359407</v>
      </c>
      <c r="D14" s="71">
        <v>29961.905271</v>
      </c>
      <c r="E14" s="71">
        <v>32092.847011000002</v>
      </c>
      <c r="F14" s="71">
        <v>34857.757668999999</v>
      </c>
      <c r="G14" s="71">
        <v>36246.457288999998</v>
      </c>
      <c r="H14" s="71">
        <v>38738.123037999998</v>
      </c>
      <c r="I14" s="71">
        <v>41956.625396000003</v>
      </c>
      <c r="J14" s="71">
        <v>45053.048817000003</v>
      </c>
      <c r="K14" s="71">
        <v>45813.634292000002</v>
      </c>
      <c r="L14" s="71">
        <v>43303.914777999998</v>
      </c>
      <c r="M14" s="71">
        <v>45549.233916999998</v>
      </c>
      <c r="N14" s="71">
        <v>45901.488496999998</v>
      </c>
      <c r="O14" s="72">
        <f t="shared" si="0"/>
        <v>468382.39538199996</v>
      </c>
      <c r="P14" s="12"/>
      <c r="Q14" s="13"/>
    </row>
    <row r="15" spans="2:17" s="14" customFormat="1" ht="15.75" customHeight="1" x14ac:dyDescent="0.25">
      <c r="B15" s="65" t="s">
        <v>51</v>
      </c>
      <c r="C15" s="71">
        <v>5363.5278778100001</v>
      </c>
      <c r="D15" s="71">
        <v>4944.0414381500004</v>
      </c>
      <c r="E15" s="71">
        <v>6180.8700805999997</v>
      </c>
      <c r="F15" s="71">
        <v>6094.5292893599999</v>
      </c>
      <c r="G15" s="71">
        <v>6930.1318164300001</v>
      </c>
      <c r="H15" s="71">
        <v>8103.2006721799999</v>
      </c>
      <c r="I15" s="71">
        <v>7683.7571634100004</v>
      </c>
      <c r="J15" s="71">
        <v>9601.1916560300015</v>
      </c>
      <c r="K15" s="71">
        <v>9023.3666470999997</v>
      </c>
      <c r="L15" s="71">
        <v>9022.4383080200005</v>
      </c>
      <c r="M15" s="71">
        <v>9820.1075497700003</v>
      </c>
      <c r="N15" s="71">
        <v>10240.03554678</v>
      </c>
      <c r="O15" s="72">
        <f t="shared" si="0"/>
        <v>93007.198045640005</v>
      </c>
      <c r="P15" s="12"/>
      <c r="Q15" s="13"/>
    </row>
    <row r="16" spans="2:17" s="14" customFormat="1" ht="15.75" customHeight="1" x14ac:dyDescent="0.25">
      <c r="B16" s="65" t="s">
        <v>52</v>
      </c>
      <c r="C16" s="71">
        <v>10405.129585999999</v>
      </c>
      <c r="D16" s="71">
        <v>11120.939209</v>
      </c>
      <c r="E16" s="71">
        <v>11177.265987000001</v>
      </c>
      <c r="F16" s="71">
        <v>12479.586041</v>
      </c>
      <c r="G16" s="71">
        <v>12683.045709</v>
      </c>
      <c r="H16" s="71">
        <v>13340.631201</v>
      </c>
      <c r="I16" s="71">
        <v>13735.538669</v>
      </c>
      <c r="J16" s="71">
        <v>15453.469696</v>
      </c>
      <c r="K16" s="71">
        <v>16117.726841</v>
      </c>
      <c r="L16" s="71">
        <v>16267.652466</v>
      </c>
      <c r="M16" s="71">
        <v>17755.676183</v>
      </c>
      <c r="N16" s="71">
        <v>17148.801851</v>
      </c>
      <c r="O16" s="72">
        <f t="shared" si="0"/>
        <v>167685.46343899998</v>
      </c>
      <c r="P16" s="12"/>
      <c r="Q16" s="13"/>
    </row>
    <row r="17" spans="2:17" s="11" customFormat="1" ht="15.75" customHeight="1" x14ac:dyDescent="0.25">
      <c r="B17" s="65" t="s">
        <v>53</v>
      </c>
      <c r="C17" s="71">
        <v>0</v>
      </c>
      <c r="D17" s="71">
        <v>0</v>
      </c>
      <c r="E17" s="71">
        <v>0</v>
      </c>
      <c r="F17" s="71">
        <v>0</v>
      </c>
      <c r="G17" s="71">
        <v>0</v>
      </c>
      <c r="H17" s="71">
        <v>0</v>
      </c>
      <c r="I17" s="71">
        <v>0</v>
      </c>
      <c r="J17" s="71">
        <v>0</v>
      </c>
      <c r="K17" s="71">
        <v>0</v>
      </c>
      <c r="L17" s="71">
        <v>0</v>
      </c>
      <c r="M17" s="71">
        <v>0</v>
      </c>
      <c r="N17" s="71">
        <v>0</v>
      </c>
      <c r="O17" s="72">
        <f t="shared" si="0"/>
        <v>0</v>
      </c>
      <c r="P17" s="9"/>
      <c r="Q17" s="10"/>
    </row>
    <row r="18" spans="2:17" s="14" customFormat="1" ht="15.75" customHeight="1" x14ac:dyDescent="0.25">
      <c r="B18" s="65" t="s">
        <v>54</v>
      </c>
      <c r="C18" s="71">
        <v>4476.1755874199998</v>
      </c>
      <c r="D18" s="71">
        <v>4950.0273378000002</v>
      </c>
      <c r="E18" s="71">
        <v>4877.9323786499999</v>
      </c>
      <c r="F18" s="71">
        <v>5959.8377577900001</v>
      </c>
      <c r="G18" s="71">
        <v>5991.1508269400001</v>
      </c>
      <c r="H18" s="71">
        <v>6432.2502170099997</v>
      </c>
      <c r="I18" s="71">
        <v>7370.6925617099996</v>
      </c>
      <c r="J18" s="71">
        <v>7856.0561002300019</v>
      </c>
      <c r="K18" s="71">
        <v>7792.2182210000001</v>
      </c>
      <c r="L18" s="71">
        <v>8701.9304794799991</v>
      </c>
      <c r="M18" s="71">
        <v>10112.7032681</v>
      </c>
      <c r="N18" s="71">
        <v>8901.7006779399999</v>
      </c>
      <c r="O18" s="72">
        <f t="shared" si="0"/>
        <v>83422.675414069992</v>
      </c>
      <c r="P18" s="12"/>
      <c r="Q18" s="13"/>
    </row>
    <row r="19" spans="2:17" s="14" customFormat="1" ht="15.75" customHeight="1" x14ac:dyDescent="0.25">
      <c r="B19" s="65" t="s">
        <v>55</v>
      </c>
      <c r="C19" s="71">
        <v>47346.036893999997</v>
      </c>
      <c r="D19" s="71">
        <v>52411.425611999999</v>
      </c>
      <c r="E19" s="71">
        <v>56751.086612999999</v>
      </c>
      <c r="F19" s="71">
        <v>60502.130947999998</v>
      </c>
      <c r="G19" s="71">
        <v>64921.410660000001</v>
      </c>
      <c r="H19" s="71">
        <v>66006.863236000005</v>
      </c>
      <c r="I19" s="71">
        <v>66390.437802</v>
      </c>
      <c r="J19" s="71">
        <v>72004.543120999995</v>
      </c>
      <c r="K19" s="71">
        <v>74241.056979000001</v>
      </c>
      <c r="L19" s="71">
        <v>79689.758014999999</v>
      </c>
      <c r="M19" s="71">
        <v>79511.977912000002</v>
      </c>
      <c r="N19" s="71">
        <v>79191.108246999996</v>
      </c>
      <c r="O19" s="72">
        <f t="shared" si="0"/>
        <v>798967.83603900019</v>
      </c>
      <c r="P19" s="12"/>
      <c r="Q19" s="13"/>
    </row>
    <row r="20" spans="2:17" s="14" customFormat="1" ht="15.75" customHeight="1" x14ac:dyDescent="0.25">
      <c r="B20" s="65" t="s">
        <v>56</v>
      </c>
      <c r="C20" s="71">
        <v>42652.915203379998</v>
      </c>
      <c r="D20" s="71">
        <v>44472.162601980002</v>
      </c>
      <c r="E20" s="71">
        <v>49423.446699929998</v>
      </c>
      <c r="F20" s="71">
        <v>55529.099866739998</v>
      </c>
      <c r="G20" s="71">
        <v>59435.026465529998</v>
      </c>
      <c r="H20" s="71">
        <v>59471.507767410003</v>
      </c>
      <c r="I20" s="71">
        <v>61917.174812470003</v>
      </c>
      <c r="J20" s="71">
        <v>70554.079919590004</v>
      </c>
      <c r="K20" s="71">
        <v>71018.629098220001</v>
      </c>
      <c r="L20" s="71">
        <v>0</v>
      </c>
      <c r="M20" s="71">
        <v>0</v>
      </c>
      <c r="N20" s="71">
        <v>0</v>
      </c>
      <c r="O20" s="72">
        <f>SUM(C20:N20)</f>
        <v>514474.04243525001</v>
      </c>
      <c r="P20" s="15"/>
      <c r="Q20" s="13"/>
    </row>
    <row r="21" spans="2:17" s="14" customFormat="1" ht="15.75" customHeight="1" x14ac:dyDescent="0.25">
      <c r="B21" s="65" t="s">
        <v>57</v>
      </c>
      <c r="C21" s="71">
        <v>63871.001967010001</v>
      </c>
      <c r="D21" s="71">
        <v>69084.905798699998</v>
      </c>
      <c r="E21" s="71">
        <v>72566.127127140004</v>
      </c>
      <c r="F21" s="71">
        <v>76487.321748989998</v>
      </c>
      <c r="G21" s="71">
        <v>84735.359583900005</v>
      </c>
      <c r="H21" s="71">
        <v>88616.235804540003</v>
      </c>
      <c r="I21" s="71">
        <v>93785.792490749998</v>
      </c>
      <c r="J21" s="71">
        <v>99131.599438499994</v>
      </c>
      <c r="K21" s="71">
        <v>117325.52464475</v>
      </c>
      <c r="L21" s="71">
        <v>103016.45068608</v>
      </c>
      <c r="M21" s="71">
        <v>103412.85868356</v>
      </c>
      <c r="N21" s="71">
        <v>101201.36486217</v>
      </c>
      <c r="O21" s="72">
        <f t="shared" si="0"/>
        <v>1073234.5428360901</v>
      </c>
      <c r="P21" s="15"/>
      <c r="Q21" s="13"/>
    </row>
    <row r="22" spans="2:17" s="14" customFormat="1" ht="15.75" customHeight="1" x14ac:dyDescent="0.25">
      <c r="B22" s="65" t="s">
        <v>58</v>
      </c>
      <c r="C22" s="71">
        <v>19610.12848395</v>
      </c>
      <c r="D22" s="71">
        <v>23021.13385658</v>
      </c>
      <c r="E22" s="71">
        <v>21164.89079781</v>
      </c>
      <c r="F22" s="71">
        <v>23190.208485750001</v>
      </c>
      <c r="G22" s="71">
        <v>25179.643893</v>
      </c>
      <c r="H22" s="71">
        <v>27952.093426060001</v>
      </c>
      <c r="I22" s="71">
        <v>30756.11128461</v>
      </c>
      <c r="J22" s="71">
        <v>32009.530403299999</v>
      </c>
      <c r="K22" s="71">
        <v>31819.053919450002</v>
      </c>
      <c r="L22" s="71">
        <v>29591.712410439999</v>
      </c>
      <c r="M22" s="71">
        <v>32288.81061402</v>
      </c>
      <c r="N22" s="71">
        <v>36409.698813579998</v>
      </c>
      <c r="O22" s="72">
        <f t="shared" si="0"/>
        <v>332993.01638854994</v>
      </c>
      <c r="P22" s="15"/>
      <c r="Q22" s="13"/>
    </row>
    <row r="23" spans="2:17" s="14" customFormat="1" ht="15.75" customHeight="1" x14ac:dyDescent="0.25">
      <c r="B23" s="65" t="s">
        <v>59</v>
      </c>
      <c r="C23" s="71">
        <v>30828.44718521</v>
      </c>
      <c r="D23" s="71">
        <v>33372.665656420002</v>
      </c>
      <c r="E23" s="71">
        <v>37647.398895099999</v>
      </c>
      <c r="F23" s="71">
        <v>42862.42960558</v>
      </c>
      <c r="G23" s="71">
        <v>42359.67879459</v>
      </c>
      <c r="H23" s="71">
        <v>41132.037975449995</v>
      </c>
      <c r="I23" s="71">
        <v>44134.948473789998</v>
      </c>
      <c r="J23" s="71">
        <v>50214.684125059997</v>
      </c>
      <c r="K23" s="71">
        <v>55302.603845220001</v>
      </c>
      <c r="L23" s="71">
        <v>51055.182143520004</v>
      </c>
      <c r="M23" s="71">
        <v>53534.745437040001</v>
      </c>
      <c r="N23" s="71">
        <v>48594.600164360003</v>
      </c>
      <c r="O23" s="72">
        <f t="shared" si="0"/>
        <v>531039.42230133992</v>
      </c>
      <c r="P23" s="15"/>
      <c r="Q23" s="13"/>
    </row>
    <row r="24" spans="2:17" s="14" customFormat="1" ht="15.75" customHeight="1" x14ac:dyDescent="0.25">
      <c r="B24" s="65" t="s">
        <v>60</v>
      </c>
      <c r="C24" s="71">
        <v>9627.3879730000008</v>
      </c>
      <c r="D24" s="71">
        <v>10190.058564999999</v>
      </c>
      <c r="E24" s="71">
        <v>11507.10927615</v>
      </c>
      <c r="F24" s="71">
        <v>12546.597435</v>
      </c>
      <c r="G24" s="71">
        <v>13305.075667749999</v>
      </c>
      <c r="H24" s="71">
        <v>12787.706886</v>
      </c>
      <c r="I24" s="71">
        <v>13408.339537</v>
      </c>
      <c r="J24" s="71">
        <v>14181.700851</v>
      </c>
      <c r="K24" s="71">
        <v>14645.713879000001</v>
      </c>
      <c r="L24" s="71">
        <v>14642.555461</v>
      </c>
      <c r="M24" s="71">
        <v>15914.086942</v>
      </c>
      <c r="N24" s="71">
        <v>15681.299322999999</v>
      </c>
      <c r="O24" s="72">
        <f t="shared" si="0"/>
        <v>158437.6317959</v>
      </c>
      <c r="P24" s="15"/>
      <c r="Q24" s="13"/>
    </row>
    <row r="25" spans="2:17" s="14" customFormat="1" ht="15.75" customHeight="1" x14ac:dyDescent="0.25">
      <c r="B25" s="65" t="s">
        <v>61</v>
      </c>
      <c r="C25" s="71">
        <v>11688.839731729999</v>
      </c>
      <c r="D25" s="71">
        <v>11748.55052585</v>
      </c>
      <c r="E25" s="71">
        <v>12828.78967335</v>
      </c>
      <c r="F25" s="71">
        <v>13717.23346501</v>
      </c>
      <c r="G25" s="71">
        <v>15035.4241191</v>
      </c>
      <c r="H25" s="71">
        <v>15388.33572184</v>
      </c>
      <c r="I25" s="71">
        <v>15865.6434231</v>
      </c>
      <c r="J25" s="71">
        <v>17576.458228529998</v>
      </c>
      <c r="K25" s="71">
        <v>17660.060117960002</v>
      </c>
      <c r="L25" s="71">
        <v>17672.951040870001</v>
      </c>
      <c r="M25" s="71">
        <v>19059.869372669997</v>
      </c>
      <c r="N25" s="71">
        <v>19240.282968669999</v>
      </c>
      <c r="O25" s="72">
        <f t="shared" si="0"/>
        <v>187482.43838867999</v>
      </c>
      <c r="P25" s="15"/>
      <c r="Q25" s="13"/>
    </row>
    <row r="26" spans="2:17" s="14" customFormat="1" ht="15.75" customHeight="1" x14ac:dyDescent="0.25">
      <c r="B26" s="65" t="s">
        <v>62</v>
      </c>
      <c r="C26" s="71">
        <v>15455.82864815</v>
      </c>
      <c r="D26" s="71">
        <v>18459.564069520002</v>
      </c>
      <c r="E26" s="71">
        <v>18825.751889110001</v>
      </c>
      <c r="F26" s="71">
        <v>19927.220795180001</v>
      </c>
      <c r="G26" s="71">
        <v>20698.181491539999</v>
      </c>
      <c r="H26" s="71">
        <v>20908.676836810002</v>
      </c>
      <c r="I26" s="71">
        <v>21198.80305228</v>
      </c>
      <c r="J26" s="71">
        <v>22409.996553689998</v>
      </c>
      <c r="K26" s="71">
        <v>23037.555925019999</v>
      </c>
      <c r="L26" s="71">
        <v>23835.701044669997</v>
      </c>
      <c r="M26" s="71">
        <v>26865.455227049999</v>
      </c>
      <c r="N26" s="71">
        <v>25865.401885560001</v>
      </c>
      <c r="O26" s="72">
        <f t="shared" si="0"/>
        <v>257488.13741858001</v>
      </c>
      <c r="P26" s="15"/>
      <c r="Q26" s="13"/>
    </row>
    <row r="27" spans="2:17" s="14" customFormat="1" ht="15.75" customHeight="1" x14ac:dyDescent="0.25">
      <c r="B27" s="65" t="s">
        <v>91</v>
      </c>
      <c r="C27" s="71">
        <v>99467.98</v>
      </c>
      <c r="D27" s="71">
        <v>111216</v>
      </c>
      <c r="E27" s="71">
        <v>119433.73</v>
      </c>
      <c r="F27" s="71">
        <v>125146.25</v>
      </c>
      <c r="G27" s="71">
        <v>135385.96</v>
      </c>
      <c r="H27" s="71">
        <v>145011.72</v>
      </c>
      <c r="I27" s="71">
        <v>140278.95000000001</v>
      </c>
      <c r="J27" s="71">
        <v>153482.29999999999</v>
      </c>
      <c r="K27" s="71">
        <v>154188.26999999999</v>
      </c>
      <c r="L27" s="71">
        <v>153002.12</v>
      </c>
      <c r="M27" s="71">
        <v>167113.82617071</v>
      </c>
      <c r="N27" s="71">
        <v>163510</v>
      </c>
      <c r="O27" s="72">
        <f t="shared" si="0"/>
        <v>1667237.1061707097</v>
      </c>
      <c r="P27" s="15"/>
      <c r="Q27" s="13"/>
    </row>
    <row r="28" spans="2:17" s="11" customFormat="1" ht="15.75" customHeight="1" x14ac:dyDescent="0.25">
      <c r="B28" s="65" t="s">
        <v>64</v>
      </c>
      <c r="C28" s="71">
        <v>7510.0533620200003</v>
      </c>
      <c r="D28" s="71">
        <v>7922.6370894400006</v>
      </c>
      <c r="E28" s="71">
        <v>8562.9067191100003</v>
      </c>
      <c r="F28" s="71">
        <v>9250.7523060599997</v>
      </c>
      <c r="G28" s="71">
        <v>10003.157922040002</v>
      </c>
      <c r="H28" s="71">
        <v>11363.23579658</v>
      </c>
      <c r="I28" s="71">
        <v>11984.058240799999</v>
      </c>
      <c r="J28" s="71">
        <v>13220.293311219999</v>
      </c>
      <c r="K28" s="71">
        <v>13536.067582399999</v>
      </c>
      <c r="L28" s="71">
        <v>13116.721871629999</v>
      </c>
      <c r="M28" s="71">
        <v>13850.87573577</v>
      </c>
      <c r="N28" s="71">
        <v>13202.60872892</v>
      </c>
      <c r="O28" s="72">
        <f t="shared" si="0"/>
        <v>133523.36866599001</v>
      </c>
      <c r="P28" s="12"/>
      <c r="Q28" s="10"/>
    </row>
    <row r="29" spans="2:17" s="14" customFormat="1" ht="15.75" customHeight="1" x14ac:dyDescent="0.25">
      <c r="B29" s="65" t="s">
        <v>65</v>
      </c>
      <c r="C29" s="71">
        <v>36464.192378</v>
      </c>
      <c r="D29" s="71">
        <v>34133.260408000002</v>
      </c>
      <c r="E29" s="71">
        <v>36548.097068000003</v>
      </c>
      <c r="F29" s="71">
        <v>41762.348694</v>
      </c>
      <c r="G29" s="71">
        <v>44618.460434000001</v>
      </c>
      <c r="H29" s="71">
        <v>47910.033434999998</v>
      </c>
      <c r="I29" s="71">
        <v>50769.803393000002</v>
      </c>
      <c r="J29" s="71">
        <v>57040.171853</v>
      </c>
      <c r="K29" s="71">
        <v>60605.206994</v>
      </c>
      <c r="L29" s="71">
        <v>57062.018760999999</v>
      </c>
      <c r="M29" s="71">
        <v>62950.557010999997</v>
      </c>
      <c r="N29" s="71">
        <v>65358.713511000002</v>
      </c>
      <c r="O29" s="72">
        <f t="shared" si="0"/>
        <v>595222.86394000007</v>
      </c>
      <c r="P29" s="12"/>
      <c r="Q29" s="13"/>
    </row>
    <row r="30" spans="2:17" s="14" customFormat="1" ht="15.75" customHeight="1" x14ac:dyDescent="0.25">
      <c r="B30" s="65" t="s">
        <v>66</v>
      </c>
      <c r="C30" s="71">
        <v>5570.5825662799998</v>
      </c>
      <c r="D30" s="71">
        <v>6184.3578931900001</v>
      </c>
      <c r="E30" s="71">
        <v>7300.8990208699997</v>
      </c>
      <c r="F30" s="71">
        <v>6779.67298037</v>
      </c>
      <c r="G30" s="71">
        <v>8299.3374128800006</v>
      </c>
      <c r="H30" s="71">
        <v>9237.784823</v>
      </c>
      <c r="I30" s="71">
        <v>9033.7999999999993</v>
      </c>
      <c r="J30" s="71">
        <v>9819.7000000000007</v>
      </c>
      <c r="K30" s="71">
        <v>10774.34</v>
      </c>
      <c r="L30" s="71">
        <v>10857.2870656</v>
      </c>
      <c r="M30" s="71">
        <v>11146.04635991</v>
      </c>
      <c r="N30" s="71">
        <v>11784.9</v>
      </c>
      <c r="O30" s="72">
        <f t="shared" si="0"/>
        <v>106788.7081221</v>
      </c>
      <c r="P30" s="12"/>
      <c r="Q30" s="13"/>
    </row>
    <row r="31" spans="2:17" s="14" customFormat="1" ht="15.75" customHeight="1" x14ac:dyDescent="0.25">
      <c r="B31" s="65" t="s">
        <v>92</v>
      </c>
      <c r="C31" s="71">
        <v>398009.59999999998</v>
      </c>
      <c r="D31" s="71">
        <v>396259.7</v>
      </c>
      <c r="E31" s="71">
        <v>410409.2</v>
      </c>
      <c r="F31" s="71">
        <v>453180.1</v>
      </c>
      <c r="G31" s="71">
        <v>476859.7</v>
      </c>
      <c r="H31" s="71">
        <v>492292.3</v>
      </c>
      <c r="I31" s="71">
        <v>468321.7</v>
      </c>
      <c r="J31" s="71">
        <v>512970.6</v>
      </c>
      <c r="K31" s="71">
        <v>525667.80000000005</v>
      </c>
      <c r="L31" s="71">
        <v>510934.1</v>
      </c>
      <c r="M31" s="71">
        <v>546517.80000000005</v>
      </c>
      <c r="N31" s="71">
        <v>555416.30000000005</v>
      </c>
      <c r="O31" s="72">
        <f t="shared" si="0"/>
        <v>5746838.8999999994</v>
      </c>
      <c r="P31" s="12"/>
      <c r="Q31" s="13"/>
    </row>
    <row r="32" spans="2:17" ht="22.5" customHeight="1" x14ac:dyDescent="0.2">
      <c r="B32" s="73" t="s">
        <v>87</v>
      </c>
      <c r="C32" s="74">
        <f>SUM(C8:C31)</f>
        <v>1426439.5208058422</v>
      </c>
      <c r="D32" s="74">
        <f t="shared" ref="D32:O32" si="1">SUM(D8:D31)</f>
        <v>1537558.6599471052</v>
      </c>
      <c r="E32" s="74">
        <f t="shared" si="1"/>
        <v>1753021.2053082455</v>
      </c>
      <c r="F32" s="74">
        <f t="shared" si="1"/>
        <v>1772459.4140145136</v>
      </c>
      <c r="G32" s="74">
        <f t="shared" si="1"/>
        <v>1817804.8147842623</v>
      </c>
      <c r="H32" s="74">
        <f t="shared" si="1"/>
        <v>1910404.480056935</v>
      </c>
      <c r="I32" s="74">
        <f t="shared" si="1"/>
        <v>1951272.6058466521</v>
      </c>
      <c r="J32" s="74">
        <f t="shared" si="1"/>
        <v>2116149.8555264943</v>
      </c>
      <c r="K32" s="74">
        <f t="shared" si="1"/>
        <v>2190769.3589230189</v>
      </c>
      <c r="L32" s="74">
        <f t="shared" si="1"/>
        <v>2135888.1025043144</v>
      </c>
      <c r="M32" s="74">
        <f t="shared" si="1"/>
        <v>2245633.4222224648</v>
      </c>
      <c r="N32" s="74">
        <f t="shared" si="1"/>
        <v>2231663.0490018958</v>
      </c>
      <c r="O32" s="74">
        <f t="shared" si="1"/>
        <v>23089064.48894174</v>
      </c>
      <c r="P32" s="12"/>
    </row>
    <row r="33" spans="2:15" ht="16.5" customHeight="1" x14ac:dyDescent="0.25">
      <c r="B33" s="93" t="s">
        <v>88</v>
      </c>
      <c r="C33" s="67"/>
      <c r="D33" s="67"/>
      <c r="E33" s="67"/>
      <c r="F33" s="90"/>
      <c r="G33" s="90"/>
      <c r="H33" s="90"/>
      <c r="I33" s="90"/>
      <c r="J33" s="90"/>
      <c r="K33" s="90"/>
      <c r="L33" s="90"/>
      <c r="M33" s="90"/>
      <c r="N33" s="90"/>
      <c r="O33" s="68"/>
    </row>
    <row r="34" spans="2:15" ht="12.75" customHeight="1" x14ac:dyDescent="0.2">
      <c r="B34" s="94" t="s">
        <v>89</v>
      </c>
      <c r="C34" s="91"/>
      <c r="D34" s="91"/>
      <c r="E34" s="91"/>
      <c r="F34" s="91"/>
      <c r="G34" s="91"/>
      <c r="H34" s="91"/>
      <c r="I34" s="91"/>
      <c r="J34" s="91"/>
      <c r="K34" s="91"/>
      <c r="L34" s="91"/>
      <c r="M34" s="91"/>
      <c r="N34" s="91"/>
      <c r="O34" s="91"/>
    </row>
    <row r="35" spans="2:15" ht="14.25" customHeight="1" thickBot="1" x14ac:dyDescent="0.3">
      <c r="B35" s="95" t="s">
        <v>14</v>
      </c>
      <c r="C35" s="55"/>
      <c r="D35" s="35"/>
      <c r="E35" s="35"/>
      <c r="F35" s="35"/>
      <c r="G35" s="35"/>
      <c r="H35" s="35"/>
      <c r="I35" s="35"/>
      <c r="J35" s="35"/>
      <c r="K35" s="35"/>
      <c r="L35" s="35"/>
      <c r="M35" s="35"/>
      <c r="N35" s="35"/>
      <c r="O35" s="35"/>
    </row>
    <row r="36" spans="2:15" ht="14.25" customHeight="1" x14ac:dyDescent="0.25">
      <c r="B36" s="36" t="s">
        <v>34</v>
      </c>
      <c r="C36" s="92"/>
      <c r="D36" s="68"/>
      <c r="E36" s="92"/>
      <c r="F36" s="92"/>
      <c r="G36" s="68"/>
      <c r="H36" s="68"/>
      <c r="I36" s="68"/>
      <c r="J36" s="68"/>
      <c r="K36" s="68"/>
      <c r="L36" s="68"/>
      <c r="M36" s="68"/>
      <c r="N36" s="68"/>
      <c r="O36" s="68"/>
    </row>
    <row r="37" spans="2:15" x14ac:dyDescent="0.2">
      <c r="B37" s="17"/>
      <c r="C37" s="18"/>
      <c r="D37" s="18"/>
      <c r="E37" s="18"/>
      <c r="F37" s="18"/>
      <c r="G37" s="18"/>
      <c r="H37" s="18"/>
      <c r="I37" s="18"/>
      <c r="J37" s="18"/>
      <c r="K37" s="18"/>
      <c r="L37" s="18"/>
      <c r="M37" s="18"/>
      <c r="N37" s="18"/>
      <c r="O37" s="18"/>
    </row>
    <row r="38" spans="2:15" x14ac:dyDescent="0.2">
      <c r="B38" s="17"/>
      <c r="C38" s="18"/>
      <c r="D38" s="18"/>
      <c r="E38" s="18"/>
    </row>
    <row r="39" spans="2:15" ht="20.25" x14ac:dyDescent="0.3">
      <c r="B39" s="17"/>
      <c r="C39" s="18"/>
      <c r="D39" s="18"/>
      <c r="E39" s="18"/>
      <c r="F39" s="19"/>
    </row>
    <row r="40" spans="2:15" x14ac:dyDescent="0.2">
      <c r="B40" s="17"/>
      <c r="C40" s="18"/>
      <c r="D40" s="18"/>
      <c r="E40" s="18"/>
    </row>
    <row r="41" spans="2:15" ht="14.25" x14ac:dyDescent="0.2">
      <c r="B41" s="17"/>
      <c r="C41" s="20"/>
      <c r="D41" s="20"/>
      <c r="E41" s="20"/>
    </row>
    <row r="42" spans="2:15" x14ac:dyDescent="0.2">
      <c r="C42" s="21"/>
      <c r="D42" s="21"/>
      <c r="E42" s="21"/>
    </row>
    <row r="43" spans="2:15" x14ac:dyDescent="0.2">
      <c r="C43" s="22"/>
      <c r="D43" s="23"/>
      <c r="E43" s="23"/>
    </row>
    <row r="44" spans="2:15" x14ac:dyDescent="0.2">
      <c r="C44" s="23"/>
      <c r="D44" s="23"/>
      <c r="E44" s="23"/>
    </row>
    <row r="45" spans="2:15" x14ac:dyDescent="0.2">
      <c r="C45" s="23"/>
      <c r="D45" s="23"/>
      <c r="E45" s="23"/>
    </row>
    <row r="46" spans="2:15" x14ac:dyDescent="0.2">
      <c r="C46" s="23"/>
      <c r="D46" s="23"/>
      <c r="E46" s="23"/>
    </row>
    <row r="47" spans="2:15" x14ac:dyDescent="0.2">
      <c r="C47" s="24"/>
      <c r="D47" s="24"/>
      <c r="E47" s="24"/>
    </row>
    <row r="48" spans="2:15" x14ac:dyDescent="0.2">
      <c r="C48" s="22"/>
      <c r="D48" s="22"/>
      <c r="E48" s="22"/>
    </row>
  </sheetData>
  <mergeCells count="3">
    <mergeCell ref="B2:O2"/>
    <mergeCell ref="B3:O3"/>
    <mergeCell ref="B4:O4"/>
  </mergeCells>
  <dataValidations disablePrompts="1" count="1">
    <dataValidation type="custom" errorStyle="warning" allowBlank="1" showInputMessage="1" showErrorMessage="1" errorTitle="error" error="warning" sqref="C36:G36">
      <formula1>"&gt;10"</formula1>
    </dataValidation>
  </dataValidations>
  <printOptions horizontalCentered="1" verticalCentered="1"/>
  <pageMargins left="0" right="0" top="0" bottom="0" header="0" footer="0"/>
  <pageSetup paperSize="9" scale="6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B1:Q48"/>
  <sheetViews>
    <sheetView showGridLines="0" zoomScale="85" zoomScaleNormal="85" workbookViewId="0">
      <selection activeCell="L28" sqref="L28"/>
    </sheetView>
  </sheetViews>
  <sheetFormatPr baseColWidth="10" defaultRowHeight="12.75" x14ac:dyDescent="0.2"/>
  <cols>
    <col min="1" max="1" width="1.28515625" customWidth="1"/>
    <col min="2" max="2" width="26.85546875" customWidth="1"/>
    <col min="3" max="15" width="15" customWidth="1"/>
  </cols>
  <sheetData>
    <row r="1" spans="2:17" ht="21" customHeight="1" x14ac:dyDescent="0.25">
      <c r="B1" s="1"/>
      <c r="C1" s="2"/>
      <c r="D1" s="3"/>
      <c r="E1" s="3"/>
      <c r="F1" s="3"/>
      <c r="G1" s="3"/>
      <c r="H1" s="3"/>
      <c r="I1" s="3"/>
      <c r="K1" s="4"/>
    </row>
    <row r="2" spans="2:17" ht="21" customHeight="1" x14ac:dyDescent="0.3">
      <c r="B2" s="111" t="s">
        <v>1</v>
      </c>
      <c r="C2" s="111"/>
      <c r="D2" s="111"/>
      <c r="E2" s="111"/>
      <c r="F2" s="111"/>
      <c r="G2" s="111"/>
      <c r="H2" s="111"/>
      <c r="I2" s="111"/>
      <c r="J2" s="111"/>
      <c r="K2" s="111"/>
      <c r="L2" s="111"/>
      <c r="M2" s="111"/>
      <c r="N2" s="111"/>
      <c r="O2" s="111"/>
    </row>
    <row r="3" spans="2:17" ht="21" customHeight="1" x14ac:dyDescent="0.3">
      <c r="B3" s="112">
        <v>2024</v>
      </c>
      <c r="C3" s="112"/>
      <c r="D3" s="112"/>
      <c r="E3" s="112"/>
      <c r="F3" s="112"/>
      <c r="G3" s="112"/>
      <c r="H3" s="112"/>
      <c r="I3" s="112"/>
      <c r="J3" s="112"/>
      <c r="K3" s="112"/>
      <c r="L3" s="112"/>
      <c r="M3" s="112"/>
      <c r="N3" s="112"/>
      <c r="O3" s="112"/>
    </row>
    <row r="4" spans="2:17" ht="21" customHeight="1" x14ac:dyDescent="0.25">
      <c r="B4" s="115" t="s">
        <v>6</v>
      </c>
      <c r="C4" s="115"/>
      <c r="D4" s="115"/>
      <c r="E4" s="115"/>
      <c r="F4" s="115"/>
      <c r="G4" s="115"/>
      <c r="H4" s="115"/>
      <c r="I4" s="115"/>
      <c r="J4" s="115"/>
      <c r="K4" s="115"/>
      <c r="L4" s="115"/>
      <c r="M4" s="115"/>
      <c r="N4" s="115"/>
      <c r="O4" s="115"/>
    </row>
    <row r="5" spans="2:17" ht="21" customHeight="1" x14ac:dyDescent="0.4">
      <c r="C5" s="5"/>
      <c r="D5" s="6"/>
      <c r="E5" s="6"/>
      <c r="F5" s="6"/>
      <c r="G5" s="6"/>
      <c r="H5" s="7"/>
      <c r="I5" s="6"/>
    </row>
    <row r="6" spans="2:17" ht="30" customHeight="1" x14ac:dyDescent="0.2">
      <c r="B6" s="70" t="s">
        <v>35</v>
      </c>
      <c r="C6" s="70" t="s">
        <v>76</v>
      </c>
      <c r="D6" s="70" t="s">
        <v>75</v>
      </c>
      <c r="E6" s="70" t="s">
        <v>77</v>
      </c>
      <c r="F6" s="70" t="s">
        <v>78</v>
      </c>
      <c r="G6" s="70" t="s">
        <v>79</v>
      </c>
      <c r="H6" s="70" t="s">
        <v>80</v>
      </c>
      <c r="I6" s="70" t="s">
        <v>81</v>
      </c>
      <c r="J6" s="70" t="s">
        <v>82</v>
      </c>
      <c r="K6" s="70" t="s">
        <v>83</v>
      </c>
      <c r="L6" s="70" t="s">
        <v>84</v>
      </c>
      <c r="M6" s="70" t="s">
        <v>85</v>
      </c>
      <c r="N6" s="70" t="s">
        <v>86</v>
      </c>
      <c r="O6" s="70" t="s">
        <v>87</v>
      </c>
    </row>
    <row r="7" spans="2:17" s="8" customFormat="1" ht="15" hidden="1" customHeight="1" x14ac:dyDescent="0.7">
      <c r="B7"/>
      <c r="C7"/>
      <c r="D7"/>
      <c r="E7"/>
      <c r="F7"/>
      <c r="G7"/>
      <c r="H7"/>
      <c r="I7"/>
      <c r="J7"/>
      <c r="K7"/>
      <c r="L7"/>
      <c r="M7"/>
      <c r="N7"/>
      <c r="O7"/>
    </row>
    <row r="8" spans="2:17" s="11" customFormat="1" ht="15.75" customHeight="1" x14ac:dyDescent="0.25">
      <c r="B8" s="65" t="s">
        <v>44</v>
      </c>
      <c r="C8" s="71">
        <v>3911.4415876267049</v>
      </c>
      <c r="D8" s="71">
        <v>78954.516721623251</v>
      </c>
      <c r="E8" s="71">
        <v>65039.332573111729</v>
      </c>
      <c r="F8" s="71">
        <v>73853.09171612504</v>
      </c>
      <c r="G8" s="71">
        <v>15645.71274662886</v>
      </c>
      <c r="H8" s="71">
        <v>107363.78844435935</v>
      </c>
      <c r="I8" s="71">
        <v>24355.806378163372</v>
      </c>
      <c r="J8" s="71">
        <v>77415.282391006651</v>
      </c>
      <c r="K8" s="71">
        <v>62412.815152494884</v>
      </c>
      <c r="L8" s="71">
        <v>113055.37049493437</v>
      </c>
      <c r="M8" s="71">
        <v>92181.564278473685</v>
      </c>
      <c r="N8" s="71">
        <v>18781.576095194527</v>
      </c>
      <c r="O8" s="72">
        <f>SUM(C8:N8)</f>
        <v>732970.29857974255</v>
      </c>
      <c r="P8" s="9"/>
      <c r="Q8" s="10"/>
    </row>
    <row r="9" spans="2:17" s="14" customFormat="1" ht="15.75" customHeight="1" x14ac:dyDescent="0.25">
      <c r="B9" s="65" t="s">
        <v>45</v>
      </c>
      <c r="C9" s="71">
        <v>38.271954389999998</v>
      </c>
      <c r="D9" s="71">
        <v>206.10578477999999</v>
      </c>
      <c r="E9" s="71">
        <v>523.52058525999996</v>
      </c>
      <c r="F9" s="71">
        <v>301.5827352</v>
      </c>
      <c r="G9" s="71">
        <v>285.57109329000002</v>
      </c>
      <c r="H9" s="71">
        <v>145.82240715</v>
      </c>
      <c r="I9" s="71">
        <v>171.73975543</v>
      </c>
      <c r="J9" s="71">
        <v>146.68222846</v>
      </c>
      <c r="K9" s="71">
        <v>192.03083050000001</v>
      </c>
      <c r="L9" s="71">
        <v>146.20854962000001</v>
      </c>
      <c r="M9" s="71">
        <v>89.656883949999994</v>
      </c>
      <c r="N9" s="71">
        <v>0</v>
      </c>
      <c r="O9" s="72">
        <f t="shared" ref="O9:O31" si="0">SUM(C9:N9)</f>
        <v>2247.1928080300004</v>
      </c>
      <c r="P9" s="12"/>
      <c r="Q9" s="13"/>
    </row>
    <row r="10" spans="2:17" s="14" customFormat="1" ht="15.75" customHeight="1" x14ac:dyDescent="0.25">
      <c r="B10" s="65" t="s">
        <v>46</v>
      </c>
      <c r="C10" s="71">
        <v>9138.8242040000005</v>
      </c>
      <c r="D10" s="71">
        <v>38380.334244999998</v>
      </c>
      <c r="E10" s="71">
        <v>16316.422775999999</v>
      </c>
      <c r="F10" s="71">
        <v>13141.134893</v>
      </c>
      <c r="G10" s="71">
        <v>12185.618999</v>
      </c>
      <c r="H10" s="71">
        <v>7890.8863179999998</v>
      </c>
      <c r="I10" s="71">
        <v>8988.5306079999991</v>
      </c>
      <c r="J10" s="71">
        <v>8871.9448269999993</v>
      </c>
      <c r="K10" s="71">
        <v>9280.6809909999993</v>
      </c>
      <c r="L10" s="71">
        <v>9494.1753059999992</v>
      </c>
      <c r="M10" s="71">
        <v>8622.2952170000008</v>
      </c>
      <c r="N10" s="71">
        <v>9080.7720289999997</v>
      </c>
      <c r="O10" s="72">
        <f t="shared" si="0"/>
        <v>151391.620413</v>
      </c>
      <c r="P10" s="12"/>
      <c r="Q10" s="13"/>
    </row>
    <row r="11" spans="2:17" s="14" customFormat="1" ht="15.75" customHeight="1" x14ac:dyDescent="0.25">
      <c r="B11" s="65" t="s">
        <v>47</v>
      </c>
      <c r="C11" s="71">
        <v>101.28391681999999</v>
      </c>
      <c r="D11" s="71">
        <v>149.08151902999998</v>
      </c>
      <c r="E11" s="71">
        <v>198.78435353999998</v>
      </c>
      <c r="F11" s="71">
        <v>1376.2785490100002</v>
      </c>
      <c r="G11" s="71">
        <v>286.84039156999995</v>
      </c>
      <c r="H11" s="71">
        <v>508.34410922999996</v>
      </c>
      <c r="I11" s="71">
        <v>306.25967684</v>
      </c>
      <c r="J11" s="71">
        <v>581.37703381000006</v>
      </c>
      <c r="K11" s="71">
        <v>313.80028330999994</v>
      </c>
      <c r="L11" s="71">
        <v>570.10442912000008</v>
      </c>
      <c r="M11" s="71">
        <v>241.16307359000001</v>
      </c>
      <c r="N11" s="71">
        <v>206.9</v>
      </c>
      <c r="O11" s="72">
        <f t="shared" si="0"/>
        <v>4840.2173358700002</v>
      </c>
      <c r="P11" s="12"/>
      <c r="Q11" s="13"/>
    </row>
    <row r="12" spans="2:17" s="14" customFormat="1" ht="15.75" customHeight="1" x14ac:dyDescent="0.25">
      <c r="B12" s="65" t="s">
        <v>48</v>
      </c>
      <c r="C12" s="71">
        <v>17.332509900000002</v>
      </c>
      <c r="D12" s="71">
        <v>21.357153740000001</v>
      </c>
      <c r="E12" s="71">
        <v>20.455209669999999</v>
      </c>
      <c r="F12" s="71">
        <v>9.1394847400000003</v>
      </c>
      <c r="G12" s="71">
        <v>18.25705748</v>
      </c>
      <c r="H12" s="71">
        <v>17.116003729999999</v>
      </c>
      <c r="I12" s="71">
        <v>10.773413550000001</v>
      </c>
      <c r="J12" s="71">
        <v>8.0449202199999998</v>
      </c>
      <c r="K12" s="71">
        <v>72.99303218</v>
      </c>
      <c r="L12" s="71">
        <v>22.360286010000003</v>
      </c>
      <c r="M12" s="71">
        <v>37.751079150000002</v>
      </c>
      <c r="N12" s="71">
        <v>35.833278079999999</v>
      </c>
      <c r="O12" s="72">
        <f t="shared" si="0"/>
        <v>291.41342845000003</v>
      </c>
      <c r="P12" s="12"/>
      <c r="Q12" s="13"/>
    </row>
    <row r="13" spans="2:17" s="14" customFormat="1" ht="15.75" customHeight="1" x14ac:dyDescent="0.25">
      <c r="B13" s="66" t="s">
        <v>49</v>
      </c>
      <c r="C13" s="71">
        <v>3.8614326800000001</v>
      </c>
      <c r="D13" s="71">
        <v>14.712999999999999</v>
      </c>
      <c r="E13" s="71">
        <v>25.662601800000001</v>
      </c>
      <c r="F13" s="71">
        <v>13.686999999999999</v>
      </c>
      <c r="G13" s="71">
        <v>9.4482135899999999</v>
      </c>
      <c r="H13" s="71">
        <v>10.333</v>
      </c>
      <c r="I13" s="71">
        <v>10.45</v>
      </c>
      <c r="J13" s="71">
        <v>5.4575103</v>
      </c>
      <c r="K13" s="71">
        <v>20.065999999999999</v>
      </c>
      <c r="L13" s="71">
        <v>3.69373357</v>
      </c>
      <c r="M13" s="71">
        <v>7.6484460300000006</v>
      </c>
      <c r="N13" s="71">
        <v>10.761019619999999</v>
      </c>
      <c r="O13" s="72">
        <f t="shared" si="0"/>
        <v>135.78195758999999</v>
      </c>
      <c r="P13" s="12"/>
      <c r="Q13" s="13"/>
    </row>
    <row r="14" spans="2:17" s="14" customFormat="1" ht="15.75" customHeight="1" x14ac:dyDescent="0.25">
      <c r="B14" s="65" t="s">
        <v>50</v>
      </c>
      <c r="C14" s="71">
        <v>702.80984899999999</v>
      </c>
      <c r="D14" s="71">
        <v>433.516166</v>
      </c>
      <c r="E14" s="71">
        <v>545.13588300000004</v>
      </c>
      <c r="F14" s="71">
        <v>8072.6234880000002</v>
      </c>
      <c r="G14" s="71">
        <v>8702.1698529999994</v>
      </c>
      <c r="H14" s="71">
        <v>5595.6599770000003</v>
      </c>
      <c r="I14" s="71">
        <v>5665.8474269999997</v>
      </c>
      <c r="J14" s="71">
        <v>3749.7895960000001</v>
      </c>
      <c r="K14" s="71">
        <v>1059.7032469999999</v>
      </c>
      <c r="L14" s="71">
        <v>8106.805668</v>
      </c>
      <c r="M14" s="71">
        <v>1255.240315</v>
      </c>
      <c r="N14" s="71">
        <v>8204.4679159999996</v>
      </c>
      <c r="O14" s="72">
        <f t="shared" si="0"/>
        <v>52093.769385</v>
      </c>
      <c r="P14" s="12"/>
      <c r="Q14" s="13"/>
    </row>
    <row r="15" spans="2:17" s="14" customFormat="1" ht="15.75" customHeight="1" x14ac:dyDescent="0.25">
      <c r="B15" s="65" t="s">
        <v>51</v>
      </c>
      <c r="C15" s="71">
        <v>13.47355801</v>
      </c>
      <c r="D15" s="71">
        <v>17.63450787</v>
      </c>
      <c r="E15" s="71">
        <v>49.258518420000001</v>
      </c>
      <c r="F15" s="71">
        <v>35.440909130000001</v>
      </c>
      <c r="G15" s="71">
        <v>30.143325359999999</v>
      </c>
      <c r="H15" s="71">
        <v>66.512644019999996</v>
      </c>
      <c r="I15" s="71">
        <v>86.201847779999994</v>
      </c>
      <c r="J15" s="71">
        <v>65.188433200000006</v>
      </c>
      <c r="K15" s="71">
        <v>60.61625755</v>
      </c>
      <c r="L15" s="71">
        <v>60.856144380000003</v>
      </c>
      <c r="M15" s="71">
        <v>58.205743269999999</v>
      </c>
      <c r="N15" s="71">
        <v>60.984718729999997</v>
      </c>
      <c r="O15" s="72">
        <f t="shared" si="0"/>
        <v>604.51660771999991</v>
      </c>
      <c r="P15" s="12"/>
      <c r="Q15" s="13"/>
    </row>
    <row r="16" spans="2:17" s="14" customFormat="1" ht="15.75" customHeight="1" x14ac:dyDescent="0.25">
      <c r="B16" s="65" t="s">
        <v>52</v>
      </c>
      <c r="C16" s="71">
        <v>510.99838799999998</v>
      </c>
      <c r="D16" s="71">
        <v>1198.3413880000001</v>
      </c>
      <c r="E16" s="71">
        <v>728.05742699999996</v>
      </c>
      <c r="F16" s="71">
        <v>252.80868699999999</v>
      </c>
      <c r="G16" s="71">
        <v>137.470056</v>
      </c>
      <c r="H16" s="71">
        <v>122.895636</v>
      </c>
      <c r="I16" s="71">
        <v>168.32618299999999</v>
      </c>
      <c r="J16" s="71">
        <v>136.90413000000001</v>
      </c>
      <c r="K16" s="71">
        <v>131.75223099999999</v>
      </c>
      <c r="L16" s="71">
        <v>211.92026200000001</v>
      </c>
      <c r="M16" s="71">
        <v>225.53831299999999</v>
      </c>
      <c r="N16" s="71">
        <v>220.29877400000001</v>
      </c>
      <c r="O16" s="72">
        <f t="shared" si="0"/>
        <v>4045.3114750000004</v>
      </c>
      <c r="P16" s="12"/>
      <c r="Q16" s="13"/>
    </row>
    <row r="17" spans="2:17" s="11" customFormat="1" ht="15.75" customHeight="1" x14ac:dyDescent="0.25">
      <c r="B17" s="65" t="s">
        <v>53</v>
      </c>
      <c r="C17" s="71">
        <v>0</v>
      </c>
      <c r="D17" s="71">
        <v>0</v>
      </c>
      <c r="E17" s="71">
        <v>0</v>
      </c>
      <c r="F17" s="71">
        <v>0</v>
      </c>
      <c r="G17" s="71">
        <v>0</v>
      </c>
      <c r="H17" s="71">
        <v>0</v>
      </c>
      <c r="I17" s="71">
        <v>0</v>
      </c>
      <c r="J17" s="71">
        <v>0</v>
      </c>
      <c r="K17" s="71">
        <v>0</v>
      </c>
      <c r="L17" s="71">
        <v>0</v>
      </c>
      <c r="M17" s="71">
        <v>0</v>
      </c>
      <c r="N17" s="71">
        <v>0</v>
      </c>
      <c r="O17" s="72">
        <f t="shared" si="0"/>
        <v>0</v>
      </c>
      <c r="P17" s="9"/>
      <c r="Q17" s="10"/>
    </row>
    <row r="18" spans="2:17" s="14" customFormat="1" ht="15.75" customHeight="1" x14ac:dyDescent="0.25">
      <c r="B18" s="65" t="s">
        <v>54</v>
      </c>
      <c r="C18" s="71">
        <v>26.47717596</v>
      </c>
      <c r="D18" s="71">
        <v>44.872825829999996</v>
      </c>
      <c r="E18" s="71">
        <v>146.96443877999999</v>
      </c>
      <c r="F18" s="71">
        <v>106.67418197000001</v>
      </c>
      <c r="G18" s="71">
        <v>58.752218859999992</v>
      </c>
      <c r="H18" s="71">
        <v>61.33992777000001</v>
      </c>
      <c r="I18" s="71">
        <v>83.823559399999994</v>
      </c>
      <c r="J18" s="71">
        <v>113.53998013999998</v>
      </c>
      <c r="K18" s="71">
        <v>83.247767060000001</v>
      </c>
      <c r="L18" s="71">
        <v>108.91752404</v>
      </c>
      <c r="M18" s="71">
        <v>149.10170038999999</v>
      </c>
      <c r="N18" s="71">
        <v>218.25660171000001</v>
      </c>
      <c r="O18" s="72">
        <f t="shared" si="0"/>
        <v>1201.9679019099999</v>
      </c>
      <c r="P18" s="12"/>
      <c r="Q18" s="13"/>
    </row>
    <row r="19" spans="2:17" s="14" customFormat="1" ht="15.75" customHeight="1" x14ac:dyDescent="0.25">
      <c r="B19" s="65" t="s">
        <v>55</v>
      </c>
      <c r="C19" s="71">
        <v>887.24566800000002</v>
      </c>
      <c r="D19" s="71">
        <v>7059.9881230000001</v>
      </c>
      <c r="E19" s="71">
        <v>1607.9015609999999</v>
      </c>
      <c r="F19" s="71">
        <v>2278.9519519999999</v>
      </c>
      <c r="G19" s="71">
        <v>1178.0377309999999</v>
      </c>
      <c r="H19" s="71">
        <v>2207.500571</v>
      </c>
      <c r="I19" s="71">
        <v>1302.665094</v>
      </c>
      <c r="J19" s="71">
        <v>2512.360025</v>
      </c>
      <c r="K19" s="71">
        <v>1156.2556609999999</v>
      </c>
      <c r="L19" s="71">
        <v>2433.5322660000002</v>
      </c>
      <c r="M19" s="71">
        <v>1189.744723</v>
      </c>
      <c r="N19" s="71">
        <v>3480.7161310000001</v>
      </c>
      <c r="O19" s="72">
        <f t="shared" si="0"/>
        <v>27294.899505999998</v>
      </c>
      <c r="P19" s="12"/>
      <c r="Q19" s="13"/>
    </row>
    <row r="20" spans="2:17" s="14" customFormat="1" ht="15.75" customHeight="1" x14ac:dyDescent="0.25">
      <c r="B20" s="65" t="s">
        <v>56</v>
      </c>
      <c r="C20" s="71">
        <v>1906.42304433</v>
      </c>
      <c r="D20" s="71">
        <v>1754.16952406</v>
      </c>
      <c r="E20" s="71">
        <v>1688.92366219</v>
      </c>
      <c r="F20" s="71">
        <v>97.762335480000004</v>
      </c>
      <c r="G20" s="71">
        <v>98.15234839</v>
      </c>
      <c r="H20" s="71">
        <v>108.04869626</v>
      </c>
      <c r="I20" s="71">
        <v>109.50997639000001</v>
      </c>
      <c r="J20" s="71">
        <v>96.851147359999999</v>
      </c>
      <c r="K20" s="71">
        <v>102.97839653</v>
      </c>
      <c r="L20" s="71">
        <v>0</v>
      </c>
      <c r="M20" s="71">
        <v>0</v>
      </c>
      <c r="N20" s="71">
        <v>0</v>
      </c>
      <c r="O20" s="72">
        <f t="shared" si="0"/>
        <v>5962.8191309900003</v>
      </c>
      <c r="P20" s="15"/>
      <c r="Q20" s="13"/>
    </row>
    <row r="21" spans="2:17" s="14" customFormat="1" ht="15.75" customHeight="1" x14ac:dyDescent="0.25">
      <c r="B21" s="65" t="s">
        <v>57</v>
      </c>
      <c r="C21" s="71">
        <v>2356.48820385</v>
      </c>
      <c r="D21" s="71">
        <v>936.11731183000006</v>
      </c>
      <c r="E21" s="71">
        <v>1070.69993271</v>
      </c>
      <c r="F21" s="71">
        <v>953.32338766999999</v>
      </c>
      <c r="G21" s="71">
        <v>891.90475051999999</v>
      </c>
      <c r="H21" s="71">
        <v>853.11912620999999</v>
      </c>
      <c r="I21" s="71">
        <v>5370.29155584</v>
      </c>
      <c r="J21" s="71">
        <v>2017.3880830400001</v>
      </c>
      <c r="K21" s="71">
        <v>1621.62092102</v>
      </c>
      <c r="L21" s="71">
        <v>1469.0454577600001</v>
      </c>
      <c r="M21" s="71">
        <v>1243.7569540699999</v>
      </c>
      <c r="N21" s="71">
        <v>1192.7251520100001</v>
      </c>
      <c r="O21" s="72">
        <f t="shared" si="0"/>
        <v>19976.480836529998</v>
      </c>
      <c r="P21" s="15"/>
      <c r="Q21" s="13"/>
    </row>
    <row r="22" spans="2:17" s="14" customFormat="1" ht="15.75" customHeight="1" x14ac:dyDescent="0.25">
      <c r="B22" s="65" t="s">
        <v>58</v>
      </c>
      <c r="C22" s="71">
        <v>1388.27954191</v>
      </c>
      <c r="D22" s="71">
        <v>2531.8019696000001</v>
      </c>
      <c r="E22" s="71">
        <v>680.12248557999999</v>
      </c>
      <c r="F22" s="71">
        <v>491.90703081999999</v>
      </c>
      <c r="G22" s="71">
        <v>576.41362814000001</v>
      </c>
      <c r="H22" s="71">
        <v>567.13715098</v>
      </c>
      <c r="I22" s="71">
        <v>791.47492289000002</v>
      </c>
      <c r="J22" s="71">
        <v>794.92730286999995</v>
      </c>
      <c r="K22" s="71">
        <v>917.06577742000002</v>
      </c>
      <c r="L22" s="71">
        <v>1000.73987926</v>
      </c>
      <c r="M22" s="71">
        <v>985.30742279999993</v>
      </c>
      <c r="N22" s="71">
        <v>997.21919302000003</v>
      </c>
      <c r="O22" s="72">
        <f t="shared" si="0"/>
        <v>11722.396305290002</v>
      </c>
      <c r="P22" s="15"/>
      <c r="Q22" s="13"/>
    </row>
    <row r="23" spans="2:17" s="14" customFormat="1" ht="15.75" customHeight="1" x14ac:dyDescent="0.25">
      <c r="B23" s="65" t="s">
        <v>59</v>
      </c>
      <c r="C23" s="71">
        <v>24.218036059999999</v>
      </c>
      <c r="D23" s="71">
        <v>35.376749680000003</v>
      </c>
      <c r="E23" s="71">
        <v>76.263238650000005</v>
      </c>
      <c r="F23" s="71">
        <v>39.29434809</v>
      </c>
      <c r="G23" s="71">
        <v>36.04524782</v>
      </c>
      <c r="H23" s="71">
        <v>55.545472869999998</v>
      </c>
      <c r="I23" s="71">
        <v>40.532416560000001</v>
      </c>
      <c r="J23" s="71">
        <v>22.880234470000001</v>
      </c>
      <c r="K23" s="71">
        <v>48.534788980000002</v>
      </c>
      <c r="L23" s="71">
        <v>25.271294040000001</v>
      </c>
      <c r="M23" s="71">
        <v>48.719163610000003</v>
      </c>
      <c r="N23" s="71">
        <v>43.155917989999999</v>
      </c>
      <c r="O23" s="72">
        <f t="shared" si="0"/>
        <v>495.83690882000008</v>
      </c>
      <c r="P23" s="15"/>
      <c r="Q23" s="13"/>
    </row>
    <row r="24" spans="2:17" s="14" customFormat="1" ht="15.75" customHeight="1" x14ac:dyDescent="0.25">
      <c r="B24" s="65" t="s">
        <v>60</v>
      </c>
      <c r="C24" s="71">
        <v>350.94917400000003</v>
      </c>
      <c r="D24" s="71">
        <v>980.03452600000003</v>
      </c>
      <c r="E24" s="71">
        <v>425.91706299999998</v>
      </c>
      <c r="F24" s="71">
        <v>325.24893200000002</v>
      </c>
      <c r="G24" s="71">
        <v>443.37895473000003</v>
      </c>
      <c r="H24" s="71">
        <v>492.79062699999997</v>
      </c>
      <c r="I24" s="71">
        <v>1083.999014</v>
      </c>
      <c r="J24" s="71">
        <v>687.66762500000004</v>
      </c>
      <c r="K24" s="71">
        <v>361.19041700000002</v>
      </c>
      <c r="L24" s="71">
        <v>338.669172</v>
      </c>
      <c r="M24" s="71">
        <v>275.98005599999999</v>
      </c>
      <c r="N24" s="71">
        <v>246.03314599999999</v>
      </c>
      <c r="O24" s="72">
        <f t="shared" si="0"/>
        <v>6011.8587067299995</v>
      </c>
      <c r="P24" s="15"/>
      <c r="Q24" s="13"/>
    </row>
    <row r="25" spans="2:17" s="14" customFormat="1" ht="15.75" customHeight="1" x14ac:dyDescent="0.25">
      <c r="B25" s="65" t="s">
        <v>61</v>
      </c>
      <c r="C25" s="71">
        <v>102.18049017</v>
      </c>
      <c r="D25" s="71">
        <v>420.81814144999998</v>
      </c>
      <c r="E25" s="71">
        <v>1390.3724360399999</v>
      </c>
      <c r="F25" s="71">
        <v>334.19743622999999</v>
      </c>
      <c r="G25" s="71">
        <v>780.59924467999997</v>
      </c>
      <c r="H25" s="71">
        <v>262.49180637000001</v>
      </c>
      <c r="I25" s="71">
        <v>430.16714162</v>
      </c>
      <c r="J25" s="71">
        <v>290.01691510000001</v>
      </c>
      <c r="K25" s="71">
        <v>330.33126893999997</v>
      </c>
      <c r="L25" s="71">
        <v>268.66175262000002</v>
      </c>
      <c r="M25" s="71">
        <v>390.63054002999996</v>
      </c>
      <c r="N25" s="71">
        <v>654.57581168000002</v>
      </c>
      <c r="O25" s="72">
        <f t="shared" si="0"/>
        <v>5655.0429849299999</v>
      </c>
      <c r="P25" s="15"/>
      <c r="Q25" s="13"/>
    </row>
    <row r="26" spans="2:17" s="14" customFormat="1" ht="15.75" customHeight="1" x14ac:dyDescent="0.25">
      <c r="B26" s="65" t="s">
        <v>62</v>
      </c>
      <c r="C26" s="71">
        <v>1.72700874</v>
      </c>
      <c r="D26" s="71">
        <v>0.65590872</v>
      </c>
      <c r="E26" s="71">
        <v>0.19475922000000001</v>
      </c>
      <c r="F26" s="71">
        <v>4.2658830000000002E-2</v>
      </c>
      <c r="G26" s="71">
        <v>0.18643393999999999</v>
      </c>
      <c r="H26" s="71">
        <v>7.516929E-2</v>
      </c>
      <c r="I26" s="71">
        <v>1.5545573100000001</v>
      </c>
      <c r="J26" s="71">
        <v>0.21866605</v>
      </c>
      <c r="K26" s="71">
        <v>0.50214227</v>
      </c>
      <c r="L26" s="71">
        <v>2.2939891400000003</v>
      </c>
      <c r="M26" s="71">
        <v>0.17706509000000001</v>
      </c>
      <c r="N26" s="71">
        <v>0.44596408999999998</v>
      </c>
      <c r="O26" s="72">
        <f t="shared" si="0"/>
        <v>8.0743226900000007</v>
      </c>
      <c r="P26" s="15"/>
      <c r="Q26" s="13"/>
    </row>
    <row r="27" spans="2:17" s="14" customFormat="1" ht="15.75" customHeight="1" x14ac:dyDescent="0.25">
      <c r="B27" s="65" t="s">
        <v>91</v>
      </c>
      <c r="C27" s="71">
        <v>1609.31</v>
      </c>
      <c r="D27" s="71">
        <v>14958.04</v>
      </c>
      <c r="E27" s="71">
        <v>2426.21</v>
      </c>
      <c r="F27" s="71">
        <v>4997.67</v>
      </c>
      <c r="G27" s="71">
        <v>3238.33</v>
      </c>
      <c r="H27" s="71">
        <v>4903.3100000000004</v>
      </c>
      <c r="I27" s="71">
        <v>5990.01</v>
      </c>
      <c r="J27" s="71">
        <v>9126.4500000000007</v>
      </c>
      <c r="K27" s="71">
        <v>7267.69</v>
      </c>
      <c r="L27" s="71">
        <v>9995.35</v>
      </c>
      <c r="M27" s="71">
        <v>4317.0233831799997</v>
      </c>
      <c r="N27" s="71">
        <v>7018.23</v>
      </c>
      <c r="O27" s="72">
        <f t="shared" si="0"/>
        <v>75847.623383179991</v>
      </c>
      <c r="P27" s="15"/>
      <c r="Q27" s="13"/>
    </row>
    <row r="28" spans="2:17" s="11" customFormat="1" ht="15.75" customHeight="1" x14ac:dyDescent="0.25">
      <c r="B28" s="65" t="s">
        <v>64</v>
      </c>
      <c r="C28" s="71">
        <v>167.18409523</v>
      </c>
      <c r="D28" s="71">
        <v>164.11139050999998</v>
      </c>
      <c r="E28" s="71">
        <v>1669.3411615999999</v>
      </c>
      <c r="F28" s="71">
        <v>2270.2124419899997</v>
      </c>
      <c r="G28" s="71">
        <v>638.95603482000001</v>
      </c>
      <c r="H28" s="71">
        <v>426.22061623000002</v>
      </c>
      <c r="I28" s="71">
        <v>697.49603843</v>
      </c>
      <c r="J28" s="71">
        <v>866.10032011999999</v>
      </c>
      <c r="K28" s="71">
        <v>291.30991455000003</v>
      </c>
      <c r="L28" s="71">
        <v>885.41914804999999</v>
      </c>
      <c r="M28" s="71">
        <v>373.8229106</v>
      </c>
      <c r="N28" s="71">
        <v>652.64290627000003</v>
      </c>
      <c r="O28" s="72">
        <f t="shared" si="0"/>
        <v>9102.816978400002</v>
      </c>
      <c r="P28" s="12"/>
      <c r="Q28" s="10"/>
    </row>
    <row r="29" spans="2:17" s="14" customFormat="1" ht="15.75" customHeight="1" x14ac:dyDescent="0.25">
      <c r="B29" s="65" t="s">
        <v>65</v>
      </c>
      <c r="C29" s="71">
        <v>776.60547499999996</v>
      </c>
      <c r="D29" s="71">
        <v>325.32499200000001</v>
      </c>
      <c r="E29" s="71">
        <v>358.17029600000001</v>
      </c>
      <c r="F29" s="71">
        <v>468.983225</v>
      </c>
      <c r="G29" s="71">
        <v>512.09229000000005</v>
      </c>
      <c r="H29" s="71">
        <v>513.31565699999999</v>
      </c>
      <c r="I29" s="71">
        <v>675.86521900000002</v>
      </c>
      <c r="J29" s="71">
        <v>680.04486499999996</v>
      </c>
      <c r="K29" s="71">
        <v>645.36215100000004</v>
      </c>
      <c r="L29" s="71">
        <v>815.630585</v>
      </c>
      <c r="M29" s="71">
        <v>725.47697700000003</v>
      </c>
      <c r="N29" s="71">
        <v>5590.3019050000003</v>
      </c>
      <c r="O29" s="72">
        <f t="shared" si="0"/>
        <v>12087.173637</v>
      </c>
      <c r="P29" s="12"/>
      <c r="Q29" s="13"/>
    </row>
    <row r="30" spans="2:17" s="14" customFormat="1" ht="15.75" customHeight="1" x14ac:dyDescent="0.25">
      <c r="B30" s="65" t="s">
        <v>66</v>
      </c>
      <c r="C30" s="71">
        <v>0.19236061999999998</v>
      </c>
      <c r="D30" s="71">
        <v>0.21690035000000002</v>
      </c>
      <c r="E30" s="71">
        <v>6.6886200000000007E-2</v>
      </c>
      <c r="F30" s="71">
        <v>6.0984040000000003E-2</v>
      </c>
      <c r="G30" s="71">
        <v>3.6621000000000001E-2</v>
      </c>
      <c r="H30" s="71">
        <v>0.50684713000000003</v>
      </c>
      <c r="I30" s="71">
        <v>0.1</v>
      </c>
      <c r="J30" s="71">
        <v>0.1</v>
      </c>
      <c r="K30" s="71">
        <v>0.42</v>
      </c>
      <c r="L30" s="71">
        <v>0.1</v>
      </c>
      <c r="M30" s="71">
        <v>0.44423900999999999</v>
      </c>
      <c r="N30" s="71">
        <v>1.9</v>
      </c>
      <c r="O30" s="72">
        <f t="shared" si="0"/>
        <v>4.1448383500000006</v>
      </c>
      <c r="P30" s="12"/>
      <c r="Q30" s="13"/>
    </row>
    <row r="31" spans="2:17" s="14" customFormat="1" ht="15.75" customHeight="1" x14ac:dyDescent="0.25">
      <c r="B31" s="65" t="s">
        <v>92</v>
      </c>
      <c r="C31" s="71">
        <v>36979.329494829974</v>
      </c>
      <c r="D31" s="71">
        <v>20911.900000000001</v>
      </c>
      <c r="E31" s="71">
        <v>15685.7</v>
      </c>
      <c r="F31" s="71">
        <v>18935.599999999999</v>
      </c>
      <c r="G31" s="71">
        <v>22921.9</v>
      </c>
      <c r="H31" s="71">
        <v>22576.1</v>
      </c>
      <c r="I31" s="71">
        <v>31399.5</v>
      </c>
      <c r="J31" s="71">
        <v>34911.800000000003</v>
      </c>
      <c r="K31" s="71">
        <v>40088</v>
      </c>
      <c r="L31" s="71">
        <v>41232.400000000001</v>
      </c>
      <c r="M31" s="71">
        <v>39735</v>
      </c>
      <c r="N31" s="71">
        <v>39209.199999999997</v>
      </c>
      <c r="O31" s="72">
        <f t="shared" si="0"/>
        <v>364586.42949483002</v>
      </c>
      <c r="P31" s="12"/>
      <c r="Q31" s="13"/>
    </row>
    <row r="32" spans="2:17" ht="22.5" customHeight="1" x14ac:dyDescent="0.2">
      <c r="B32" s="73" t="s">
        <v>87</v>
      </c>
      <c r="C32" s="74">
        <f>SUM(C8:C31)</f>
        <v>61014.907169126687</v>
      </c>
      <c r="D32" s="74">
        <f t="shared" ref="D32:O32" si="1">SUM(D8:D31)</f>
        <v>169499.02884907325</v>
      </c>
      <c r="E32" s="74">
        <f t="shared" si="1"/>
        <v>110673.47784877174</v>
      </c>
      <c r="F32" s="74">
        <f t="shared" si="1"/>
        <v>128355.71637632506</v>
      </c>
      <c r="G32" s="74">
        <f t="shared" si="1"/>
        <v>68676.017239818844</v>
      </c>
      <c r="H32" s="74">
        <f t="shared" si="1"/>
        <v>154748.86020759935</v>
      </c>
      <c r="I32" s="74">
        <f t="shared" si="1"/>
        <v>87740.924785203373</v>
      </c>
      <c r="J32" s="74">
        <f t="shared" si="1"/>
        <v>143101.01623414666</v>
      </c>
      <c r="K32" s="74">
        <f t="shared" si="1"/>
        <v>126458.96723080492</v>
      </c>
      <c r="L32" s="74">
        <f t="shared" si="1"/>
        <v>190247.52594154436</v>
      </c>
      <c r="M32" s="74">
        <f t="shared" si="1"/>
        <v>152154.2484842437</v>
      </c>
      <c r="N32" s="74">
        <f t="shared" si="1"/>
        <v>95906.996559394538</v>
      </c>
      <c r="O32" s="74">
        <f t="shared" si="1"/>
        <v>1488577.6869260524</v>
      </c>
      <c r="P32" s="12"/>
    </row>
    <row r="33" spans="2:15" s="96" customFormat="1" ht="21.75" customHeight="1" x14ac:dyDescent="0.2">
      <c r="B33" s="97" t="s">
        <v>33</v>
      </c>
      <c r="C33" s="98"/>
      <c r="D33" s="98"/>
      <c r="E33" s="98"/>
      <c r="F33" s="99"/>
      <c r="G33" s="99"/>
      <c r="H33" s="99"/>
      <c r="I33" s="99"/>
      <c r="J33" s="99"/>
      <c r="K33" s="99"/>
      <c r="L33" s="99"/>
      <c r="M33" s="99"/>
      <c r="N33" s="99"/>
    </row>
    <row r="34" spans="2:15" s="96" customFormat="1" ht="16.5" customHeight="1" x14ac:dyDescent="0.2">
      <c r="B34" s="100" t="s">
        <v>89</v>
      </c>
      <c r="C34" s="101"/>
      <c r="D34" s="99"/>
      <c r="E34" s="99"/>
      <c r="F34" s="99"/>
      <c r="G34" s="99"/>
      <c r="H34" s="99"/>
      <c r="I34" s="99"/>
      <c r="J34" s="99"/>
      <c r="K34" s="99"/>
      <c r="L34" s="99"/>
      <c r="M34" s="99"/>
      <c r="N34" s="99"/>
      <c r="O34" s="99"/>
    </row>
    <row r="35" spans="2:15" s="68" customFormat="1" ht="6.95" customHeight="1" thickBot="1" x14ac:dyDescent="0.3">
      <c r="B35" s="35"/>
      <c r="C35" s="55"/>
      <c r="D35" s="35"/>
      <c r="E35" s="35"/>
      <c r="F35" s="35"/>
      <c r="G35" s="35"/>
      <c r="H35" s="35"/>
      <c r="I35" s="35"/>
      <c r="J35" s="35"/>
      <c r="K35" s="35"/>
      <c r="L35" s="35"/>
      <c r="M35" s="35"/>
      <c r="N35" s="35"/>
      <c r="O35" s="35"/>
    </row>
    <row r="36" spans="2:15" ht="14.25" customHeight="1" x14ac:dyDescent="0.2">
      <c r="B36" s="36" t="s">
        <v>34</v>
      </c>
      <c r="C36" s="16"/>
      <c r="E36" s="16"/>
      <c r="F36" s="16"/>
    </row>
    <row r="37" spans="2:15" x14ac:dyDescent="0.2">
      <c r="B37" s="17"/>
      <c r="C37" s="18"/>
      <c r="D37" s="18"/>
      <c r="E37" s="18"/>
    </row>
    <row r="38" spans="2:15" x14ac:dyDescent="0.2">
      <c r="B38" s="17"/>
      <c r="C38" s="18"/>
      <c r="D38" s="18"/>
      <c r="E38" s="18"/>
    </row>
    <row r="39" spans="2:15" ht="20.25" x14ac:dyDescent="0.3">
      <c r="B39" s="17"/>
      <c r="C39" s="18"/>
      <c r="D39" s="18"/>
      <c r="E39" s="18"/>
      <c r="F39" s="19"/>
    </row>
    <row r="40" spans="2:15" x14ac:dyDescent="0.2">
      <c r="B40" s="17"/>
      <c r="C40" s="18"/>
      <c r="D40" s="18"/>
      <c r="E40" s="18"/>
    </row>
    <row r="41" spans="2:15" ht="14.25" x14ac:dyDescent="0.2">
      <c r="B41" s="17"/>
      <c r="C41" s="20"/>
      <c r="D41" s="20"/>
      <c r="E41" s="20"/>
    </row>
    <row r="42" spans="2:15" x14ac:dyDescent="0.2">
      <c r="C42" s="21"/>
      <c r="D42" s="21"/>
      <c r="E42" s="21"/>
    </row>
    <row r="43" spans="2:15" x14ac:dyDescent="0.2">
      <c r="C43" s="22"/>
      <c r="D43" s="23"/>
      <c r="E43" s="23"/>
    </row>
    <row r="44" spans="2:15" x14ac:dyDescent="0.2">
      <c r="C44" s="23"/>
      <c r="D44" s="23"/>
      <c r="E44" s="23"/>
    </row>
    <row r="45" spans="2:15" x14ac:dyDescent="0.2">
      <c r="C45" s="23"/>
      <c r="D45" s="23"/>
      <c r="E45" s="23"/>
    </row>
    <row r="46" spans="2:15" x14ac:dyDescent="0.2">
      <c r="C46" s="23"/>
      <c r="D46" s="23"/>
      <c r="E46" s="23"/>
    </row>
    <row r="47" spans="2:15" x14ac:dyDescent="0.2">
      <c r="C47" s="24"/>
      <c r="D47" s="24"/>
      <c r="E47" s="24"/>
    </row>
    <row r="48" spans="2:15" x14ac:dyDescent="0.2">
      <c r="C48" s="22"/>
      <c r="D48" s="22"/>
      <c r="E48" s="22"/>
    </row>
  </sheetData>
  <mergeCells count="3">
    <mergeCell ref="B2:O2"/>
    <mergeCell ref="B3:O3"/>
    <mergeCell ref="B4:O4"/>
  </mergeCells>
  <printOptions horizontalCentered="1" verticalCentered="1"/>
  <pageMargins left="0" right="0" top="0" bottom="0" header="0" footer="0"/>
  <pageSetup paperSize="9" scale="6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B1:Q48"/>
  <sheetViews>
    <sheetView showGridLines="0" zoomScale="85" zoomScaleNormal="85" workbookViewId="0">
      <selection activeCell="B32" sqref="B32"/>
    </sheetView>
  </sheetViews>
  <sheetFormatPr baseColWidth="10" defaultRowHeight="12.75" x14ac:dyDescent="0.2"/>
  <cols>
    <col min="1" max="1" width="1.28515625" customWidth="1"/>
    <col min="2" max="2" width="26.85546875" customWidth="1"/>
    <col min="3" max="15" width="15" customWidth="1"/>
  </cols>
  <sheetData>
    <row r="1" spans="2:17" ht="21" customHeight="1" x14ac:dyDescent="0.25">
      <c r="B1" s="1"/>
      <c r="C1" s="2"/>
      <c r="D1" s="3"/>
      <c r="E1" s="3"/>
      <c r="F1" s="3"/>
      <c r="G1" s="3"/>
      <c r="H1" s="3"/>
      <c r="I1" s="3"/>
      <c r="K1" s="4"/>
    </row>
    <row r="2" spans="2:17" ht="21" customHeight="1" x14ac:dyDescent="0.3">
      <c r="B2" s="111" t="s">
        <v>2</v>
      </c>
      <c r="C2" s="111"/>
      <c r="D2" s="111"/>
      <c r="E2" s="111"/>
      <c r="F2" s="111"/>
      <c r="G2" s="111"/>
      <c r="H2" s="111"/>
      <c r="I2" s="111"/>
      <c r="J2" s="111"/>
      <c r="K2" s="111"/>
      <c r="L2" s="111"/>
      <c r="M2" s="111"/>
      <c r="N2" s="111"/>
      <c r="O2" s="111"/>
    </row>
    <row r="3" spans="2:17" ht="21" customHeight="1" x14ac:dyDescent="0.3">
      <c r="B3" s="112">
        <v>2024</v>
      </c>
      <c r="C3" s="113"/>
      <c r="D3" s="113"/>
      <c r="E3" s="113"/>
      <c r="F3" s="113"/>
      <c r="G3" s="113"/>
      <c r="H3" s="113"/>
      <c r="I3" s="113"/>
      <c r="J3" s="113"/>
      <c r="K3" s="113"/>
      <c r="L3" s="113"/>
      <c r="M3" s="113"/>
      <c r="N3" s="113"/>
      <c r="O3" s="113"/>
    </row>
    <row r="4" spans="2:17" ht="21" customHeight="1" x14ac:dyDescent="0.25">
      <c r="B4" s="114" t="s">
        <v>6</v>
      </c>
      <c r="C4" s="114"/>
      <c r="D4" s="114"/>
      <c r="E4" s="114"/>
      <c r="F4" s="114"/>
      <c r="G4" s="114"/>
      <c r="H4" s="114"/>
      <c r="I4" s="114"/>
      <c r="J4" s="114"/>
      <c r="K4" s="114"/>
      <c r="L4" s="114"/>
      <c r="M4" s="114"/>
      <c r="N4" s="114"/>
      <c r="O4" s="114"/>
    </row>
    <row r="5" spans="2:17" ht="21" customHeight="1" x14ac:dyDescent="0.4">
      <c r="C5" s="5"/>
      <c r="D5" s="6"/>
      <c r="E5" s="6"/>
      <c r="F5" s="6"/>
      <c r="G5" s="6"/>
      <c r="H5" s="7"/>
      <c r="I5" s="6"/>
    </row>
    <row r="6" spans="2:17" ht="30" customHeight="1" x14ac:dyDescent="0.2">
      <c r="B6" s="70" t="s">
        <v>35</v>
      </c>
      <c r="C6" s="70" t="s">
        <v>76</v>
      </c>
      <c r="D6" s="70" t="s">
        <v>75</v>
      </c>
      <c r="E6" s="70" t="s">
        <v>77</v>
      </c>
      <c r="F6" s="70" t="s">
        <v>78</v>
      </c>
      <c r="G6" s="70" t="s">
        <v>79</v>
      </c>
      <c r="H6" s="70" t="s">
        <v>80</v>
      </c>
      <c r="I6" s="70" t="s">
        <v>81</v>
      </c>
      <c r="J6" s="70" t="s">
        <v>82</v>
      </c>
      <c r="K6" s="70" t="s">
        <v>83</v>
      </c>
      <c r="L6" s="70" t="s">
        <v>84</v>
      </c>
      <c r="M6" s="70" t="s">
        <v>85</v>
      </c>
      <c r="N6" s="70" t="s">
        <v>86</v>
      </c>
      <c r="O6" s="70" t="s">
        <v>87</v>
      </c>
    </row>
    <row r="7" spans="2:17" s="8" customFormat="1" ht="15" hidden="1" customHeight="1" x14ac:dyDescent="0.7">
      <c r="B7" s="25"/>
      <c r="C7" s="25"/>
      <c r="D7" s="26"/>
      <c r="E7" s="26"/>
      <c r="F7" s="27"/>
      <c r="G7" s="28"/>
      <c r="H7" s="29"/>
      <c r="I7" s="29"/>
      <c r="J7" s="29"/>
      <c r="K7" s="29"/>
      <c r="L7" s="30"/>
      <c r="M7" s="30"/>
      <c r="N7" s="30"/>
      <c r="O7" s="89"/>
    </row>
    <row r="8" spans="2:17" s="11" customFormat="1" ht="15.75" customHeight="1" x14ac:dyDescent="0.25">
      <c r="B8" s="65" t="s">
        <v>44</v>
      </c>
      <c r="C8" s="71">
        <v>34269.594543800013</v>
      </c>
      <c r="D8" s="71">
        <v>37859.743546199992</v>
      </c>
      <c r="E8" s="71">
        <v>47154.766323800002</v>
      </c>
      <c r="F8" s="71">
        <v>49792.868918199994</v>
      </c>
      <c r="G8" s="71">
        <v>58337.12006049999</v>
      </c>
      <c r="H8" s="71">
        <v>69648.603748800015</v>
      </c>
      <c r="I8" s="71">
        <v>65699.369282500018</v>
      </c>
      <c r="J8" s="71">
        <v>75659.415322200002</v>
      </c>
      <c r="K8" s="71">
        <v>83515.321917499998</v>
      </c>
      <c r="L8" s="71">
        <v>84464.970261900016</v>
      </c>
      <c r="M8" s="71">
        <v>92552.494683199984</v>
      </c>
      <c r="N8" s="71">
        <v>89696.233947199988</v>
      </c>
      <c r="O8" s="72">
        <f>SUM(C8:N8)</f>
        <v>788650.50255580002</v>
      </c>
      <c r="P8" s="9"/>
      <c r="Q8" s="10"/>
    </row>
    <row r="9" spans="2:17" s="14" customFormat="1" ht="15.75" customHeight="1" x14ac:dyDescent="0.25">
      <c r="B9" s="65" t="s">
        <v>45</v>
      </c>
      <c r="C9" s="71">
        <v>728.84168622000004</v>
      </c>
      <c r="D9" s="71">
        <v>190.61054752999999</v>
      </c>
      <c r="E9" s="71">
        <v>344.03306328999997</v>
      </c>
      <c r="F9" s="71">
        <v>471.96229088000001</v>
      </c>
      <c r="G9" s="71">
        <v>373.04393066</v>
      </c>
      <c r="H9" s="71">
        <v>337.85323400999999</v>
      </c>
      <c r="I9" s="71">
        <v>548.02729925999995</v>
      </c>
      <c r="J9" s="71">
        <v>531.54400138999995</v>
      </c>
      <c r="K9" s="71">
        <v>532.80301831999998</v>
      </c>
      <c r="L9" s="71">
        <v>900.45411990000002</v>
      </c>
      <c r="M9" s="71">
        <v>535.12594888000001</v>
      </c>
      <c r="N9" s="71">
        <v>0</v>
      </c>
      <c r="O9" s="72">
        <f t="shared" ref="O9:O31" si="0">SUM(C9:N9)</f>
        <v>5494.2991403400001</v>
      </c>
      <c r="P9" s="12"/>
      <c r="Q9" s="13"/>
    </row>
    <row r="10" spans="2:17" s="14" customFormat="1" ht="15.75" customHeight="1" x14ac:dyDescent="0.25">
      <c r="B10" s="65" t="s">
        <v>46</v>
      </c>
      <c r="C10" s="71">
        <v>9454.9211410000007</v>
      </c>
      <c r="D10" s="71">
        <v>9333.4177170000003</v>
      </c>
      <c r="E10" s="71">
        <v>10851.359227000001</v>
      </c>
      <c r="F10" s="71">
        <v>11820.485919000001</v>
      </c>
      <c r="G10" s="71">
        <v>14245.009846999999</v>
      </c>
      <c r="H10" s="71">
        <v>15415.532583</v>
      </c>
      <c r="I10" s="71">
        <v>17260.871364999999</v>
      </c>
      <c r="J10" s="71">
        <v>23768.512183999999</v>
      </c>
      <c r="K10" s="71">
        <v>20070.667216999998</v>
      </c>
      <c r="L10" s="71">
        <v>21267.662475000001</v>
      </c>
      <c r="M10" s="71">
        <v>24008.375448999999</v>
      </c>
      <c r="N10" s="71">
        <v>22750.900545</v>
      </c>
      <c r="O10" s="72">
        <f t="shared" si="0"/>
        <v>200247.71566900003</v>
      </c>
      <c r="P10" s="12"/>
      <c r="Q10" s="13"/>
    </row>
    <row r="11" spans="2:17" s="14" customFormat="1" ht="15.75" customHeight="1" x14ac:dyDescent="0.25">
      <c r="B11" s="65" t="s">
        <v>47</v>
      </c>
      <c r="C11" s="71">
        <v>1284.996564473</v>
      </c>
      <c r="D11" s="71">
        <v>1371.0765540300001</v>
      </c>
      <c r="E11" s="71">
        <v>1649.1800268000006</v>
      </c>
      <c r="F11" s="71">
        <v>1621.0483164899997</v>
      </c>
      <c r="G11" s="71">
        <v>2017.4233990599998</v>
      </c>
      <c r="H11" s="71">
        <v>2467.8750366200006</v>
      </c>
      <c r="I11" s="71">
        <v>2272.4306275700005</v>
      </c>
      <c r="J11" s="71">
        <v>3102.0733859899997</v>
      </c>
      <c r="K11" s="71">
        <v>3135.2176907800008</v>
      </c>
      <c r="L11" s="71">
        <v>3570.5515605199998</v>
      </c>
      <c r="M11" s="71">
        <v>3640.3828772500005</v>
      </c>
      <c r="N11" s="71">
        <v>3476.82</v>
      </c>
      <c r="O11" s="72">
        <f t="shared" si="0"/>
        <v>29609.076039583004</v>
      </c>
      <c r="P11" s="12"/>
      <c r="Q11" s="13"/>
    </row>
    <row r="12" spans="2:17" s="14" customFormat="1" ht="15.75" customHeight="1" x14ac:dyDescent="0.25">
      <c r="B12" s="65" t="s">
        <v>48</v>
      </c>
      <c r="C12" s="71">
        <v>1361.05483774</v>
      </c>
      <c r="D12" s="71">
        <v>1243.1654308</v>
      </c>
      <c r="E12" s="71">
        <v>1609.13018261</v>
      </c>
      <c r="F12" s="71">
        <v>1654.6220856499999</v>
      </c>
      <c r="G12" s="71">
        <v>1873.63645058</v>
      </c>
      <c r="H12" s="71">
        <v>2325.9099784599998</v>
      </c>
      <c r="I12" s="71">
        <v>2853.7470063300002</v>
      </c>
      <c r="J12" s="71">
        <v>2999.9038670499999</v>
      </c>
      <c r="K12" s="71">
        <v>3311.3547538600001</v>
      </c>
      <c r="L12" s="71">
        <v>3381.40455845</v>
      </c>
      <c r="M12" s="71">
        <v>3724.3836087200002</v>
      </c>
      <c r="N12" s="71">
        <v>3493.3856422499998</v>
      </c>
      <c r="O12" s="72">
        <f t="shared" si="0"/>
        <v>29831.698402499998</v>
      </c>
      <c r="P12" s="12"/>
      <c r="Q12" s="13"/>
    </row>
    <row r="13" spans="2:17" s="14" customFormat="1" ht="15.75" customHeight="1" x14ac:dyDescent="0.25">
      <c r="B13" s="66" t="s">
        <v>49</v>
      </c>
      <c r="C13" s="71">
        <v>2086.35326738</v>
      </c>
      <c r="D13" s="71">
        <v>2164.5929999999998</v>
      </c>
      <c r="E13" s="71">
        <v>2755.8854360999999</v>
      </c>
      <c r="F13" s="71">
        <v>2876.652</v>
      </c>
      <c r="G13" s="71">
        <v>3179.0221535999999</v>
      </c>
      <c r="H13" s="71">
        <v>4395.0450000000001</v>
      </c>
      <c r="I13" s="71">
        <v>4216.799</v>
      </c>
      <c r="J13" s="71">
        <v>6177.8619317499997</v>
      </c>
      <c r="K13" s="71">
        <v>5396.3829999999998</v>
      </c>
      <c r="L13" s="71">
        <v>5441.0555958000004</v>
      </c>
      <c r="M13" s="71">
        <v>5929.7678855699996</v>
      </c>
      <c r="N13" s="71">
        <v>5732.7613536600002</v>
      </c>
      <c r="O13" s="72">
        <f t="shared" si="0"/>
        <v>50352.179623860007</v>
      </c>
      <c r="P13" s="12"/>
      <c r="Q13" s="13"/>
    </row>
    <row r="14" spans="2:17" s="14" customFormat="1" ht="15.75" customHeight="1" x14ac:dyDescent="0.25">
      <c r="B14" s="65" t="s">
        <v>50</v>
      </c>
      <c r="C14" s="71">
        <v>1888.509718</v>
      </c>
      <c r="D14" s="71">
        <v>2061.8463830000001</v>
      </c>
      <c r="E14" s="71">
        <v>2868.8539259999998</v>
      </c>
      <c r="F14" s="71">
        <v>2923.6295719999998</v>
      </c>
      <c r="G14" s="71">
        <v>3333.5551350000001</v>
      </c>
      <c r="H14" s="71">
        <v>4444.396581</v>
      </c>
      <c r="I14" s="71">
        <v>4891.8739580000001</v>
      </c>
      <c r="J14" s="71">
        <v>5021.4907499999999</v>
      </c>
      <c r="K14" s="71">
        <v>5143.4268929999998</v>
      </c>
      <c r="L14" s="71">
        <v>5400.5077670000001</v>
      </c>
      <c r="M14" s="71">
        <v>5804.785476</v>
      </c>
      <c r="N14" s="71">
        <v>5650.4752870000002</v>
      </c>
      <c r="O14" s="72">
        <f t="shared" si="0"/>
        <v>49433.351446000001</v>
      </c>
      <c r="P14" s="12"/>
      <c r="Q14" s="13"/>
    </row>
    <row r="15" spans="2:17" s="14" customFormat="1" ht="15.75" customHeight="1" x14ac:dyDescent="0.25">
      <c r="B15" s="65" t="s">
        <v>51</v>
      </c>
      <c r="C15" s="71">
        <v>341.28697849999998</v>
      </c>
      <c r="D15" s="71">
        <v>499.01086242000002</v>
      </c>
      <c r="E15" s="71">
        <v>540.41663825000001</v>
      </c>
      <c r="F15" s="71">
        <v>587.17231613000001</v>
      </c>
      <c r="G15" s="71">
        <v>707.98374822000005</v>
      </c>
      <c r="H15" s="71">
        <v>747.58820401000003</v>
      </c>
      <c r="I15" s="71">
        <v>759.6405671</v>
      </c>
      <c r="J15" s="71">
        <v>1123.7683789</v>
      </c>
      <c r="K15" s="71">
        <v>1191.9800679499999</v>
      </c>
      <c r="L15" s="71">
        <v>1212.37896484</v>
      </c>
      <c r="M15" s="71">
        <v>1194.90423741</v>
      </c>
      <c r="N15" s="71">
        <v>1357.47164527</v>
      </c>
      <c r="O15" s="72">
        <f t="shared" si="0"/>
        <v>10263.602609</v>
      </c>
      <c r="P15" s="12"/>
      <c r="Q15" s="13"/>
    </row>
    <row r="16" spans="2:17" s="14" customFormat="1" ht="15.75" customHeight="1" x14ac:dyDescent="0.25">
      <c r="B16" s="65" t="s">
        <v>52</v>
      </c>
      <c r="C16" s="71">
        <v>1018.267879</v>
      </c>
      <c r="D16" s="71">
        <v>862.13128800000004</v>
      </c>
      <c r="E16" s="71">
        <v>881.31340499999999</v>
      </c>
      <c r="F16" s="71">
        <v>978.36036000000001</v>
      </c>
      <c r="G16" s="71">
        <v>1132.448304</v>
      </c>
      <c r="H16" s="71">
        <v>1451.1304459999999</v>
      </c>
      <c r="I16" s="71">
        <v>1944.840696</v>
      </c>
      <c r="J16" s="71">
        <v>1667.7094970000001</v>
      </c>
      <c r="K16" s="71">
        <v>2000.1494319999999</v>
      </c>
      <c r="L16" s="71">
        <v>1920.768221</v>
      </c>
      <c r="M16" s="71">
        <v>2002.5802839999999</v>
      </c>
      <c r="N16" s="71">
        <v>2054.0887339999999</v>
      </c>
      <c r="O16" s="72">
        <f t="shared" si="0"/>
        <v>17913.788546</v>
      </c>
      <c r="P16" s="12"/>
      <c r="Q16" s="13"/>
    </row>
    <row r="17" spans="2:17" s="11" customFormat="1" ht="15.75" customHeight="1" x14ac:dyDescent="0.25">
      <c r="B17" s="65" t="s">
        <v>53</v>
      </c>
      <c r="C17" s="71">
        <v>0</v>
      </c>
      <c r="D17" s="71">
        <v>0</v>
      </c>
      <c r="E17" s="71">
        <v>0</v>
      </c>
      <c r="F17" s="71">
        <v>0</v>
      </c>
      <c r="G17" s="71">
        <v>0</v>
      </c>
      <c r="H17" s="71">
        <v>0</v>
      </c>
      <c r="I17" s="71">
        <v>0</v>
      </c>
      <c r="J17" s="71">
        <v>0</v>
      </c>
      <c r="K17" s="71">
        <v>0</v>
      </c>
      <c r="L17" s="71">
        <v>0</v>
      </c>
      <c r="M17" s="71">
        <v>0</v>
      </c>
      <c r="N17" s="71">
        <v>0</v>
      </c>
      <c r="O17" s="72">
        <f t="shared" si="0"/>
        <v>0</v>
      </c>
      <c r="P17" s="9"/>
      <c r="Q17" s="10"/>
    </row>
    <row r="18" spans="2:17" s="14" customFormat="1" ht="15.75" customHeight="1" x14ac:dyDescent="0.25">
      <c r="B18" s="65" t="s">
        <v>54</v>
      </c>
      <c r="C18" s="71">
        <v>238.48076963</v>
      </c>
      <c r="D18" s="71">
        <v>309.58033329</v>
      </c>
      <c r="E18" s="71">
        <v>401.92819063000002</v>
      </c>
      <c r="F18" s="71">
        <v>408.98600630999999</v>
      </c>
      <c r="G18" s="71">
        <v>467.94545038000001</v>
      </c>
      <c r="H18" s="71">
        <v>566.81080964</v>
      </c>
      <c r="I18" s="71">
        <v>1001.16668227</v>
      </c>
      <c r="J18" s="71">
        <v>1242.25654568</v>
      </c>
      <c r="K18" s="71">
        <v>1186.8322084900001</v>
      </c>
      <c r="L18" s="71">
        <v>1755.6828925299999</v>
      </c>
      <c r="M18" s="71">
        <v>1512.6732652600001</v>
      </c>
      <c r="N18" s="71">
        <v>1390.4620390600001</v>
      </c>
      <c r="O18" s="72">
        <f t="shared" si="0"/>
        <v>10482.805193169999</v>
      </c>
      <c r="P18" s="12"/>
      <c r="Q18" s="13"/>
    </row>
    <row r="19" spans="2:17" s="14" customFormat="1" ht="15.75" customHeight="1" x14ac:dyDescent="0.25">
      <c r="B19" s="65" t="s">
        <v>55</v>
      </c>
      <c r="C19" s="71">
        <v>3906.7875260000001</v>
      </c>
      <c r="D19" s="71">
        <v>3237.05143</v>
      </c>
      <c r="E19" s="71">
        <v>3947.2604120000001</v>
      </c>
      <c r="F19" s="71">
        <v>4416.0423220000002</v>
      </c>
      <c r="G19" s="71">
        <v>5823.2795560000004</v>
      </c>
      <c r="H19" s="71">
        <v>7969.4635699999999</v>
      </c>
      <c r="I19" s="71">
        <v>7076.6898469999996</v>
      </c>
      <c r="J19" s="71">
        <v>9431.2974020000001</v>
      </c>
      <c r="K19" s="71">
        <v>8519.8001920000006</v>
      </c>
      <c r="L19" s="71">
        <v>9141.6783159999995</v>
      </c>
      <c r="M19" s="71">
        <v>11155.58892</v>
      </c>
      <c r="N19" s="71">
        <v>9596.4855719999996</v>
      </c>
      <c r="O19" s="72">
        <f t="shared" si="0"/>
        <v>84221.425065000003</v>
      </c>
      <c r="P19" s="12"/>
      <c r="Q19" s="13"/>
    </row>
    <row r="20" spans="2:17" s="14" customFormat="1" ht="15.75" customHeight="1" x14ac:dyDescent="0.25">
      <c r="B20" s="65" t="s">
        <v>56</v>
      </c>
      <c r="C20" s="71">
        <v>1013.88224396</v>
      </c>
      <c r="D20" s="71">
        <v>1385.4737178699997</v>
      </c>
      <c r="E20" s="71">
        <v>1849.71158631</v>
      </c>
      <c r="F20" s="71">
        <v>1824.0674768699998</v>
      </c>
      <c r="G20" s="71">
        <v>1918.6332810500001</v>
      </c>
      <c r="H20" s="71">
        <v>2462.8879960500003</v>
      </c>
      <c r="I20" s="71">
        <v>2595.8250567800001</v>
      </c>
      <c r="J20" s="71">
        <v>3198.7769466700001</v>
      </c>
      <c r="K20" s="71">
        <v>3863.3756001000002</v>
      </c>
      <c r="L20" s="71">
        <v>0</v>
      </c>
      <c r="M20" s="71">
        <v>0</v>
      </c>
      <c r="N20" s="71">
        <v>0</v>
      </c>
      <c r="O20" s="72">
        <f t="shared" si="0"/>
        <v>20112.633905660001</v>
      </c>
      <c r="P20" s="15"/>
      <c r="Q20" s="13"/>
    </row>
    <row r="21" spans="2:17" s="14" customFormat="1" ht="15.75" customHeight="1" x14ac:dyDescent="0.25">
      <c r="B21" s="65" t="s">
        <v>57</v>
      </c>
      <c r="C21" s="71">
        <v>1853.81517424</v>
      </c>
      <c r="D21" s="71">
        <v>2423.20256664</v>
      </c>
      <c r="E21" s="71">
        <v>2845.0146858000003</v>
      </c>
      <c r="F21" s="71">
        <v>3055.2933113899999</v>
      </c>
      <c r="G21" s="71">
        <v>4255.8367542899996</v>
      </c>
      <c r="H21" s="71">
        <v>4617.7081727000004</v>
      </c>
      <c r="I21" s="71">
        <v>5193.7991747400001</v>
      </c>
      <c r="J21" s="71">
        <v>6801.4570508999996</v>
      </c>
      <c r="K21" s="71">
        <v>5887.2493990100002</v>
      </c>
      <c r="L21" s="71">
        <v>6963.6490066200004</v>
      </c>
      <c r="M21" s="71">
        <v>7077.5899468400003</v>
      </c>
      <c r="N21" s="71">
        <v>7411.6812796900003</v>
      </c>
      <c r="O21" s="72">
        <f t="shared" si="0"/>
        <v>58386.296522860001</v>
      </c>
      <c r="P21" s="15"/>
      <c r="Q21" s="13"/>
    </row>
    <row r="22" spans="2:17" s="14" customFormat="1" ht="15.75" customHeight="1" x14ac:dyDescent="0.25">
      <c r="B22" s="65" t="s">
        <v>58</v>
      </c>
      <c r="C22" s="71">
        <v>800.23769885000002</v>
      </c>
      <c r="D22" s="71">
        <v>369.51982039000001</v>
      </c>
      <c r="E22" s="71">
        <v>1143.6401590299999</v>
      </c>
      <c r="F22" s="71">
        <v>1203.32791602</v>
      </c>
      <c r="G22" s="71">
        <v>1560.7983188699998</v>
      </c>
      <c r="H22" s="71">
        <v>1930.5412322499999</v>
      </c>
      <c r="I22" s="71">
        <v>1891.9357827900001</v>
      </c>
      <c r="J22" s="71">
        <v>2541.71632903</v>
      </c>
      <c r="K22" s="71">
        <v>3424.4868904199998</v>
      </c>
      <c r="L22" s="71">
        <v>2785.2327928200002</v>
      </c>
      <c r="M22" s="71">
        <v>3190.86994869</v>
      </c>
      <c r="N22" s="71">
        <v>3183.46719669</v>
      </c>
      <c r="O22" s="72">
        <f t="shared" si="0"/>
        <v>24025.774085849996</v>
      </c>
      <c r="P22" s="15"/>
      <c r="Q22" s="13"/>
    </row>
    <row r="23" spans="2:17" s="14" customFormat="1" ht="15.75" customHeight="1" x14ac:dyDescent="0.25">
      <c r="B23" s="65" t="s">
        <v>59</v>
      </c>
      <c r="C23" s="71">
        <v>2223.56401942</v>
      </c>
      <c r="D23" s="71">
        <v>1892.79251533</v>
      </c>
      <c r="E23" s="71">
        <v>2191.2477149300003</v>
      </c>
      <c r="F23" s="71">
        <v>2651.1302123299997</v>
      </c>
      <c r="G23" s="71">
        <v>4080.8646384100002</v>
      </c>
      <c r="H23" s="71">
        <v>3696.39321427</v>
      </c>
      <c r="I23" s="71">
        <v>5629.8644064999999</v>
      </c>
      <c r="J23" s="71">
        <v>4691.1988568999996</v>
      </c>
      <c r="K23" s="71">
        <v>4787.0595245000004</v>
      </c>
      <c r="L23" s="71">
        <v>6649.5413091500004</v>
      </c>
      <c r="M23" s="71">
        <v>4997.5596331799998</v>
      </c>
      <c r="N23" s="71">
        <v>6876.7958870000002</v>
      </c>
      <c r="O23" s="72">
        <f t="shared" si="0"/>
        <v>50368.011931919995</v>
      </c>
      <c r="P23" s="15"/>
      <c r="Q23" s="13"/>
    </row>
    <row r="24" spans="2:17" s="14" customFormat="1" ht="15.75" customHeight="1" x14ac:dyDescent="0.25">
      <c r="B24" s="65" t="s">
        <v>60</v>
      </c>
      <c r="C24" s="71">
        <v>839.55067499999996</v>
      </c>
      <c r="D24" s="71">
        <v>993.44698000000005</v>
      </c>
      <c r="E24" s="71">
        <v>1114.10800578</v>
      </c>
      <c r="F24" s="71">
        <v>1104.4708499999999</v>
      </c>
      <c r="G24" s="71">
        <v>1175.5689697999999</v>
      </c>
      <c r="H24" s="71">
        <v>1195.1014259999999</v>
      </c>
      <c r="I24" s="71">
        <v>1145.6133050000001</v>
      </c>
      <c r="J24" s="71">
        <v>1546.2886860000001</v>
      </c>
      <c r="K24" s="71">
        <v>1488.358352</v>
      </c>
      <c r="L24" s="71">
        <v>1660.4907800000001</v>
      </c>
      <c r="M24" s="71">
        <v>1629.2310749999999</v>
      </c>
      <c r="N24" s="71">
        <v>1732.595315</v>
      </c>
      <c r="O24" s="72">
        <f t="shared" si="0"/>
        <v>15624.82441958</v>
      </c>
      <c r="P24" s="15"/>
      <c r="Q24" s="13"/>
    </row>
    <row r="25" spans="2:17" s="14" customFormat="1" ht="15.75" customHeight="1" x14ac:dyDescent="0.25">
      <c r="B25" s="65" t="s">
        <v>61</v>
      </c>
      <c r="C25" s="71">
        <v>711.27229151999995</v>
      </c>
      <c r="D25" s="71">
        <v>954.76161977000004</v>
      </c>
      <c r="E25" s="71">
        <v>1021.14890181</v>
      </c>
      <c r="F25" s="71">
        <v>993.51206984999999</v>
      </c>
      <c r="G25" s="71">
        <v>1205.1212578499999</v>
      </c>
      <c r="H25" s="71">
        <v>1524.7146068</v>
      </c>
      <c r="I25" s="71">
        <v>1687.9109257800001</v>
      </c>
      <c r="J25" s="71">
        <v>1722.9997967699999</v>
      </c>
      <c r="K25" s="71">
        <v>1869.4573816100001</v>
      </c>
      <c r="L25" s="71">
        <v>1986.2771605</v>
      </c>
      <c r="M25" s="71">
        <v>2317.0953832</v>
      </c>
      <c r="N25" s="71">
        <v>1969.01372681</v>
      </c>
      <c r="O25" s="72">
        <f t="shared" si="0"/>
        <v>17963.285122269997</v>
      </c>
      <c r="P25" s="15"/>
      <c r="Q25" s="13"/>
    </row>
    <row r="26" spans="2:17" s="14" customFormat="1" ht="15.75" customHeight="1" x14ac:dyDescent="0.25">
      <c r="B26" s="65" t="s">
        <v>62</v>
      </c>
      <c r="C26" s="71">
        <v>1090.9465273599999</v>
      </c>
      <c r="D26" s="71">
        <v>761.43547870000009</v>
      </c>
      <c r="E26" s="71">
        <v>1066.9511420399999</v>
      </c>
      <c r="F26" s="71">
        <v>1288.61780294</v>
      </c>
      <c r="G26" s="71">
        <v>1714.5209987799999</v>
      </c>
      <c r="H26" s="71">
        <v>1961.4469344399999</v>
      </c>
      <c r="I26" s="71">
        <v>2821.08082023</v>
      </c>
      <c r="J26" s="71">
        <v>2258.8938074299999</v>
      </c>
      <c r="K26" s="71">
        <v>2588.9128620900001</v>
      </c>
      <c r="L26" s="71">
        <v>3680.4548964200003</v>
      </c>
      <c r="M26" s="71">
        <v>2928.5341489799998</v>
      </c>
      <c r="N26" s="71">
        <v>2624.9528491800002</v>
      </c>
      <c r="O26" s="72">
        <f t="shared" si="0"/>
        <v>24786.748268590003</v>
      </c>
      <c r="P26" s="15"/>
      <c r="Q26" s="13"/>
    </row>
    <row r="27" spans="2:17" s="14" customFormat="1" ht="15.75" customHeight="1" x14ac:dyDescent="0.25">
      <c r="B27" s="65" t="s">
        <v>91</v>
      </c>
      <c r="C27" s="71">
        <v>5506.35</v>
      </c>
      <c r="D27" s="71">
        <v>6887.05</v>
      </c>
      <c r="E27" s="71">
        <v>7332.8</v>
      </c>
      <c r="F27" s="71">
        <v>6965.63</v>
      </c>
      <c r="G27" s="71">
        <v>9580.7099999999991</v>
      </c>
      <c r="H27" s="71">
        <v>10873.32</v>
      </c>
      <c r="I27" s="71">
        <v>11262.51</v>
      </c>
      <c r="J27" s="71">
        <v>14235.09</v>
      </c>
      <c r="K27" s="71">
        <v>13235.24</v>
      </c>
      <c r="L27" s="71">
        <v>14718.01</v>
      </c>
      <c r="M27" s="71">
        <v>14982.34712391</v>
      </c>
      <c r="N27" s="71">
        <v>15185.41</v>
      </c>
      <c r="O27" s="72">
        <f t="shared" si="0"/>
        <v>130764.46712391001</v>
      </c>
      <c r="P27" s="15"/>
      <c r="Q27" s="13"/>
    </row>
    <row r="28" spans="2:17" s="11" customFormat="1" ht="15.75" customHeight="1" x14ac:dyDescent="0.25">
      <c r="B28" s="65" t="s">
        <v>64</v>
      </c>
      <c r="C28" s="71">
        <v>709.15106902999992</v>
      </c>
      <c r="D28" s="71">
        <v>728.27077782000003</v>
      </c>
      <c r="E28" s="71">
        <v>734.85745879000001</v>
      </c>
      <c r="F28" s="71">
        <v>902.29850309000005</v>
      </c>
      <c r="G28" s="71">
        <v>885.71737015999997</v>
      </c>
      <c r="H28" s="71">
        <v>968.68733735000012</v>
      </c>
      <c r="I28" s="71">
        <v>1290.3245978299999</v>
      </c>
      <c r="J28" s="71">
        <v>1343.2235830900001</v>
      </c>
      <c r="K28" s="71">
        <v>1349.3000354799999</v>
      </c>
      <c r="L28" s="71">
        <v>1579.8312715299999</v>
      </c>
      <c r="M28" s="71">
        <v>1548.01277153</v>
      </c>
      <c r="N28" s="71">
        <v>1312.5706423699999</v>
      </c>
      <c r="O28" s="72">
        <f t="shared" si="0"/>
        <v>13352.245418069999</v>
      </c>
      <c r="P28" s="12"/>
      <c r="Q28" s="10"/>
    </row>
    <row r="29" spans="2:17" s="14" customFormat="1" ht="15.75" customHeight="1" x14ac:dyDescent="0.25">
      <c r="B29" s="65" t="s">
        <v>65</v>
      </c>
      <c r="C29" s="71">
        <v>2227.9345400000002</v>
      </c>
      <c r="D29" s="71">
        <v>2421.0764589999999</v>
      </c>
      <c r="E29" s="71">
        <v>2966.5276279999998</v>
      </c>
      <c r="F29" s="71">
        <v>3443.7100810000002</v>
      </c>
      <c r="G29" s="71">
        <v>3962.6235830000001</v>
      </c>
      <c r="H29" s="71">
        <v>4843.6167569999998</v>
      </c>
      <c r="I29" s="71">
        <v>4988.5852029999996</v>
      </c>
      <c r="J29" s="71">
        <v>5511.6978079999999</v>
      </c>
      <c r="K29" s="71">
        <v>6164.2307819999996</v>
      </c>
      <c r="L29" s="71">
        <v>5933.9293109999999</v>
      </c>
      <c r="M29" s="71">
        <v>6800.7877200000003</v>
      </c>
      <c r="N29" s="71">
        <v>7116.3582260000003</v>
      </c>
      <c r="O29" s="72">
        <f t="shared" si="0"/>
        <v>56381.078097999998</v>
      </c>
      <c r="P29" s="12"/>
      <c r="Q29" s="13"/>
    </row>
    <row r="30" spans="2:17" s="14" customFormat="1" ht="15.75" customHeight="1" x14ac:dyDescent="0.25">
      <c r="B30" s="65" t="s">
        <v>66</v>
      </c>
      <c r="C30" s="71">
        <v>517.90104138000004</v>
      </c>
      <c r="D30" s="71">
        <v>442.09464594000002</v>
      </c>
      <c r="E30" s="71">
        <v>702.32698309</v>
      </c>
      <c r="F30" s="71">
        <v>699.81497378999995</v>
      </c>
      <c r="G30" s="71">
        <v>703.68797004999999</v>
      </c>
      <c r="H30" s="71">
        <v>985.5231344</v>
      </c>
      <c r="I30" s="71">
        <v>1138.5</v>
      </c>
      <c r="J30" s="71">
        <v>1025.5999999999999</v>
      </c>
      <c r="K30" s="71">
        <v>1248.24</v>
      </c>
      <c r="L30" s="71">
        <v>1274.9000000000001</v>
      </c>
      <c r="M30" s="71">
        <v>1485.77694096</v>
      </c>
      <c r="N30" s="71">
        <v>1402</v>
      </c>
      <c r="O30" s="72">
        <f t="shared" si="0"/>
        <v>11626.36568961</v>
      </c>
      <c r="P30" s="12"/>
      <c r="Q30" s="13"/>
    </row>
    <row r="31" spans="2:17" s="14" customFormat="1" ht="15.75" customHeight="1" x14ac:dyDescent="0.25">
      <c r="B31" s="65" t="s">
        <v>92</v>
      </c>
      <c r="C31" s="71">
        <v>19347.584594110001</v>
      </c>
      <c r="D31" s="71">
        <v>20179.5</v>
      </c>
      <c r="E31" s="71">
        <v>22624.400000000001</v>
      </c>
      <c r="F31" s="71">
        <v>28874.1</v>
      </c>
      <c r="G31" s="71">
        <v>32120.6</v>
      </c>
      <c r="H31" s="71">
        <v>37825.5</v>
      </c>
      <c r="I31" s="71">
        <v>38542.300000000003</v>
      </c>
      <c r="J31" s="71">
        <v>48034.6</v>
      </c>
      <c r="K31" s="71">
        <v>52150.8</v>
      </c>
      <c r="L31" s="71">
        <v>48697.599999999999</v>
      </c>
      <c r="M31" s="71">
        <v>57157.599999999999</v>
      </c>
      <c r="N31" s="71">
        <v>54391.6</v>
      </c>
      <c r="O31" s="72">
        <f t="shared" si="0"/>
        <v>459946.18459410995</v>
      </c>
      <c r="P31" s="12"/>
      <c r="Q31" s="13"/>
    </row>
    <row r="32" spans="2:17" ht="22.5" customHeight="1" x14ac:dyDescent="0.2">
      <c r="B32" s="73" t="s">
        <v>87</v>
      </c>
      <c r="C32" s="74">
        <f>SUM(C8:C31)</f>
        <v>93421.284786613003</v>
      </c>
      <c r="D32" s="74">
        <f t="shared" ref="D32:O32" si="1">SUM(D8:D31)</f>
        <v>98570.851673729994</v>
      </c>
      <c r="E32" s="74">
        <f t="shared" si="1"/>
        <v>118596.86109705997</v>
      </c>
      <c r="F32" s="74">
        <f t="shared" si="1"/>
        <v>130557.80330393999</v>
      </c>
      <c r="G32" s="74">
        <f t="shared" si="1"/>
        <v>154655.15117725998</v>
      </c>
      <c r="H32" s="74">
        <f t="shared" si="1"/>
        <v>182655.65000280002</v>
      </c>
      <c r="I32" s="74">
        <f t="shared" si="1"/>
        <v>186713.70560367999</v>
      </c>
      <c r="J32" s="74">
        <f t="shared" si="1"/>
        <v>223637.37613075002</v>
      </c>
      <c r="K32" s="74">
        <f t="shared" si="1"/>
        <v>232060.64721810998</v>
      </c>
      <c r="L32" s="74">
        <f t="shared" si="1"/>
        <v>234387.03126098006</v>
      </c>
      <c r="M32" s="74">
        <f t="shared" si="1"/>
        <v>256176.46732757994</v>
      </c>
      <c r="N32" s="74">
        <f t="shared" si="1"/>
        <v>248405.52988818003</v>
      </c>
      <c r="O32" s="74">
        <f t="shared" si="1"/>
        <v>2159838.3594706822</v>
      </c>
      <c r="P32" s="12"/>
    </row>
    <row r="33" spans="2:15" s="96" customFormat="1" ht="21.75" customHeight="1" x14ac:dyDescent="0.2">
      <c r="B33" s="97" t="s">
        <v>33</v>
      </c>
      <c r="C33" s="98"/>
      <c r="D33" s="98"/>
      <c r="E33" s="98"/>
      <c r="F33" s="99"/>
      <c r="G33" s="99"/>
      <c r="H33" s="99"/>
      <c r="I33" s="99"/>
      <c r="J33" s="99"/>
      <c r="K33" s="99"/>
      <c r="L33" s="99"/>
      <c r="M33" s="99"/>
      <c r="N33" s="99"/>
    </row>
    <row r="34" spans="2:15" s="96" customFormat="1" ht="16.5" customHeight="1" x14ac:dyDescent="0.2">
      <c r="B34" s="100" t="s">
        <v>89</v>
      </c>
      <c r="C34" s="101"/>
      <c r="D34" s="99"/>
      <c r="E34" s="99"/>
      <c r="F34" s="99"/>
      <c r="G34" s="99"/>
      <c r="H34" s="99"/>
      <c r="I34" s="99"/>
      <c r="J34" s="99"/>
      <c r="K34" s="99"/>
      <c r="L34" s="99"/>
      <c r="M34" s="99"/>
      <c r="N34" s="99"/>
      <c r="O34" s="99"/>
    </row>
    <row r="35" spans="2:15" s="68" customFormat="1" ht="6.95" customHeight="1" thickBot="1" x14ac:dyDescent="0.3">
      <c r="B35" s="35"/>
      <c r="C35" s="55"/>
      <c r="D35" s="35"/>
      <c r="E35" s="35"/>
      <c r="F35" s="35"/>
      <c r="G35" s="35"/>
      <c r="H35" s="35"/>
      <c r="I35" s="35"/>
      <c r="J35" s="35"/>
      <c r="K35" s="35"/>
      <c r="L35" s="35"/>
      <c r="M35" s="35"/>
      <c r="N35" s="35"/>
      <c r="O35" s="35"/>
    </row>
    <row r="36" spans="2:15" ht="14.25" customHeight="1" x14ac:dyDescent="0.2">
      <c r="B36" s="36" t="s">
        <v>34</v>
      </c>
      <c r="C36" s="16"/>
      <c r="E36" s="16"/>
      <c r="F36" s="16"/>
    </row>
    <row r="37" spans="2:15" x14ac:dyDescent="0.2">
      <c r="B37" s="17"/>
      <c r="C37" s="18"/>
      <c r="D37" s="18"/>
      <c r="E37" s="18"/>
    </row>
    <row r="38" spans="2:15" x14ac:dyDescent="0.2">
      <c r="B38" s="17"/>
      <c r="C38" s="18"/>
      <c r="D38" s="18"/>
      <c r="E38" s="18"/>
    </row>
    <row r="39" spans="2:15" ht="20.25" x14ac:dyDescent="0.3">
      <c r="B39" s="17"/>
      <c r="C39" s="18"/>
      <c r="D39" s="18"/>
      <c r="E39" s="18"/>
      <c r="F39" s="19"/>
    </row>
    <row r="40" spans="2:15" x14ac:dyDescent="0.2">
      <c r="B40" s="17"/>
      <c r="C40" s="18"/>
      <c r="D40" s="18"/>
      <c r="E40" s="18"/>
    </row>
    <row r="41" spans="2:15" ht="14.25" x14ac:dyDescent="0.2">
      <c r="B41" s="17"/>
      <c r="C41" s="20"/>
      <c r="D41" s="20"/>
      <c r="E41" s="20"/>
    </row>
    <row r="42" spans="2:15" x14ac:dyDescent="0.2">
      <c r="C42" s="21"/>
      <c r="D42" s="21"/>
      <c r="E42" s="21"/>
    </row>
    <row r="43" spans="2:15" x14ac:dyDescent="0.2">
      <c r="C43" s="22"/>
      <c r="D43" s="23"/>
      <c r="E43" s="23"/>
    </row>
    <row r="44" spans="2:15" x14ac:dyDescent="0.2">
      <c r="C44" s="23"/>
      <c r="D44" s="23"/>
      <c r="E44" s="23"/>
    </row>
    <row r="45" spans="2:15" x14ac:dyDescent="0.2">
      <c r="C45" s="23"/>
      <c r="D45" s="23"/>
      <c r="E45" s="23"/>
    </row>
    <row r="46" spans="2:15" x14ac:dyDescent="0.2">
      <c r="C46" s="23"/>
      <c r="D46" s="23"/>
      <c r="E46" s="23"/>
    </row>
    <row r="47" spans="2:15" x14ac:dyDescent="0.2">
      <c r="C47" s="24"/>
      <c r="D47" s="24"/>
      <c r="E47" s="24"/>
    </row>
    <row r="48" spans="2:15" x14ac:dyDescent="0.2">
      <c r="C48" s="22"/>
      <c r="D48" s="22"/>
      <c r="E48" s="22"/>
    </row>
  </sheetData>
  <mergeCells count="3">
    <mergeCell ref="B2:O2"/>
    <mergeCell ref="B3:O3"/>
    <mergeCell ref="B4:O4"/>
  </mergeCells>
  <printOptions horizontalCentered="1" verticalCentered="1"/>
  <pageMargins left="0" right="0" top="0" bottom="0" header="0" footer="0"/>
  <pageSetup paperSize="9" scale="68"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B1:Q48"/>
  <sheetViews>
    <sheetView showGridLines="0" zoomScale="85" zoomScaleNormal="85" workbookViewId="0">
      <selection activeCell="B32" sqref="B32"/>
    </sheetView>
  </sheetViews>
  <sheetFormatPr baseColWidth="10" defaultRowHeight="12.75" x14ac:dyDescent="0.2"/>
  <cols>
    <col min="1" max="1" width="1.28515625" customWidth="1"/>
    <col min="2" max="2" width="26.85546875" customWidth="1"/>
    <col min="3" max="15" width="15" customWidth="1"/>
  </cols>
  <sheetData>
    <row r="1" spans="2:17" ht="21" customHeight="1" x14ac:dyDescent="0.25">
      <c r="B1" s="1"/>
      <c r="C1" s="2"/>
      <c r="D1" s="3"/>
      <c r="E1" s="3"/>
      <c r="F1" s="3"/>
      <c r="G1" s="3"/>
      <c r="H1" s="3"/>
      <c r="I1" s="3"/>
      <c r="K1" s="4"/>
    </row>
    <row r="2" spans="2:17" ht="21" customHeight="1" x14ac:dyDescent="0.3">
      <c r="B2" s="111" t="s">
        <v>3</v>
      </c>
      <c r="C2" s="111"/>
      <c r="D2" s="111"/>
      <c r="E2" s="111"/>
      <c r="F2" s="111"/>
      <c r="G2" s="111"/>
      <c r="H2" s="111"/>
      <c r="I2" s="111"/>
      <c r="J2" s="111"/>
      <c r="K2" s="111"/>
      <c r="L2" s="111"/>
      <c r="M2" s="111"/>
      <c r="N2" s="111"/>
      <c r="O2" s="111"/>
    </row>
    <row r="3" spans="2:17" ht="21" customHeight="1" x14ac:dyDescent="0.3">
      <c r="B3" s="112">
        <v>2024</v>
      </c>
      <c r="C3" s="113"/>
      <c r="D3" s="113"/>
      <c r="E3" s="113"/>
      <c r="F3" s="113"/>
      <c r="G3" s="113"/>
      <c r="H3" s="113"/>
      <c r="I3" s="113"/>
      <c r="J3" s="113"/>
      <c r="K3" s="113"/>
      <c r="L3" s="113"/>
      <c r="M3" s="113"/>
      <c r="N3" s="113"/>
      <c r="O3" s="113"/>
    </row>
    <row r="4" spans="2:17" ht="21" customHeight="1" x14ac:dyDescent="0.25">
      <c r="B4" s="114" t="s">
        <v>6</v>
      </c>
      <c r="C4" s="114"/>
      <c r="D4" s="114"/>
      <c r="E4" s="114"/>
      <c r="F4" s="114"/>
      <c r="G4" s="114"/>
      <c r="H4" s="114"/>
      <c r="I4" s="114"/>
      <c r="J4" s="114"/>
      <c r="K4" s="114"/>
      <c r="L4" s="114"/>
      <c r="M4" s="114"/>
      <c r="N4" s="114"/>
      <c r="O4" s="114"/>
    </row>
    <row r="5" spans="2:17" ht="21" customHeight="1" x14ac:dyDescent="0.4">
      <c r="C5" s="5"/>
      <c r="D5" s="6"/>
      <c r="E5" s="6"/>
      <c r="F5" s="6"/>
      <c r="G5" s="6"/>
      <c r="H5" s="7"/>
      <c r="I5" s="6"/>
    </row>
    <row r="6" spans="2:17" ht="30" customHeight="1" x14ac:dyDescent="0.2">
      <c r="B6" s="70" t="s">
        <v>35</v>
      </c>
      <c r="C6" s="70" t="s">
        <v>76</v>
      </c>
      <c r="D6" s="70" t="s">
        <v>75</v>
      </c>
      <c r="E6" s="70" t="s">
        <v>77</v>
      </c>
      <c r="F6" s="70" t="s">
        <v>78</v>
      </c>
      <c r="G6" s="70" t="s">
        <v>79</v>
      </c>
      <c r="H6" s="70" t="s">
        <v>80</v>
      </c>
      <c r="I6" s="70" t="s">
        <v>81</v>
      </c>
      <c r="J6" s="70" t="s">
        <v>82</v>
      </c>
      <c r="K6" s="70" t="s">
        <v>83</v>
      </c>
      <c r="L6" s="70" t="s">
        <v>84</v>
      </c>
      <c r="M6" s="70" t="s">
        <v>85</v>
      </c>
      <c r="N6" s="70" t="s">
        <v>86</v>
      </c>
      <c r="O6" s="70" t="s">
        <v>87</v>
      </c>
    </row>
    <row r="7" spans="2:17" s="8" customFormat="1" ht="15" hidden="1" customHeight="1" x14ac:dyDescent="0.7">
      <c r="B7" s="25"/>
      <c r="C7" s="25"/>
      <c r="D7" s="26"/>
      <c r="E7" s="26"/>
      <c r="F7" s="27"/>
      <c r="G7" s="28"/>
      <c r="H7" s="29"/>
      <c r="I7" s="29"/>
      <c r="J7" s="29"/>
      <c r="K7" s="29"/>
      <c r="L7" s="30"/>
      <c r="M7" s="30"/>
      <c r="N7" s="30"/>
      <c r="O7" s="30"/>
    </row>
    <row r="8" spans="2:17" s="11" customFormat="1" ht="15.75" customHeight="1" x14ac:dyDescent="0.25">
      <c r="B8" s="65" t="s">
        <v>44</v>
      </c>
      <c r="C8" s="71">
        <v>6350.7500761260217</v>
      </c>
      <c r="D8" s="71">
        <v>3984.2145292607552</v>
      </c>
      <c r="E8" s="71">
        <v>71969.082446199129</v>
      </c>
      <c r="F8" s="71">
        <v>18728.931159545442</v>
      </c>
      <c r="G8" s="71">
        <v>65889.495428703318</v>
      </c>
      <c r="H8" s="71">
        <v>13451.332228125253</v>
      </c>
      <c r="I8" s="71">
        <v>72762.490807421244</v>
      </c>
      <c r="J8" s="71">
        <v>25281.145240607424</v>
      </c>
      <c r="K8" s="71">
        <v>73351.22493074571</v>
      </c>
      <c r="L8" s="71">
        <v>17084.737327424802</v>
      </c>
      <c r="M8" s="71">
        <v>78101.309472564782</v>
      </c>
      <c r="N8" s="71">
        <v>18075.570558364365</v>
      </c>
      <c r="O8" s="72">
        <f>SUM(C8:N8)</f>
        <v>465030.28420508828</v>
      </c>
      <c r="P8" s="9"/>
      <c r="Q8" s="10"/>
    </row>
    <row r="9" spans="2:17" s="14" customFormat="1" ht="15.75" customHeight="1" x14ac:dyDescent="0.25">
      <c r="B9" s="65" t="s">
        <v>45</v>
      </c>
      <c r="C9" s="71">
        <v>144.53482018</v>
      </c>
      <c r="D9" s="71">
        <v>472.49173459999997</v>
      </c>
      <c r="E9" s="71">
        <v>873.48043049</v>
      </c>
      <c r="F9" s="71">
        <v>710.42421619000004</v>
      </c>
      <c r="G9" s="71">
        <v>601.31928905999996</v>
      </c>
      <c r="H9" s="71">
        <v>381.70947331999997</v>
      </c>
      <c r="I9" s="71">
        <v>493.07347432</v>
      </c>
      <c r="J9" s="71">
        <v>336.94461388000002</v>
      </c>
      <c r="K9" s="71">
        <v>509.37877703999999</v>
      </c>
      <c r="L9" s="71">
        <v>488.65006792000003</v>
      </c>
      <c r="M9" s="71">
        <v>272.42556718999998</v>
      </c>
      <c r="N9" s="71">
        <v>0</v>
      </c>
      <c r="O9" s="72">
        <f t="shared" ref="O9:O31" si="0">SUM(C9:N9)</f>
        <v>5284.4324641900002</v>
      </c>
      <c r="P9" s="12"/>
      <c r="Q9" s="13"/>
    </row>
    <row r="10" spans="2:17" s="14" customFormat="1" ht="15.75" customHeight="1" x14ac:dyDescent="0.25">
      <c r="B10" s="65" t="s">
        <v>46</v>
      </c>
      <c r="C10" s="71">
        <v>3127.956154</v>
      </c>
      <c r="D10" s="71">
        <v>6396.0287250000001</v>
      </c>
      <c r="E10" s="71">
        <v>8074.0675769999998</v>
      </c>
      <c r="F10" s="71">
        <v>5265.1692779999994</v>
      </c>
      <c r="G10" s="71">
        <v>3939.4506490000003</v>
      </c>
      <c r="H10" s="71">
        <v>3809.7236279999997</v>
      </c>
      <c r="I10" s="71">
        <v>4221.5503650000001</v>
      </c>
      <c r="J10" s="71">
        <v>4806.5557099999996</v>
      </c>
      <c r="K10" s="71">
        <v>4886.6920769999997</v>
      </c>
      <c r="L10" s="71">
        <v>5551.3399450000006</v>
      </c>
      <c r="M10" s="71">
        <v>4911.8582550000001</v>
      </c>
      <c r="N10" s="71">
        <v>5534.9777919999997</v>
      </c>
      <c r="O10" s="72">
        <f t="shared" si="0"/>
        <v>60525.370154999997</v>
      </c>
      <c r="P10" s="12"/>
      <c r="Q10" s="13"/>
    </row>
    <row r="11" spans="2:17" s="14" customFormat="1" ht="15.75" customHeight="1" x14ac:dyDescent="0.25">
      <c r="B11" s="65" t="s">
        <v>47</v>
      </c>
      <c r="C11" s="71">
        <v>0</v>
      </c>
      <c r="D11" s="71">
        <v>0</v>
      </c>
      <c r="E11" s="71">
        <v>0</v>
      </c>
      <c r="F11" s="71">
        <v>0</v>
      </c>
      <c r="G11" s="71">
        <v>0</v>
      </c>
      <c r="H11" s="71">
        <v>0</v>
      </c>
      <c r="I11" s="71">
        <v>0</v>
      </c>
      <c r="J11" s="71">
        <v>0</v>
      </c>
      <c r="K11" s="71">
        <v>0</v>
      </c>
      <c r="L11" s="71">
        <v>0</v>
      </c>
      <c r="M11" s="71">
        <v>0</v>
      </c>
      <c r="N11" s="71">
        <v>0</v>
      </c>
      <c r="O11" s="72">
        <f t="shared" si="0"/>
        <v>0</v>
      </c>
      <c r="P11" s="12"/>
      <c r="Q11" s="13"/>
    </row>
    <row r="12" spans="2:17" s="14" customFormat="1" ht="15.75" customHeight="1" x14ac:dyDescent="0.25">
      <c r="B12" s="65" t="s">
        <v>48</v>
      </c>
      <c r="C12" s="71">
        <v>0</v>
      </c>
      <c r="D12" s="71">
        <v>0</v>
      </c>
      <c r="E12" s="71">
        <v>0</v>
      </c>
      <c r="F12" s="71">
        <v>0</v>
      </c>
      <c r="G12" s="71">
        <v>0</v>
      </c>
      <c r="H12" s="71">
        <v>0</v>
      </c>
      <c r="I12" s="71">
        <v>0</v>
      </c>
      <c r="J12" s="71">
        <v>0</v>
      </c>
      <c r="K12" s="71">
        <v>0</v>
      </c>
      <c r="L12" s="71">
        <v>0</v>
      </c>
      <c r="M12" s="71">
        <v>0</v>
      </c>
      <c r="N12" s="71">
        <v>0</v>
      </c>
      <c r="O12" s="72">
        <f t="shared" si="0"/>
        <v>0</v>
      </c>
      <c r="P12" s="12"/>
      <c r="Q12" s="13"/>
    </row>
    <row r="13" spans="2:17" s="14" customFormat="1" ht="15.75" customHeight="1" x14ac:dyDescent="0.25">
      <c r="B13" s="66" t="s">
        <v>49</v>
      </c>
      <c r="C13" s="71">
        <v>0</v>
      </c>
      <c r="D13" s="71">
        <v>0</v>
      </c>
      <c r="E13" s="71">
        <v>0</v>
      </c>
      <c r="F13" s="71">
        <v>0</v>
      </c>
      <c r="G13" s="71">
        <v>0</v>
      </c>
      <c r="H13" s="71">
        <v>0</v>
      </c>
      <c r="I13" s="71">
        <v>0</v>
      </c>
      <c r="J13" s="71">
        <v>0</v>
      </c>
      <c r="K13" s="71">
        <v>0</v>
      </c>
      <c r="L13" s="71">
        <v>0</v>
      </c>
      <c r="M13" s="71">
        <v>0</v>
      </c>
      <c r="N13" s="71">
        <v>0</v>
      </c>
      <c r="O13" s="72">
        <f t="shared" si="0"/>
        <v>0</v>
      </c>
      <c r="P13" s="12"/>
      <c r="Q13" s="13"/>
    </row>
    <row r="14" spans="2:17" s="14" customFormat="1" ht="15.75" customHeight="1" x14ac:dyDescent="0.25">
      <c r="B14" s="65" t="s">
        <v>50</v>
      </c>
      <c r="C14" s="71">
        <v>544.47363700000005</v>
      </c>
      <c r="D14" s="71">
        <v>365.20085899999998</v>
      </c>
      <c r="E14" s="71">
        <v>413.75507599999997</v>
      </c>
      <c r="F14" s="71">
        <v>908.966635</v>
      </c>
      <c r="G14" s="71">
        <v>12547.545743999999</v>
      </c>
      <c r="H14" s="71">
        <v>1445.61319</v>
      </c>
      <c r="I14" s="71">
        <v>7597.6577390000002</v>
      </c>
      <c r="J14" s="71">
        <v>2132.6436349999999</v>
      </c>
      <c r="K14" s="71">
        <v>7460.1545960000003</v>
      </c>
      <c r="L14" s="71">
        <v>1646.5794330000001</v>
      </c>
      <c r="M14" s="71">
        <v>7760.4539349999995</v>
      </c>
      <c r="N14" s="71">
        <v>1709.8623709999999</v>
      </c>
      <c r="O14" s="72">
        <f t="shared" si="0"/>
        <v>44532.906849999999</v>
      </c>
      <c r="P14" s="12"/>
      <c r="Q14" s="13"/>
    </row>
    <row r="15" spans="2:17" s="14" customFormat="1" ht="15.75" customHeight="1" x14ac:dyDescent="0.25">
      <c r="B15" s="65" t="s">
        <v>51</v>
      </c>
      <c r="C15" s="71">
        <v>0</v>
      </c>
      <c r="D15" s="71">
        <v>0</v>
      </c>
      <c r="E15" s="71">
        <v>0</v>
      </c>
      <c r="F15" s="71">
        <v>0</v>
      </c>
      <c r="G15" s="71">
        <v>0</v>
      </c>
      <c r="H15" s="71">
        <v>0</v>
      </c>
      <c r="I15" s="71">
        <v>0</v>
      </c>
      <c r="J15" s="71">
        <v>0</v>
      </c>
      <c r="K15" s="71">
        <v>0</v>
      </c>
      <c r="L15" s="71">
        <v>0</v>
      </c>
      <c r="M15" s="71">
        <v>0</v>
      </c>
      <c r="N15" s="71">
        <v>0</v>
      </c>
      <c r="O15" s="72">
        <f t="shared" si="0"/>
        <v>0</v>
      </c>
      <c r="P15" s="12"/>
      <c r="Q15" s="13"/>
    </row>
    <row r="16" spans="2:17" s="14" customFormat="1" ht="15.75" customHeight="1" x14ac:dyDescent="0.25">
      <c r="B16" s="65" t="s">
        <v>52</v>
      </c>
      <c r="C16" s="71">
        <v>0</v>
      </c>
      <c r="D16" s="71">
        <v>0</v>
      </c>
      <c r="E16" s="71">
        <v>0</v>
      </c>
      <c r="F16" s="71">
        <v>0</v>
      </c>
      <c r="G16" s="71">
        <v>0</v>
      </c>
      <c r="H16" s="71">
        <v>0</v>
      </c>
      <c r="I16" s="71">
        <v>0</v>
      </c>
      <c r="J16" s="71">
        <v>0</v>
      </c>
      <c r="K16" s="71">
        <v>0</v>
      </c>
      <c r="L16" s="71">
        <v>0</v>
      </c>
      <c r="M16" s="71">
        <v>0</v>
      </c>
      <c r="N16" s="71">
        <v>0</v>
      </c>
      <c r="O16" s="72">
        <f t="shared" si="0"/>
        <v>0</v>
      </c>
      <c r="P16" s="12"/>
      <c r="Q16" s="13"/>
    </row>
    <row r="17" spans="2:17" s="11" customFormat="1" ht="15.75" customHeight="1" x14ac:dyDescent="0.25">
      <c r="B17" s="65" t="s">
        <v>53</v>
      </c>
      <c r="C17" s="71">
        <v>0</v>
      </c>
      <c r="D17" s="71">
        <v>0</v>
      </c>
      <c r="E17" s="71">
        <v>0</v>
      </c>
      <c r="F17" s="71">
        <v>0</v>
      </c>
      <c r="G17" s="71">
        <v>0</v>
      </c>
      <c r="H17" s="71">
        <v>0</v>
      </c>
      <c r="I17" s="71">
        <v>0</v>
      </c>
      <c r="J17" s="71">
        <v>0</v>
      </c>
      <c r="K17" s="71">
        <v>0</v>
      </c>
      <c r="L17" s="71">
        <v>0</v>
      </c>
      <c r="M17" s="71">
        <v>0</v>
      </c>
      <c r="N17" s="71">
        <v>0</v>
      </c>
      <c r="O17" s="72">
        <f t="shared" si="0"/>
        <v>0</v>
      </c>
      <c r="P17" s="9"/>
      <c r="Q17" s="10"/>
    </row>
    <row r="18" spans="2:17" s="14" customFormat="1" ht="15.75" customHeight="1" x14ac:dyDescent="0.25">
      <c r="B18" s="65" t="s">
        <v>54</v>
      </c>
      <c r="C18" s="71">
        <v>162.35079382999999</v>
      </c>
      <c r="D18" s="71">
        <v>194.2268397</v>
      </c>
      <c r="E18" s="71">
        <v>312.48146379000002</v>
      </c>
      <c r="F18" s="71">
        <v>928.19352105999997</v>
      </c>
      <c r="G18" s="71">
        <v>528.09504399000002</v>
      </c>
      <c r="H18" s="71">
        <v>469.72285096300004</v>
      </c>
      <c r="I18" s="71">
        <v>637.88224124999999</v>
      </c>
      <c r="J18" s="71">
        <v>580.47210878999999</v>
      </c>
      <c r="K18" s="71">
        <v>620.44698576999997</v>
      </c>
      <c r="L18" s="71">
        <v>591.96008260000008</v>
      </c>
      <c r="M18" s="71">
        <v>677.19933831000003</v>
      </c>
      <c r="N18" s="71">
        <v>594.31196745</v>
      </c>
      <c r="O18" s="72">
        <f t="shared" si="0"/>
        <v>6297.3432375029997</v>
      </c>
      <c r="P18" s="12"/>
      <c r="Q18" s="13"/>
    </row>
    <row r="19" spans="2:17" s="14" customFormat="1" ht="15.75" customHeight="1" x14ac:dyDescent="0.25">
      <c r="B19" s="65" t="s">
        <v>55</v>
      </c>
      <c r="C19" s="71">
        <v>2005.4048110000001</v>
      </c>
      <c r="D19" s="71">
        <v>4287.9208049999997</v>
      </c>
      <c r="E19" s="71">
        <v>12489.431565999999</v>
      </c>
      <c r="F19" s="71">
        <v>3397.8026920000002</v>
      </c>
      <c r="G19" s="71">
        <v>7012.9606229999999</v>
      </c>
      <c r="H19" s="71">
        <v>3503.2438699999998</v>
      </c>
      <c r="I19" s="71">
        <v>7995.031986</v>
      </c>
      <c r="J19" s="71">
        <v>4212.0667800000001</v>
      </c>
      <c r="K19" s="71">
        <v>7790.5433300000004</v>
      </c>
      <c r="L19" s="71">
        <v>4190.9574460000003</v>
      </c>
      <c r="M19" s="71">
        <v>8021.4036130000004</v>
      </c>
      <c r="N19" s="71">
        <v>7856.3465420000002</v>
      </c>
      <c r="O19" s="72">
        <f t="shared" si="0"/>
        <v>72763.114064000009</v>
      </c>
      <c r="P19" s="12"/>
      <c r="Q19" s="13"/>
    </row>
    <row r="20" spans="2:17" s="14" customFormat="1" ht="15.75" customHeight="1" x14ac:dyDescent="0.25">
      <c r="B20" s="65" t="s">
        <v>56</v>
      </c>
      <c r="C20" s="71">
        <v>88.034406870000012</v>
      </c>
      <c r="D20" s="71">
        <v>381.54026109</v>
      </c>
      <c r="E20" s="71">
        <v>693.63440650999996</v>
      </c>
      <c r="F20" s="71">
        <v>374.00070452</v>
      </c>
      <c r="G20" s="71">
        <v>485.94342722000005</v>
      </c>
      <c r="H20" s="71">
        <v>423.74241182999998</v>
      </c>
      <c r="I20" s="71">
        <v>379.9163671</v>
      </c>
      <c r="J20" s="71">
        <v>391.50898910000001</v>
      </c>
      <c r="K20" s="71">
        <v>229.69378789000001</v>
      </c>
      <c r="L20" s="71">
        <v>0</v>
      </c>
      <c r="M20" s="71">
        <v>0</v>
      </c>
      <c r="N20" s="71">
        <v>0</v>
      </c>
      <c r="O20" s="72">
        <f t="shared" si="0"/>
        <v>3448.0147621300002</v>
      </c>
      <c r="P20" s="15"/>
      <c r="Q20" s="13"/>
    </row>
    <row r="21" spans="2:17" s="14" customFormat="1" ht="15.75" customHeight="1" x14ac:dyDescent="0.25">
      <c r="B21" s="65" t="s">
        <v>57</v>
      </c>
      <c r="C21" s="71">
        <v>0</v>
      </c>
      <c r="D21" s="71">
        <v>0</v>
      </c>
      <c r="E21" s="71">
        <v>0</v>
      </c>
      <c r="F21" s="71">
        <v>0</v>
      </c>
      <c r="G21" s="71">
        <v>0</v>
      </c>
      <c r="H21" s="71">
        <v>0</v>
      </c>
      <c r="I21" s="71">
        <v>0</v>
      </c>
      <c r="J21" s="71">
        <v>0</v>
      </c>
      <c r="K21" s="71">
        <v>0</v>
      </c>
      <c r="L21" s="71">
        <v>0</v>
      </c>
      <c r="M21" s="71">
        <v>0</v>
      </c>
      <c r="N21" s="71">
        <v>0</v>
      </c>
      <c r="O21" s="72">
        <f t="shared" si="0"/>
        <v>0</v>
      </c>
      <c r="P21" s="15"/>
      <c r="Q21" s="13"/>
    </row>
    <row r="22" spans="2:17" s="14" customFormat="1" ht="15.75" customHeight="1" x14ac:dyDescent="0.25">
      <c r="B22" s="65" t="s">
        <v>58</v>
      </c>
      <c r="C22" s="71">
        <v>2731.0973157800004</v>
      </c>
      <c r="D22" s="71">
        <v>4719.5671441499999</v>
      </c>
      <c r="E22" s="71">
        <v>1618.97668798</v>
      </c>
      <c r="F22" s="71">
        <v>1243.5106174499999</v>
      </c>
      <c r="G22" s="71">
        <v>1564.91894374</v>
      </c>
      <c r="H22" s="71">
        <v>1516.9752044500001</v>
      </c>
      <c r="I22" s="71">
        <v>2299.0427847199999</v>
      </c>
      <c r="J22" s="71">
        <v>2387.8004056100003</v>
      </c>
      <c r="K22" s="71">
        <v>2878.9004771899999</v>
      </c>
      <c r="L22" s="71">
        <v>3121.6468805500003</v>
      </c>
      <c r="M22" s="71">
        <v>3110.78578242</v>
      </c>
      <c r="N22" s="71">
        <v>3337.3546857599999</v>
      </c>
      <c r="O22" s="72">
        <f t="shared" si="0"/>
        <v>30530.576929800001</v>
      </c>
      <c r="P22" s="15"/>
      <c r="Q22" s="13"/>
    </row>
    <row r="23" spans="2:17" s="14" customFormat="1" ht="15.75" customHeight="1" x14ac:dyDescent="0.25">
      <c r="B23" s="65" t="s">
        <v>59</v>
      </c>
      <c r="C23" s="71">
        <v>0</v>
      </c>
      <c r="D23" s="71">
        <v>0</v>
      </c>
      <c r="E23" s="71">
        <v>0</v>
      </c>
      <c r="F23" s="71">
        <v>0</v>
      </c>
      <c r="G23" s="71">
        <v>0</v>
      </c>
      <c r="H23" s="71">
        <v>0</v>
      </c>
      <c r="I23" s="71">
        <v>0</v>
      </c>
      <c r="J23" s="71">
        <v>0</v>
      </c>
      <c r="K23" s="71">
        <v>0</v>
      </c>
      <c r="L23" s="71">
        <v>0</v>
      </c>
      <c r="M23" s="71">
        <v>0</v>
      </c>
      <c r="N23" s="71">
        <v>0</v>
      </c>
      <c r="O23" s="72">
        <f t="shared" si="0"/>
        <v>0</v>
      </c>
      <c r="P23" s="15"/>
      <c r="Q23" s="13"/>
    </row>
    <row r="24" spans="2:17" s="14" customFormat="1" ht="15.75" customHeight="1" x14ac:dyDescent="0.25">
      <c r="B24" s="65" t="s">
        <v>60</v>
      </c>
      <c r="C24" s="71">
        <v>639.87871399999995</v>
      </c>
      <c r="D24" s="71">
        <v>404.550138</v>
      </c>
      <c r="E24" s="71">
        <v>398.56269657000001</v>
      </c>
      <c r="F24" s="71">
        <v>399.14318100000003</v>
      </c>
      <c r="G24" s="71">
        <v>4330.3123366</v>
      </c>
      <c r="H24" s="71">
        <v>1884.462638</v>
      </c>
      <c r="I24" s="71">
        <v>2545.188365</v>
      </c>
      <c r="J24" s="71">
        <v>1870.245905</v>
      </c>
      <c r="K24" s="71">
        <v>1567.5461419999999</v>
      </c>
      <c r="L24" s="71">
        <v>1414.9849730000001</v>
      </c>
      <c r="M24" s="71">
        <v>1253.0376699999999</v>
      </c>
      <c r="N24" s="71">
        <v>1305.908604</v>
      </c>
      <c r="O24" s="72">
        <f t="shared" si="0"/>
        <v>18013.821363169998</v>
      </c>
      <c r="P24" s="15"/>
      <c r="Q24" s="13"/>
    </row>
    <row r="25" spans="2:17" s="14" customFormat="1" ht="15.75" customHeight="1" x14ac:dyDescent="0.25">
      <c r="B25" s="65" t="s">
        <v>61</v>
      </c>
      <c r="C25" s="71">
        <v>451.94468522000005</v>
      </c>
      <c r="D25" s="71">
        <v>781.77019826000003</v>
      </c>
      <c r="E25" s="71">
        <v>2924.9901884400001</v>
      </c>
      <c r="F25" s="71">
        <v>662.63083443999994</v>
      </c>
      <c r="G25" s="71">
        <v>910.45380050999995</v>
      </c>
      <c r="H25" s="71">
        <v>649.76194932999999</v>
      </c>
      <c r="I25" s="71">
        <v>1021.4173577</v>
      </c>
      <c r="J25" s="71">
        <v>834.21050750999996</v>
      </c>
      <c r="K25" s="71">
        <v>845.58725479999998</v>
      </c>
      <c r="L25" s="71">
        <v>966.19686150999996</v>
      </c>
      <c r="M25" s="71">
        <v>1112.5659058199999</v>
      </c>
      <c r="N25" s="71">
        <v>1855.6677657</v>
      </c>
      <c r="O25" s="72">
        <f t="shared" si="0"/>
        <v>13017.19730924</v>
      </c>
      <c r="P25" s="15"/>
      <c r="Q25" s="13"/>
    </row>
    <row r="26" spans="2:17" s="14" customFormat="1" ht="15.75" customHeight="1" x14ac:dyDescent="0.25">
      <c r="B26" s="65" t="s">
        <v>62</v>
      </c>
      <c r="C26" s="71">
        <v>0</v>
      </c>
      <c r="D26" s="71">
        <v>0</v>
      </c>
      <c r="E26" s="71">
        <v>0</v>
      </c>
      <c r="F26" s="71">
        <v>0</v>
      </c>
      <c r="G26" s="71">
        <v>0</v>
      </c>
      <c r="H26" s="71">
        <v>0</v>
      </c>
      <c r="I26" s="71">
        <v>0</v>
      </c>
      <c r="J26" s="71">
        <v>0</v>
      </c>
      <c r="K26" s="71">
        <v>0</v>
      </c>
      <c r="L26" s="71">
        <v>0</v>
      </c>
      <c r="M26" s="71">
        <v>0</v>
      </c>
      <c r="N26" s="71">
        <v>0</v>
      </c>
      <c r="O26" s="72">
        <f t="shared" si="0"/>
        <v>0</v>
      </c>
      <c r="P26" s="15"/>
      <c r="Q26" s="13"/>
    </row>
    <row r="27" spans="2:17" s="14" customFormat="1" ht="15.75" customHeight="1" x14ac:dyDescent="0.25">
      <c r="B27" s="65" t="s">
        <v>91</v>
      </c>
      <c r="C27" s="71">
        <v>67.12</v>
      </c>
      <c r="D27" s="71">
        <v>800.61</v>
      </c>
      <c r="E27" s="71">
        <v>109.06</v>
      </c>
      <c r="F27" s="71">
        <v>304.45999999999998</v>
      </c>
      <c r="G27" s="71">
        <v>77.05</v>
      </c>
      <c r="H27" s="71">
        <v>318.58999999999997</v>
      </c>
      <c r="I27" s="71">
        <v>174.24</v>
      </c>
      <c r="J27" s="71">
        <v>150.97</v>
      </c>
      <c r="K27" s="71">
        <v>556.17999999999995</v>
      </c>
      <c r="L27" s="71">
        <v>216.5</v>
      </c>
      <c r="M27" s="71">
        <v>584.98</v>
      </c>
      <c r="N27" s="71">
        <v>282.31</v>
      </c>
      <c r="O27" s="72">
        <f t="shared" si="0"/>
        <v>3642.0699999999997</v>
      </c>
      <c r="P27" s="15"/>
      <c r="Q27" s="13"/>
    </row>
    <row r="28" spans="2:17" s="11" customFormat="1" ht="15.75" customHeight="1" x14ac:dyDescent="0.25">
      <c r="B28" s="65" t="s">
        <v>64</v>
      </c>
      <c r="C28" s="71">
        <v>185.21586383000002</v>
      </c>
      <c r="D28" s="71">
        <v>210.60199544999998</v>
      </c>
      <c r="E28" s="71">
        <v>627.12869526999998</v>
      </c>
      <c r="F28" s="71">
        <v>1639.6067489300001</v>
      </c>
      <c r="G28" s="71">
        <v>1034.6233039799999</v>
      </c>
      <c r="H28" s="71">
        <v>615.43404025999996</v>
      </c>
      <c r="I28" s="71">
        <v>640.00834338000004</v>
      </c>
      <c r="J28" s="71">
        <v>675.82892130999994</v>
      </c>
      <c r="K28" s="71">
        <v>686.46961455999997</v>
      </c>
      <c r="L28" s="71">
        <v>394.49696866000005</v>
      </c>
      <c r="M28" s="71">
        <v>678.97438739999996</v>
      </c>
      <c r="N28" s="71">
        <v>370.89739818999999</v>
      </c>
      <c r="O28" s="72">
        <f t="shared" si="0"/>
        <v>7759.2862812199992</v>
      </c>
      <c r="P28" s="12"/>
      <c r="Q28" s="10"/>
    </row>
    <row r="29" spans="2:17" s="14" customFormat="1" ht="15.75" customHeight="1" x14ac:dyDescent="0.25">
      <c r="B29" s="65" t="s">
        <v>65</v>
      </c>
      <c r="C29" s="71">
        <v>2679.715635</v>
      </c>
      <c r="D29" s="71">
        <v>1288.129602</v>
      </c>
      <c r="E29" s="71">
        <v>1328.33053</v>
      </c>
      <c r="F29" s="71">
        <v>1783.6593660000001</v>
      </c>
      <c r="G29" s="71">
        <v>2086.5963430000002</v>
      </c>
      <c r="H29" s="71">
        <v>1972.567452</v>
      </c>
      <c r="I29" s="71">
        <v>2471.6290730000001</v>
      </c>
      <c r="J29" s="71">
        <v>2555.5861960000002</v>
      </c>
      <c r="K29" s="71">
        <v>2405.4736109999999</v>
      </c>
      <c r="L29" s="71">
        <v>2664.5807589999999</v>
      </c>
      <c r="M29" s="71">
        <v>2452.9580550000001</v>
      </c>
      <c r="N29" s="71">
        <v>9267.7223709999998</v>
      </c>
      <c r="O29" s="72">
        <f t="shared" si="0"/>
        <v>32956.948992999998</v>
      </c>
      <c r="P29" s="12"/>
      <c r="Q29" s="13"/>
    </row>
    <row r="30" spans="2:17" s="14" customFormat="1" ht="15.75" customHeight="1" x14ac:dyDescent="0.25">
      <c r="B30" s="65" t="s">
        <v>66</v>
      </c>
      <c r="C30" s="71">
        <v>0</v>
      </c>
      <c r="D30" s="71">
        <v>0</v>
      </c>
      <c r="E30" s="71">
        <v>0</v>
      </c>
      <c r="F30" s="71">
        <v>0</v>
      </c>
      <c r="G30" s="71">
        <v>0</v>
      </c>
      <c r="H30" s="71">
        <v>0</v>
      </c>
      <c r="I30" s="71">
        <v>0</v>
      </c>
      <c r="J30" s="71">
        <v>0</v>
      </c>
      <c r="K30" s="71">
        <v>0</v>
      </c>
      <c r="L30" s="71">
        <v>0</v>
      </c>
      <c r="M30" s="71">
        <v>0</v>
      </c>
      <c r="N30" s="71">
        <v>0</v>
      </c>
      <c r="O30" s="72">
        <f t="shared" si="0"/>
        <v>0</v>
      </c>
      <c r="P30" s="12"/>
      <c r="Q30" s="13"/>
    </row>
    <row r="31" spans="2:17" s="14" customFormat="1" ht="15.75" customHeight="1" x14ac:dyDescent="0.25">
      <c r="B31" s="65" t="s">
        <v>92</v>
      </c>
      <c r="C31" s="71">
        <v>9952.2999999999993</v>
      </c>
      <c r="D31" s="71">
        <v>34442.699999999997</v>
      </c>
      <c r="E31" s="71">
        <v>6587.8</v>
      </c>
      <c r="F31" s="71">
        <v>24618.6</v>
      </c>
      <c r="G31" s="71">
        <v>8170.8</v>
      </c>
      <c r="H31" s="71">
        <v>23927.599999999999</v>
      </c>
      <c r="I31" s="71">
        <v>9878.2999999999993</v>
      </c>
      <c r="J31" s="71">
        <v>30927.1</v>
      </c>
      <c r="K31" s="71">
        <v>12485.1</v>
      </c>
      <c r="L31" s="71">
        <v>31959.9</v>
      </c>
      <c r="M31" s="71">
        <v>10043.1</v>
      </c>
      <c r="N31" s="71">
        <v>31981.7</v>
      </c>
      <c r="O31" s="72">
        <f t="shared" si="0"/>
        <v>234975</v>
      </c>
      <c r="P31" s="12"/>
      <c r="Q31" s="13"/>
    </row>
    <row r="32" spans="2:17" ht="22.5" customHeight="1" x14ac:dyDescent="0.2">
      <c r="B32" s="73" t="s">
        <v>87</v>
      </c>
      <c r="C32" s="74">
        <f>SUM(C8:C31)</f>
        <v>29130.776912836023</v>
      </c>
      <c r="D32" s="74">
        <f t="shared" ref="D32:O32" si="1">SUM(D8:D31)</f>
        <v>58729.552831510751</v>
      </c>
      <c r="E32" s="74">
        <f t="shared" si="1"/>
        <v>108420.78176424914</v>
      </c>
      <c r="F32" s="74">
        <f t="shared" si="1"/>
        <v>60965.098954135436</v>
      </c>
      <c r="G32" s="74">
        <f t="shared" si="1"/>
        <v>109179.56493280336</v>
      </c>
      <c r="H32" s="74">
        <f t="shared" si="1"/>
        <v>54370.478936278247</v>
      </c>
      <c r="I32" s="74">
        <f t="shared" si="1"/>
        <v>113117.42890389127</v>
      </c>
      <c r="J32" s="74">
        <f t="shared" si="1"/>
        <v>77143.07901280743</v>
      </c>
      <c r="K32" s="74">
        <f t="shared" si="1"/>
        <v>116273.39158399572</v>
      </c>
      <c r="L32" s="74">
        <f t="shared" si="1"/>
        <v>70292.530744664808</v>
      </c>
      <c r="M32" s="74">
        <f t="shared" si="1"/>
        <v>118981.05198170479</v>
      </c>
      <c r="N32" s="74">
        <f t="shared" si="1"/>
        <v>82172.630055464353</v>
      </c>
      <c r="O32" s="74">
        <f t="shared" si="1"/>
        <v>998776.36661434115</v>
      </c>
      <c r="P32" s="12"/>
    </row>
    <row r="33" spans="2:15" s="96" customFormat="1" ht="21.75" customHeight="1" x14ac:dyDescent="0.2">
      <c r="B33" s="97" t="s">
        <v>33</v>
      </c>
      <c r="C33" s="98"/>
      <c r="D33" s="98"/>
      <c r="E33" s="98"/>
      <c r="F33" s="99"/>
      <c r="G33" s="99"/>
      <c r="H33" s="99"/>
      <c r="I33" s="99"/>
      <c r="J33" s="99"/>
      <c r="K33" s="99"/>
      <c r="L33" s="99"/>
      <c r="M33" s="99"/>
      <c r="N33" s="99"/>
    </row>
    <row r="34" spans="2:15" s="96" customFormat="1" ht="16.5" customHeight="1" x14ac:dyDescent="0.2">
      <c r="B34" s="100" t="s">
        <v>89</v>
      </c>
      <c r="C34" s="101"/>
      <c r="D34" s="99"/>
      <c r="E34" s="99"/>
      <c r="F34" s="99"/>
      <c r="G34" s="99"/>
      <c r="H34" s="99"/>
      <c r="I34" s="99"/>
      <c r="J34" s="99"/>
      <c r="K34" s="99"/>
      <c r="L34" s="99"/>
      <c r="M34" s="99"/>
      <c r="N34" s="99"/>
      <c r="O34" s="99"/>
    </row>
    <row r="35" spans="2:15" s="68" customFormat="1" ht="6.95" customHeight="1" thickBot="1" x14ac:dyDescent="0.3">
      <c r="B35" s="35"/>
      <c r="C35" s="55"/>
      <c r="D35" s="35"/>
      <c r="E35" s="35"/>
      <c r="F35" s="35"/>
      <c r="G35" s="35"/>
      <c r="H35" s="35"/>
      <c r="I35" s="35"/>
      <c r="J35" s="35"/>
      <c r="K35" s="35"/>
      <c r="L35" s="35"/>
      <c r="M35" s="35"/>
      <c r="N35" s="35"/>
      <c r="O35" s="35"/>
    </row>
    <row r="36" spans="2:15" ht="14.25" customHeight="1" x14ac:dyDescent="0.2">
      <c r="B36" s="36" t="s">
        <v>34</v>
      </c>
      <c r="C36" s="16"/>
      <c r="E36" s="16"/>
      <c r="F36" s="16"/>
    </row>
    <row r="37" spans="2:15" x14ac:dyDescent="0.2">
      <c r="B37" s="17"/>
      <c r="C37" s="18"/>
      <c r="D37" s="18"/>
      <c r="E37" s="18"/>
      <c r="F37" s="18"/>
      <c r="G37" s="18"/>
      <c r="H37" s="18"/>
      <c r="I37" s="18"/>
      <c r="J37" s="18"/>
      <c r="K37" s="18"/>
      <c r="L37" s="18"/>
      <c r="M37" s="18"/>
      <c r="N37" s="18"/>
      <c r="O37" s="18"/>
    </row>
    <row r="38" spans="2:15" x14ac:dyDescent="0.2">
      <c r="B38" s="17"/>
      <c r="C38" s="18"/>
      <c r="D38" s="18"/>
      <c r="E38" s="18"/>
    </row>
    <row r="39" spans="2:15" ht="20.25" x14ac:dyDescent="0.3">
      <c r="B39" s="17"/>
      <c r="C39" s="18"/>
      <c r="D39" s="18"/>
      <c r="E39" s="18"/>
      <c r="F39" s="19"/>
    </row>
    <row r="40" spans="2:15" x14ac:dyDescent="0.2">
      <c r="B40" s="17"/>
      <c r="C40" s="18"/>
      <c r="D40" s="18"/>
      <c r="E40" s="18"/>
    </row>
    <row r="41" spans="2:15" ht="14.25" x14ac:dyDescent="0.2">
      <c r="B41" s="17"/>
      <c r="C41" s="20"/>
      <c r="D41" s="20"/>
      <c r="E41" s="20"/>
    </row>
    <row r="42" spans="2:15" x14ac:dyDescent="0.2">
      <c r="C42" s="21"/>
      <c r="D42" s="21"/>
      <c r="E42" s="21"/>
    </row>
    <row r="43" spans="2:15" x14ac:dyDescent="0.2">
      <c r="C43" s="22"/>
      <c r="D43" s="23"/>
      <c r="E43" s="23"/>
    </row>
    <row r="44" spans="2:15" x14ac:dyDescent="0.2">
      <c r="C44" s="23"/>
      <c r="D44" s="23"/>
      <c r="E44" s="23"/>
    </row>
    <row r="45" spans="2:15" x14ac:dyDescent="0.2">
      <c r="C45" s="23"/>
      <c r="D45" s="23"/>
      <c r="E45" s="23"/>
    </row>
    <row r="46" spans="2:15" x14ac:dyDescent="0.2">
      <c r="C46" s="23"/>
      <c r="D46" s="23"/>
      <c r="E46" s="23"/>
    </row>
    <row r="47" spans="2:15" x14ac:dyDescent="0.2">
      <c r="C47" s="24"/>
      <c r="D47" s="24"/>
      <c r="E47" s="24"/>
    </row>
    <row r="48" spans="2:15" x14ac:dyDescent="0.2">
      <c r="C48" s="22"/>
      <c r="D48" s="22"/>
      <c r="E48" s="22"/>
    </row>
  </sheetData>
  <mergeCells count="3">
    <mergeCell ref="B2:O2"/>
    <mergeCell ref="B3:O3"/>
    <mergeCell ref="B4:O4"/>
  </mergeCells>
  <printOptions horizontalCentered="1" verticalCentered="1"/>
  <pageMargins left="0" right="0" top="0" bottom="0" header="0" footer="0"/>
  <pageSetup paperSize="9" scale="68"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B1:Q48"/>
  <sheetViews>
    <sheetView showGridLines="0" zoomScale="85" zoomScaleNormal="85" workbookViewId="0">
      <selection activeCell="B32" sqref="B32"/>
    </sheetView>
  </sheetViews>
  <sheetFormatPr baseColWidth="10" defaultRowHeight="12.75" x14ac:dyDescent="0.2"/>
  <cols>
    <col min="1" max="1" width="1.28515625" customWidth="1"/>
    <col min="2" max="2" width="26.85546875" customWidth="1"/>
    <col min="3" max="15" width="15" customWidth="1"/>
  </cols>
  <sheetData>
    <row r="1" spans="2:17" ht="21" customHeight="1" x14ac:dyDescent="0.25">
      <c r="B1" s="1"/>
      <c r="C1" s="2"/>
      <c r="D1" s="3"/>
      <c r="E1" s="3"/>
      <c r="F1" s="3"/>
      <c r="G1" s="3"/>
      <c r="H1" s="3"/>
      <c r="I1" s="3"/>
      <c r="K1" s="4"/>
    </row>
    <row r="2" spans="2:17" ht="21" customHeight="1" x14ac:dyDescent="0.3">
      <c r="B2" s="111" t="s">
        <v>4</v>
      </c>
      <c r="C2" s="111"/>
      <c r="D2" s="111"/>
      <c r="E2" s="111"/>
      <c r="F2" s="111"/>
      <c r="G2" s="111"/>
      <c r="H2" s="111"/>
      <c r="I2" s="111"/>
      <c r="J2" s="111"/>
      <c r="K2" s="111"/>
      <c r="L2" s="111"/>
      <c r="M2" s="111"/>
      <c r="N2" s="111"/>
      <c r="O2" s="111"/>
    </row>
    <row r="3" spans="2:17" ht="21" customHeight="1" x14ac:dyDescent="0.3">
      <c r="B3" s="112">
        <v>2024</v>
      </c>
      <c r="C3" s="113"/>
      <c r="D3" s="113"/>
      <c r="E3" s="113"/>
      <c r="F3" s="113"/>
      <c r="G3" s="113"/>
      <c r="H3" s="113"/>
      <c r="I3" s="113"/>
      <c r="J3" s="113"/>
      <c r="K3" s="113"/>
      <c r="L3" s="113"/>
      <c r="M3" s="113"/>
      <c r="N3" s="113"/>
      <c r="O3" s="113"/>
    </row>
    <row r="4" spans="2:17" ht="21" customHeight="1" x14ac:dyDescent="0.25">
      <c r="B4" s="114" t="s">
        <v>6</v>
      </c>
      <c r="C4" s="114"/>
      <c r="D4" s="114"/>
      <c r="E4" s="114"/>
      <c r="F4" s="114"/>
      <c r="G4" s="114"/>
      <c r="H4" s="114"/>
      <c r="I4" s="114"/>
      <c r="J4" s="114"/>
      <c r="K4" s="114"/>
      <c r="L4" s="114"/>
      <c r="M4" s="114"/>
      <c r="N4" s="114"/>
      <c r="O4" s="114"/>
    </row>
    <row r="5" spans="2:17" ht="21" customHeight="1" x14ac:dyDescent="0.4">
      <c r="C5" s="5"/>
      <c r="D5" s="6"/>
      <c r="E5" s="6"/>
      <c r="F5" s="6"/>
      <c r="G5" s="6"/>
      <c r="H5" s="7"/>
      <c r="I5" s="6"/>
    </row>
    <row r="6" spans="2:17" ht="30" customHeight="1" x14ac:dyDescent="0.2">
      <c r="B6" s="70" t="s">
        <v>35</v>
      </c>
      <c r="C6" s="70" t="s">
        <v>76</v>
      </c>
      <c r="D6" s="70" t="s">
        <v>75</v>
      </c>
      <c r="E6" s="70" t="s">
        <v>77</v>
      </c>
      <c r="F6" s="70" t="s">
        <v>78</v>
      </c>
      <c r="G6" s="70" t="s">
        <v>79</v>
      </c>
      <c r="H6" s="70" t="s">
        <v>80</v>
      </c>
      <c r="I6" s="70" t="s">
        <v>81</v>
      </c>
      <c r="J6" s="70" t="s">
        <v>82</v>
      </c>
      <c r="K6" s="70" t="s">
        <v>83</v>
      </c>
      <c r="L6" s="70" t="s">
        <v>84</v>
      </c>
      <c r="M6" s="70" t="s">
        <v>85</v>
      </c>
      <c r="N6" s="70" t="s">
        <v>86</v>
      </c>
      <c r="O6" s="70" t="s">
        <v>87</v>
      </c>
    </row>
    <row r="7" spans="2:17" s="8" customFormat="1" ht="15" hidden="1" customHeight="1" x14ac:dyDescent="0.7">
      <c r="B7" s="25"/>
      <c r="C7" s="25"/>
      <c r="D7" s="26"/>
      <c r="E7" s="26"/>
      <c r="F7" s="27"/>
      <c r="G7" s="28"/>
      <c r="H7" s="29"/>
      <c r="I7" s="29"/>
      <c r="J7" s="29"/>
      <c r="K7" s="29"/>
      <c r="L7" s="30"/>
      <c r="M7" s="30"/>
      <c r="N7" s="30"/>
      <c r="O7" s="30"/>
    </row>
    <row r="8" spans="2:17" s="11" customFormat="1" ht="15.75" customHeight="1" x14ac:dyDescent="0.25">
      <c r="B8" s="65" t="s">
        <v>44</v>
      </c>
      <c r="C8" s="71">
        <v>8028.2773488472776</v>
      </c>
      <c r="D8" s="71">
        <v>9916.2584467214729</v>
      </c>
      <c r="E8" s="71">
        <v>10685.083491786791</v>
      </c>
      <c r="F8" s="71">
        <v>14926.513826229759</v>
      </c>
      <c r="G8" s="71">
        <v>15407.040584266311</v>
      </c>
      <c r="H8" s="71">
        <v>17135.153127314657</v>
      </c>
      <c r="I8" s="71">
        <v>16381.703959215674</v>
      </c>
      <c r="J8" s="71">
        <v>19423.39194148609</v>
      </c>
      <c r="K8" s="71">
        <v>19839.736756259652</v>
      </c>
      <c r="L8" s="71">
        <v>24286.64136814087</v>
      </c>
      <c r="M8" s="71">
        <v>25827.478713160337</v>
      </c>
      <c r="N8" s="71">
        <v>30955.819987041024</v>
      </c>
      <c r="O8" s="72">
        <f>SUM(C8:N8)</f>
        <v>212813.09955046992</v>
      </c>
      <c r="P8" s="9"/>
      <c r="Q8" s="10"/>
    </row>
    <row r="9" spans="2:17" s="14" customFormat="1" ht="15.75" customHeight="1" x14ac:dyDescent="0.25">
      <c r="B9" s="65" t="s">
        <v>45</v>
      </c>
      <c r="C9" s="71">
        <v>0</v>
      </c>
      <c r="D9" s="71">
        <v>0</v>
      </c>
      <c r="E9" s="71">
        <v>0</v>
      </c>
      <c r="F9" s="71">
        <v>0</v>
      </c>
      <c r="G9" s="71">
        <v>0</v>
      </c>
      <c r="H9" s="71">
        <v>0</v>
      </c>
      <c r="I9" s="71">
        <v>0</v>
      </c>
      <c r="J9" s="71">
        <v>0</v>
      </c>
      <c r="K9" s="71">
        <v>0</v>
      </c>
      <c r="L9" s="71">
        <v>0</v>
      </c>
      <c r="M9" s="71">
        <v>0</v>
      </c>
      <c r="N9" s="71">
        <v>0</v>
      </c>
      <c r="O9" s="72">
        <f t="shared" ref="O9:O31" si="0">SUM(C9:N9)</f>
        <v>0</v>
      </c>
      <c r="P9" s="12"/>
      <c r="Q9" s="13"/>
    </row>
    <row r="10" spans="2:17" s="14" customFormat="1" ht="15.75" customHeight="1" x14ac:dyDescent="0.25">
      <c r="B10" s="65" t="s">
        <v>46</v>
      </c>
      <c r="C10" s="71">
        <v>0</v>
      </c>
      <c r="D10" s="71">
        <v>0</v>
      </c>
      <c r="E10" s="71">
        <v>0</v>
      </c>
      <c r="F10" s="71">
        <v>0</v>
      </c>
      <c r="G10" s="71">
        <v>0</v>
      </c>
      <c r="H10" s="71">
        <v>0</v>
      </c>
      <c r="I10" s="71">
        <v>0</v>
      </c>
      <c r="J10" s="71">
        <v>0</v>
      </c>
      <c r="K10" s="71">
        <v>0</v>
      </c>
      <c r="L10" s="71">
        <v>0</v>
      </c>
      <c r="M10" s="71">
        <v>0</v>
      </c>
      <c r="N10" s="71">
        <v>0</v>
      </c>
      <c r="O10" s="72">
        <f t="shared" si="0"/>
        <v>0</v>
      </c>
      <c r="P10" s="12"/>
      <c r="Q10" s="13"/>
    </row>
    <row r="11" spans="2:17" s="14" customFormat="1" ht="15.75" customHeight="1" x14ac:dyDescent="0.25">
      <c r="B11" s="65" t="s">
        <v>47</v>
      </c>
      <c r="C11" s="71">
        <v>14.880715480000003</v>
      </c>
      <c r="D11" s="71">
        <v>16.782431450000004</v>
      </c>
      <c r="E11" s="71">
        <v>16.30151128</v>
      </c>
      <c r="F11" s="71">
        <v>18.303354510000002</v>
      </c>
      <c r="G11" s="71">
        <v>21.229716800000002</v>
      </c>
      <c r="H11" s="71">
        <v>24.738256470000003</v>
      </c>
      <c r="I11" s="71">
        <v>27.386351380000001</v>
      </c>
      <c r="J11" s="71">
        <v>32.724597469999999</v>
      </c>
      <c r="K11" s="71">
        <v>32.319586970000003</v>
      </c>
      <c r="L11" s="71">
        <v>33.630665839999999</v>
      </c>
      <c r="M11" s="71">
        <v>35.194834749999998</v>
      </c>
      <c r="N11" s="71">
        <v>28.07</v>
      </c>
      <c r="O11" s="72">
        <f t="shared" si="0"/>
        <v>301.56202239999999</v>
      </c>
      <c r="P11" s="12"/>
      <c r="Q11" s="13"/>
    </row>
    <row r="12" spans="2:17" s="14" customFormat="1" ht="15.75" customHeight="1" x14ac:dyDescent="0.25">
      <c r="B12" s="65" t="s">
        <v>48</v>
      </c>
      <c r="C12" s="71">
        <v>3196.61089601</v>
      </c>
      <c r="D12" s="71">
        <v>3492.7299461100001</v>
      </c>
      <c r="E12" s="71">
        <v>3683.91660219</v>
      </c>
      <c r="F12" s="71">
        <v>3990.3985614100002</v>
      </c>
      <c r="G12" s="71">
        <v>4571.7212773400006</v>
      </c>
      <c r="H12" s="71">
        <v>5091.0202043300005</v>
      </c>
      <c r="I12" s="71">
        <v>5717.7328554800006</v>
      </c>
      <c r="J12" s="71">
        <v>5774.060208079999</v>
      </c>
      <c r="K12" s="71">
        <v>5930.7545789799997</v>
      </c>
      <c r="L12" s="71">
        <v>6202.5430415499995</v>
      </c>
      <c r="M12" s="71">
        <v>5970.0877592500001</v>
      </c>
      <c r="N12" s="71">
        <v>6296.8162112099999</v>
      </c>
      <c r="O12" s="72">
        <f t="shared" si="0"/>
        <v>59918.392141939999</v>
      </c>
      <c r="P12" s="12"/>
      <c r="Q12" s="13"/>
    </row>
    <row r="13" spans="2:17" s="14" customFormat="1" ht="15.75" customHeight="1" x14ac:dyDescent="0.25">
      <c r="B13" s="66" t="s">
        <v>49</v>
      </c>
      <c r="C13" s="71">
        <v>2762.4608719600001</v>
      </c>
      <c r="D13" s="71">
        <v>694.15932255999996</v>
      </c>
      <c r="E13" s="71">
        <v>371.18117239000003</v>
      </c>
      <c r="F13" s="71">
        <v>371.84824976999994</v>
      </c>
      <c r="G13" s="71">
        <v>512.67200978000005</v>
      </c>
      <c r="H13" s="71">
        <v>429.88369603000001</v>
      </c>
      <c r="I13" s="71">
        <v>754.01527752000004</v>
      </c>
      <c r="J13" s="71">
        <v>508.05659309000004</v>
      </c>
      <c r="K13" s="71">
        <v>536.13443519000009</v>
      </c>
      <c r="L13" s="71">
        <v>754.73038464000012</v>
      </c>
      <c r="M13" s="71">
        <v>610.73842956999999</v>
      </c>
      <c r="N13" s="71">
        <v>2264.5460936700001</v>
      </c>
      <c r="O13" s="72">
        <f t="shared" si="0"/>
        <v>10570.42653617</v>
      </c>
      <c r="P13" s="12"/>
      <c r="Q13" s="13"/>
    </row>
    <row r="14" spans="2:17" s="14" customFormat="1" ht="15.75" customHeight="1" x14ac:dyDescent="0.25">
      <c r="B14" s="65" t="s">
        <v>50</v>
      </c>
      <c r="C14" s="71">
        <v>332.98827400000005</v>
      </c>
      <c r="D14" s="71">
        <v>314.323508</v>
      </c>
      <c r="E14" s="71">
        <v>340.27864600000004</v>
      </c>
      <c r="F14" s="71">
        <v>439.39400800000004</v>
      </c>
      <c r="G14" s="71">
        <v>496.17415199999999</v>
      </c>
      <c r="H14" s="71">
        <v>527.831638</v>
      </c>
      <c r="I14" s="71">
        <v>550.56756099999996</v>
      </c>
      <c r="J14" s="71">
        <v>673.67625100000009</v>
      </c>
      <c r="K14" s="71">
        <v>678.74283800000001</v>
      </c>
      <c r="L14" s="71">
        <v>714.78442200000006</v>
      </c>
      <c r="M14" s="71">
        <v>794.32490299999995</v>
      </c>
      <c r="N14" s="71">
        <v>807.62690399999997</v>
      </c>
      <c r="O14" s="72">
        <f t="shared" si="0"/>
        <v>6670.7131049999989</v>
      </c>
      <c r="P14" s="12"/>
      <c r="Q14" s="13"/>
    </row>
    <row r="15" spans="2:17" s="14" customFormat="1" ht="15.75" customHeight="1" x14ac:dyDescent="0.25">
      <c r="B15" s="65" t="s">
        <v>51</v>
      </c>
      <c r="C15" s="71">
        <v>31.773301979999999</v>
      </c>
      <c r="D15" s="71">
        <v>18.114225370000003</v>
      </c>
      <c r="E15" s="71">
        <v>20.60995561</v>
      </c>
      <c r="F15" s="71">
        <v>14.634394540000001</v>
      </c>
      <c r="G15" s="71">
        <v>12.731114679999999</v>
      </c>
      <c r="H15" s="71">
        <v>11.976804909999998</v>
      </c>
      <c r="I15" s="71">
        <v>9.9449522000000012</v>
      </c>
      <c r="J15" s="71">
        <v>8.87968665</v>
      </c>
      <c r="K15" s="71">
        <v>9.8831056200000003</v>
      </c>
      <c r="L15" s="71">
        <v>9.7349478999999999</v>
      </c>
      <c r="M15" s="71">
        <v>7.7522312600000003</v>
      </c>
      <c r="N15" s="71">
        <v>7.3292281599999995</v>
      </c>
      <c r="O15" s="72">
        <f t="shared" si="0"/>
        <v>163.36394888000001</v>
      </c>
      <c r="P15" s="12"/>
      <c r="Q15" s="13"/>
    </row>
    <row r="16" spans="2:17" s="14" customFormat="1" ht="15.75" customHeight="1" x14ac:dyDescent="0.25">
      <c r="B16" s="65" t="s">
        <v>52</v>
      </c>
      <c r="C16" s="71">
        <v>0</v>
      </c>
      <c r="D16" s="71">
        <v>0</v>
      </c>
      <c r="E16" s="71">
        <v>0</v>
      </c>
      <c r="F16" s="71">
        <v>0</v>
      </c>
      <c r="G16" s="71">
        <v>0</v>
      </c>
      <c r="H16" s="71">
        <v>0</v>
      </c>
      <c r="I16" s="71">
        <v>0</v>
      </c>
      <c r="J16" s="71">
        <v>0</v>
      </c>
      <c r="K16" s="71">
        <v>0</v>
      </c>
      <c r="L16" s="71">
        <v>0</v>
      </c>
      <c r="M16" s="71">
        <v>0</v>
      </c>
      <c r="N16" s="71">
        <v>0</v>
      </c>
      <c r="O16" s="72">
        <f t="shared" si="0"/>
        <v>0</v>
      </c>
      <c r="P16" s="12"/>
      <c r="Q16" s="13"/>
    </row>
    <row r="17" spans="2:17" s="11" customFormat="1" ht="15.75" customHeight="1" x14ac:dyDescent="0.25">
      <c r="B17" s="65" t="s">
        <v>53</v>
      </c>
      <c r="C17" s="71">
        <v>0</v>
      </c>
      <c r="D17" s="71">
        <v>0</v>
      </c>
      <c r="E17" s="71">
        <v>0</v>
      </c>
      <c r="F17" s="71">
        <v>0</v>
      </c>
      <c r="G17" s="71">
        <v>0</v>
      </c>
      <c r="H17" s="71">
        <v>0</v>
      </c>
      <c r="I17" s="71">
        <v>0</v>
      </c>
      <c r="J17" s="71">
        <v>0</v>
      </c>
      <c r="K17" s="71">
        <v>0</v>
      </c>
      <c r="L17" s="71">
        <v>0</v>
      </c>
      <c r="M17" s="71">
        <v>0</v>
      </c>
      <c r="N17" s="71">
        <v>0</v>
      </c>
      <c r="O17" s="72">
        <f t="shared" si="0"/>
        <v>0</v>
      </c>
      <c r="P17" s="9"/>
      <c r="Q17" s="10"/>
    </row>
    <row r="18" spans="2:17" s="14" customFormat="1" ht="15.75" customHeight="1" x14ac:dyDescent="0.25">
      <c r="B18" s="65" t="s">
        <v>54</v>
      </c>
      <c r="C18" s="71">
        <v>0</v>
      </c>
      <c r="D18" s="71">
        <v>0</v>
      </c>
      <c r="E18" s="71">
        <v>0</v>
      </c>
      <c r="F18" s="71">
        <v>0</v>
      </c>
      <c r="G18" s="71">
        <v>0</v>
      </c>
      <c r="H18" s="71">
        <v>0</v>
      </c>
      <c r="I18" s="71">
        <v>0</v>
      </c>
      <c r="J18" s="71">
        <v>0</v>
      </c>
      <c r="K18" s="71">
        <v>0</v>
      </c>
      <c r="L18" s="71">
        <v>0</v>
      </c>
      <c r="M18" s="71">
        <v>0</v>
      </c>
      <c r="N18" s="71">
        <v>0</v>
      </c>
      <c r="O18" s="72">
        <f t="shared" si="0"/>
        <v>0</v>
      </c>
      <c r="P18" s="12"/>
      <c r="Q18" s="13"/>
    </row>
    <row r="19" spans="2:17" s="14" customFormat="1" ht="15.75" customHeight="1" x14ac:dyDescent="0.25">
      <c r="B19" s="65" t="s">
        <v>55</v>
      </c>
      <c r="C19" s="71">
        <v>0</v>
      </c>
      <c r="D19" s="71">
        <v>0</v>
      </c>
      <c r="E19" s="71">
        <v>0</v>
      </c>
      <c r="F19" s="71">
        <v>0</v>
      </c>
      <c r="G19" s="71">
        <v>0</v>
      </c>
      <c r="H19" s="71">
        <v>0</v>
      </c>
      <c r="I19" s="71">
        <v>0</v>
      </c>
      <c r="J19" s="71">
        <v>0</v>
      </c>
      <c r="K19" s="71">
        <v>0</v>
      </c>
      <c r="L19" s="71">
        <v>0</v>
      </c>
      <c r="M19" s="71">
        <v>0</v>
      </c>
      <c r="N19" s="71">
        <v>0</v>
      </c>
      <c r="O19" s="72">
        <f t="shared" si="0"/>
        <v>0</v>
      </c>
      <c r="P19" s="12"/>
      <c r="Q19" s="13"/>
    </row>
    <row r="20" spans="2:17" s="14" customFormat="1" ht="15.75" customHeight="1" x14ac:dyDescent="0.25">
      <c r="B20" s="65" t="s">
        <v>56</v>
      </c>
      <c r="C20" s="71">
        <v>113.75206238000001</v>
      </c>
      <c r="D20" s="71">
        <v>334.39489801000002</v>
      </c>
      <c r="E20" s="71">
        <v>552.49180597999998</v>
      </c>
      <c r="F20" s="71">
        <v>350.81275386000004</v>
      </c>
      <c r="G20" s="71">
        <v>433.59454367999996</v>
      </c>
      <c r="H20" s="71">
        <v>478.60939579000001</v>
      </c>
      <c r="I20" s="71">
        <v>396.71051412999998</v>
      </c>
      <c r="J20" s="71">
        <v>403.68243608</v>
      </c>
      <c r="K20" s="71">
        <v>299.72931576999997</v>
      </c>
      <c r="L20" s="71">
        <v>0</v>
      </c>
      <c r="M20" s="71">
        <v>0</v>
      </c>
      <c r="N20" s="71">
        <v>0</v>
      </c>
      <c r="O20" s="72">
        <f t="shared" si="0"/>
        <v>3363.77772568</v>
      </c>
      <c r="P20" s="15"/>
      <c r="Q20" s="13"/>
    </row>
    <row r="21" spans="2:17" s="14" customFormat="1" ht="15.75" customHeight="1" x14ac:dyDescent="0.25">
      <c r="B21" s="65" t="s">
        <v>57</v>
      </c>
      <c r="C21" s="71">
        <v>60.450083290000002</v>
      </c>
      <c r="D21" s="71">
        <v>121.09156026000001</v>
      </c>
      <c r="E21" s="71">
        <v>115.08685968</v>
      </c>
      <c r="F21" s="71">
        <v>133.53211225999999</v>
      </c>
      <c r="G21" s="71">
        <v>244.21950781999999</v>
      </c>
      <c r="H21" s="71">
        <v>129.83257483</v>
      </c>
      <c r="I21" s="71">
        <v>173.13197471999999</v>
      </c>
      <c r="J21" s="71">
        <v>240.23128989</v>
      </c>
      <c r="K21" s="71">
        <v>257.18024962999999</v>
      </c>
      <c r="L21" s="71">
        <v>264.36405732999998</v>
      </c>
      <c r="M21" s="71">
        <v>287.35754105000001</v>
      </c>
      <c r="N21" s="71">
        <v>205.35382204000001</v>
      </c>
      <c r="O21" s="72">
        <f t="shared" si="0"/>
        <v>2231.8316327999996</v>
      </c>
      <c r="P21" s="15"/>
      <c r="Q21" s="13"/>
    </row>
    <row r="22" spans="2:17" s="14" customFormat="1" ht="15.75" customHeight="1" x14ac:dyDescent="0.25">
      <c r="B22" s="65" t="s">
        <v>58</v>
      </c>
      <c r="C22" s="71">
        <v>633.80681829999992</v>
      </c>
      <c r="D22" s="71">
        <v>708.62365239999997</v>
      </c>
      <c r="E22" s="71">
        <v>927.32913464000001</v>
      </c>
      <c r="F22" s="71">
        <v>1021.8904838</v>
      </c>
      <c r="G22" s="71">
        <v>896.98937120000005</v>
      </c>
      <c r="H22" s="71">
        <v>887.92639014999997</v>
      </c>
      <c r="I22" s="71">
        <v>1144.15699584</v>
      </c>
      <c r="J22" s="71">
        <v>997.28647594999995</v>
      </c>
      <c r="K22" s="71">
        <v>1049.6800897099999</v>
      </c>
      <c r="L22" s="71">
        <v>1186.46045888</v>
      </c>
      <c r="M22" s="71">
        <v>857.33666073000006</v>
      </c>
      <c r="N22" s="71">
        <v>898.50519483999994</v>
      </c>
      <c r="O22" s="72">
        <f t="shared" si="0"/>
        <v>11209.991726439997</v>
      </c>
      <c r="P22" s="15"/>
      <c r="Q22" s="13"/>
    </row>
    <row r="23" spans="2:17" s="14" customFormat="1" ht="15.75" customHeight="1" x14ac:dyDescent="0.25">
      <c r="B23" s="65" t="s">
        <v>59</v>
      </c>
      <c r="C23" s="71">
        <v>1.24935828</v>
      </c>
      <c r="D23" s="71">
        <v>1.2213829600000001</v>
      </c>
      <c r="E23" s="71">
        <v>1.5002971000000001</v>
      </c>
      <c r="F23" s="71">
        <v>1.16074257</v>
      </c>
      <c r="G23" s="71">
        <v>4.7833599099999997</v>
      </c>
      <c r="H23" s="71">
        <v>1.4858212200000001</v>
      </c>
      <c r="I23" s="71">
        <v>1.73716179</v>
      </c>
      <c r="J23" s="71">
        <v>1.2997878599999999</v>
      </c>
      <c r="K23" s="71">
        <v>1.4497691100000001</v>
      </c>
      <c r="L23" s="71">
        <v>1.7853724799999999</v>
      </c>
      <c r="M23" s="71">
        <v>11.84264391</v>
      </c>
      <c r="N23" s="71">
        <v>-8.7689055599999985</v>
      </c>
      <c r="O23" s="72">
        <f t="shared" si="0"/>
        <v>20.746791630000004</v>
      </c>
      <c r="P23" s="15"/>
      <c r="Q23" s="13"/>
    </row>
    <row r="24" spans="2:17" s="14" customFormat="1" ht="15.75" customHeight="1" x14ac:dyDescent="0.25">
      <c r="B24" s="65" t="s">
        <v>60</v>
      </c>
      <c r="C24" s="71">
        <v>979.81366800000001</v>
      </c>
      <c r="D24" s="71">
        <v>984.87373400000001</v>
      </c>
      <c r="E24" s="71">
        <v>1053.1265620799998</v>
      </c>
      <c r="F24" s="71">
        <v>1105.388279</v>
      </c>
      <c r="G24" s="71">
        <v>1512.4624161699999</v>
      </c>
      <c r="H24" s="71">
        <v>1238.455091</v>
      </c>
      <c r="I24" s="71">
        <v>1307.0171379999999</v>
      </c>
      <c r="J24" s="71">
        <v>1320.162094</v>
      </c>
      <c r="K24" s="71">
        <v>1306.8003160000001</v>
      </c>
      <c r="L24" s="71">
        <v>1338.178637</v>
      </c>
      <c r="M24" s="71">
        <v>1303.0062499999999</v>
      </c>
      <c r="N24" s="71">
        <v>1403.0974839999999</v>
      </c>
      <c r="O24" s="72">
        <f t="shared" si="0"/>
        <v>14852.38166925</v>
      </c>
      <c r="P24" s="15"/>
      <c r="Q24" s="13"/>
    </row>
    <row r="25" spans="2:17" s="14" customFormat="1" ht="15.75" customHeight="1" x14ac:dyDescent="0.25">
      <c r="B25" s="65" t="s">
        <v>61</v>
      </c>
      <c r="C25" s="71">
        <v>5.3854066500000002</v>
      </c>
      <c r="D25" s="71">
        <v>3.5924544699999998</v>
      </c>
      <c r="E25" s="71">
        <v>4.8278656700000004</v>
      </c>
      <c r="F25" s="71">
        <v>215.75865114999999</v>
      </c>
      <c r="G25" s="71">
        <v>911.6938328</v>
      </c>
      <c r="H25" s="71">
        <v>659.69053526999994</v>
      </c>
      <c r="I25" s="71">
        <v>1390.2193694799998</v>
      </c>
      <c r="J25" s="71">
        <v>545.40959710999994</v>
      </c>
      <c r="K25" s="71">
        <v>170.30054931000001</v>
      </c>
      <c r="L25" s="71">
        <v>161.29686156999998</v>
      </c>
      <c r="M25" s="71">
        <v>129.30601566000001</v>
      </c>
      <c r="N25" s="71">
        <v>126.59132896</v>
      </c>
      <c r="O25" s="72">
        <f t="shared" si="0"/>
        <v>4324.0724681000002</v>
      </c>
      <c r="P25" s="15"/>
      <c r="Q25" s="13"/>
    </row>
    <row r="26" spans="2:17" s="14" customFormat="1" ht="15.75" customHeight="1" x14ac:dyDescent="0.25">
      <c r="B26" s="65" t="s">
        <v>62</v>
      </c>
      <c r="C26" s="71">
        <v>4.4999467599999994</v>
      </c>
      <c r="D26" s="71">
        <v>0</v>
      </c>
      <c r="E26" s="71">
        <v>2.7499467599999998</v>
      </c>
      <c r="F26" s="71">
        <v>2.4970349999999999E-2</v>
      </c>
      <c r="G26" s="71">
        <v>0</v>
      </c>
      <c r="H26" s="71">
        <v>6.8369999999999997</v>
      </c>
      <c r="I26" s="71">
        <v>6.75</v>
      </c>
      <c r="J26" s="71">
        <v>7.4999999999999997E-2</v>
      </c>
      <c r="K26" s="71">
        <v>3.125E-2</v>
      </c>
      <c r="L26" s="71">
        <v>11.679</v>
      </c>
      <c r="M26" s="71">
        <v>0</v>
      </c>
      <c r="N26" s="71">
        <v>7.8474000000000004</v>
      </c>
      <c r="O26" s="72">
        <f t="shared" si="0"/>
        <v>40.494513869999999</v>
      </c>
      <c r="P26" s="15"/>
      <c r="Q26" s="13"/>
    </row>
    <row r="27" spans="2:17" s="14" customFormat="1" ht="15.75" customHeight="1" x14ac:dyDescent="0.25">
      <c r="B27" s="65" t="s">
        <v>91</v>
      </c>
      <c r="C27" s="71">
        <v>137.62</v>
      </c>
      <c r="D27" s="71">
        <v>186.63</v>
      </c>
      <c r="E27" s="71">
        <v>166.19</v>
      </c>
      <c r="F27" s="71">
        <v>170.5</v>
      </c>
      <c r="G27" s="71">
        <v>228.28</v>
      </c>
      <c r="H27" s="71">
        <v>269.04000000000002</v>
      </c>
      <c r="I27" s="71">
        <v>276.58</v>
      </c>
      <c r="J27" s="71">
        <v>320.81</v>
      </c>
      <c r="K27" s="71">
        <v>467.51</v>
      </c>
      <c r="L27" s="71">
        <v>391.18</v>
      </c>
      <c r="M27" s="71">
        <v>415.85</v>
      </c>
      <c r="N27" s="71">
        <v>462.88</v>
      </c>
      <c r="O27" s="72">
        <f t="shared" si="0"/>
        <v>3493.0699999999997</v>
      </c>
      <c r="P27" s="15"/>
      <c r="Q27" s="13"/>
    </row>
    <row r="28" spans="2:17" s="11" customFormat="1" ht="15.75" customHeight="1" x14ac:dyDescent="0.25">
      <c r="B28" s="65" t="s">
        <v>64</v>
      </c>
      <c r="C28" s="71">
        <v>66.138012599999996</v>
      </c>
      <c r="D28" s="71">
        <v>62.69377661</v>
      </c>
      <c r="E28" s="71">
        <v>66.233039079999998</v>
      </c>
      <c r="F28" s="71">
        <v>50.809953479999997</v>
      </c>
      <c r="G28" s="71">
        <v>65.407198429999994</v>
      </c>
      <c r="H28" s="71">
        <v>87.741361920000003</v>
      </c>
      <c r="I28" s="71">
        <v>137.54384861</v>
      </c>
      <c r="J28" s="71">
        <v>151.09735023000002</v>
      </c>
      <c r="K28" s="71">
        <v>154.11261191</v>
      </c>
      <c r="L28" s="71">
        <v>131.03081649000001</v>
      </c>
      <c r="M28" s="71">
        <v>149.66101558</v>
      </c>
      <c r="N28" s="71">
        <v>107.24316931999999</v>
      </c>
      <c r="O28" s="72">
        <f t="shared" si="0"/>
        <v>1229.7121542599998</v>
      </c>
      <c r="P28" s="12"/>
      <c r="Q28" s="10"/>
    </row>
    <row r="29" spans="2:17" s="14" customFormat="1" ht="15.75" customHeight="1" x14ac:dyDescent="0.25">
      <c r="B29" s="65" t="s">
        <v>65</v>
      </c>
      <c r="C29" s="71">
        <v>1406.7637619999998</v>
      </c>
      <c r="D29" s="71">
        <v>1361.755631</v>
      </c>
      <c r="E29" s="71">
        <v>1556.4984980000002</v>
      </c>
      <c r="F29" s="71">
        <v>1765.704207</v>
      </c>
      <c r="G29" s="71">
        <v>1899.881684</v>
      </c>
      <c r="H29" s="71">
        <v>2094.3572410000002</v>
      </c>
      <c r="I29" s="71">
        <v>3022.1412570000002</v>
      </c>
      <c r="J29" s="71">
        <v>2442.1372059999999</v>
      </c>
      <c r="K29" s="71">
        <v>2587.8794190000003</v>
      </c>
      <c r="L29" s="71">
        <v>2605.1914800000004</v>
      </c>
      <c r="M29" s="71">
        <v>2578.3959180000002</v>
      </c>
      <c r="N29" s="71">
        <v>2585.2601630000004</v>
      </c>
      <c r="O29" s="72">
        <f t="shared" si="0"/>
        <v>25905.966465999998</v>
      </c>
      <c r="P29" s="12"/>
      <c r="Q29" s="13"/>
    </row>
    <row r="30" spans="2:17" s="14" customFormat="1" ht="15.75" customHeight="1" x14ac:dyDescent="0.25">
      <c r="B30" s="65" t="s">
        <v>66</v>
      </c>
      <c r="C30" s="71">
        <v>6804.8498219899993</v>
      </c>
      <c r="D30" s="71">
        <v>7220.1900905399998</v>
      </c>
      <c r="E30" s="71">
        <v>6428.0204184300001</v>
      </c>
      <c r="F30" s="71">
        <v>7037.1140673999998</v>
      </c>
      <c r="G30" s="71">
        <v>6918.1390717799995</v>
      </c>
      <c r="H30" s="71">
        <v>7204.3096399599999</v>
      </c>
      <c r="I30" s="71">
        <v>6876.9</v>
      </c>
      <c r="J30" s="71">
        <v>7448.5</v>
      </c>
      <c r="K30" s="71">
        <v>8322.9</v>
      </c>
      <c r="L30" s="71">
        <v>8430.1999999999989</v>
      </c>
      <c r="M30" s="71">
        <v>8905.5954510499996</v>
      </c>
      <c r="N30" s="71">
        <v>8964.9</v>
      </c>
      <c r="O30" s="72">
        <f t="shared" si="0"/>
        <v>90561.618561149997</v>
      </c>
      <c r="P30" s="12"/>
      <c r="Q30" s="13"/>
    </row>
    <row r="31" spans="2:17" s="14" customFormat="1" ht="15.75" customHeight="1" x14ac:dyDescent="0.25">
      <c r="B31" s="65" t="s">
        <v>92</v>
      </c>
      <c r="C31" s="71">
        <v>2236.1962615000002</v>
      </c>
      <c r="D31" s="71">
        <v>2571.8000000000002</v>
      </c>
      <c r="E31" s="71">
        <v>3231.2</v>
      </c>
      <c r="F31" s="71">
        <v>2317.1999999999998</v>
      </c>
      <c r="G31" s="71">
        <v>2859.9</v>
      </c>
      <c r="H31" s="71">
        <v>5746.2</v>
      </c>
      <c r="I31" s="71">
        <v>3516.9</v>
      </c>
      <c r="J31" s="71">
        <v>4199.3999999999996</v>
      </c>
      <c r="K31" s="71">
        <v>5468.5</v>
      </c>
      <c r="L31" s="71">
        <v>6174.7999999999993</v>
      </c>
      <c r="M31" s="71">
        <v>5729</v>
      </c>
      <c r="N31" s="71">
        <v>6957.7</v>
      </c>
      <c r="O31" s="72">
        <f t="shared" si="0"/>
        <v>51008.7962615</v>
      </c>
      <c r="P31" s="12"/>
      <c r="Q31" s="13"/>
    </row>
    <row r="32" spans="2:17" ht="22.5" customHeight="1" x14ac:dyDescent="0.2">
      <c r="B32" s="73" t="s">
        <v>87</v>
      </c>
      <c r="C32" s="74">
        <f>SUM(C8:C31)</f>
        <v>26817.516610027276</v>
      </c>
      <c r="D32" s="74">
        <f t="shared" ref="D32:O32" si="1">SUM(D8:D31)</f>
        <v>28009.235060461473</v>
      </c>
      <c r="E32" s="74">
        <f t="shared" si="1"/>
        <v>29222.625806676788</v>
      </c>
      <c r="F32" s="74">
        <f t="shared" si="1"/>
        <v>33930.988615329756</v>
      </c>
      <c r="G32" s="74">
        <f t="shared" si="1"/>
        <v>36996.919840656308</v>
      </c>
      <c r="H32" s="74">
        <f t="shared" si="1"/>
        <v>42025.088778194666</v>
      </c>
      <c r="I32" s="74">
        <f t="shared" si="1"/>
        <v>41691.139216365678</v>
      </c>
      <c r="J32" s="74">
        <f t="shared" si="1"/>
        <v>44490.880514896096</v>
      </c>
      <c r="K32" s="74">
        <f t="shared" si="1"/>
        <v>47113.644871459648</v>
      </c>
      <c r="L32" s="74">
        <f t="shared" si="1"/>
        <v>52698.231513820865</v>
      </c>
      <c r="M32" s="74">
        <f t="shared" si="1"/>
        <v>53612.928366970329</v>
      </c>
      <c r="N32" s="74">
        <f t="shared" si="1"/>
        <v>62070.818080681005</v>
      </c>
      <c r="O32" s="74">
        <f t="shared" si="1"/>
        <v>498680.01727553987</v>
      </c>
      <c r="P32" s="12"/>
    </row>
    <row r="33" spans="2:15" s="96" customFormat="1" ht="21.75" customHeight="1" x14ac:dyDescent="0.2">
      <c r="B33" s="97" t="s">
        <v>33</v>
      </c>
      <c r="C33" s="98"/>
      <c r="D33" s="98"/>
      <c r="E33" s="98"/>
      <c r="F33" s="99"/>
      <c r="G33" s="99"/>
      <c r="H33" s="99"/>
      <c r="I33" s="99"/>
      <c r="J33" s="99"/>
      <c r="K33" s="99"/>
      <c r="L33" s="99"/>
      <c r="M33" s="99"/>
      <c r="N33" s="99"/>
    </row>
    <row r="34" spans="2:15" s="96" customFormat="1" ht="16.5" customHeight="1" x14ac:dyDescent="0.2">
      <c r="B34" s="100" t="s">
        <v>89</v>
      </c>
      <c r="C34" s="101"/>
      <c r="D34" s="99"/>
      <c r="E34" s="99"/>
      <c r="F34" s="99"/>
      <c r="G34" s="99"/>
      <c r="H34" s="99"/>
      <c r="I34" s="99"/>
      <c r="J34" s="99"/>
      <c r="K34" s="99"/>
      <c r="L34" s="99"/>
      <c r="M34" s="99"/>
      <c r="N34" s="99"/>
      <c r="O34" s="99"/>
    </row>
    <row r="35" spans="2:15" s="68" customFormat="1" ht="6.95" customHeight="1" thickBot="1" x14ac:dyDescent="0.3">
      <c r="B35" s="35"/>
      <c r="C35" s="55"/>
      <c r="D35" s="35"/>
      <c r="E35" s="35"/>
      <c r="F35" s="35"/>
      <c r="G35" s="35"/>
      <c r="H35" s="35"/>
      <c r="I35" s="35"/>
      <c r="J35" s="35"/>
      <c r="K35" s="35"/>
      <c r="L35" s="35"/>
      <c r="M35" s="35"/>
      <c r="N35" s="35"/>
      <c r="O35" s="35"/>
    </row>
    <row r="36" spans="2:15" ht="14.25" customHeight="1" x14ac:dyDescent="0.2">
      <c r="B36" s="36" t="s">
        <v>34</v>
      </c>
      <c r="C36" s="16"/>
      <c r="E36" s="16"/>
      <c r="F36" s="16"/>
    </row>
    <row r="37" spans="2:15" x14ac:dyDescent="0.2">
      <c r="B37" s="17"/>
      <c r="C37" s="18"/>
      <c r="D37" s="18"/>
      <c r="E37" s="18"/>
    </row>
    <row r="38" spans="2:15" x14ac:dyDescent="0.2">
      <c r="B38" s="17"/>
      <c r="C38" s="18"/>
      <c r="D38" s="18"/>
      <c r="E38" s="18"/>
    </row>
    <row r="39" spans="2:15" ht="20.25" x14ac:dyDescent="0.3">
      <c r="B39" s="17"/>
      <c r="C39" s="18"/>
      <c r="D39" s="18"/>
      <c r="E39" s="18"/>
      <c r="F39" s="19"/>
    </row>
    <row r="40" spans="2:15" x14ac:dyDescent="0.2">
      <c r="B40" s="17"/>
      <c r="C40" s="18"/>
      <c r="D40" s="18"/>
      <c r="E40" s="18"/>
    </row>
    <row r="41" spans="2:15" ht="14.25" x14ac:dyDescent="0.2">
      <c r="B41" s="17"/>
      <c r="C41" s="20"/>
      <c r="D41" s="20"/>
      <c r="E41" s="20"/>
    </row>
    <row r="42" spans="2:15" x14ac:dyDescent="0.2">
      <c r="C42" s="21"/>
      <c r="D42" s="21"/>
      <c r="E42" s="21"/>
    </row>
    <row r="43" spans="2:15" x14ac:dyDescent="0.2">
      <c r="C43" s="22"/>
      <c r="D43" s="23"/>
      <c r="E43" s="23"/>
    </row>
    <row r="44" spans="2:15" x14ac:dyDescent="0.2">
      <c r="C44" s="23"/>
      <c r="D44" s="23"/>
      <c r="E44" s="23"/>
    </row>
    <row r="45" spans="2:15" x14ac:dyDescent="0.2">
      <c r="C45" s="23"/>
      <c r="D45" s="23"/>
      <c r="E45" s="23"/>
    </row>
    <row r="46" spans="2:15" x14ac:dyDescent="0.2">
      <c r="C46" s="23"/>
      <c r="D46" s="23"/>
      <c r="E46" s="23"/>
    </row>
    <row r="47" spans="2:15" x14ac:dyDescent="0.2">
      <c r="C47" s="24"/>
      <c r="D47" s="24"/>
      <c r="E47" s="24"/>
    </row>
    <row r="48" spans="2:15" x14ac:dyDescent="0.2">
      <c r="C48" s="22"/>
      <c r="D48" s="22"/>
      <c r="E48" s="22"/>
    </row>
  </sheetData>
  <mergeCells count="3">
    <mergeCell ref="B2:O2"/>
    <mergeCell ref="B3:O3"/>
    <mergeCell ref="B4:O4"/>
  </mergeCells>
  <printOptions horizontalCentered="1" verticalCentered="1"/>
  <pageMargins left="0" right="0" top="0" bottom="0" header="0" footer="0"/>
  <pageSetup paperSize="9" scale="68"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B1:Q48"/>
  <sheetViews>
    <sheetView showGridLines="0" zoomScale="85" zoomScaleNormal="85" workbookViewId="0">
      <pane xSplit="2" ySplit="7" topLeftCell="C8" activePane="bottomRight" state="frozen"/>
      <selection activeCell="B32" sqref="B32"/>
      <selection pane="topRight" activeCell="B32" sqref="B32"/>
      <selection pane="bottomLeft" activeCell="B32" sqref="B32"/>
      <selection pane="bottomRight" activeCell="N8" sqref="N8"/>
    </sheetView>
  </sheetViews>
  <sheetFormatPr baseColWidth="10" defaultRowHeight="12.75" x14ac:dyDescent="0.2"/>
  <cols>
    <col min="1" max="1" width="1.28515625" customWidth="1"/>
    <col min="2" max="2" width="26.85546875" customWidth="1"/>
    <col min="3" max="15" width="15" customWidth="1"/>
  </cols>
  <sheetData>
    <row r="1" spans="2:17" ht="21" customHeight="1" x14ac:dyDescent="0.25">
      <c r="B1" s="1"/>
      <c r="C1" s="2"/>
      <c r="D1" s="3"/>
      <c r="E1" s="3"/>
      <c r="F1" s="3"/>
      <c r="G1" s="3"/>
      <c r="H1" s="3"/>
      <c r="I1" s="3"/>
      <c r="K1" s="4"/>
    </row>
    <row r="2" spans="2:17" ht="21" customHeight="1" x14ac:dyDescent="0.3">
      <c r="B2" s="111" t="s">
        <v>5</v>
      </c>
      <c r="C2" s="111"/>
      <c r="D2" s="111"/>
      <c r="E2" s="111"/>
      <c r="F2" s="111"/>
      <c r="G2" s="111"/>
      <c r="H2" s="111"/>
      <c r="I2" s="111"/>
      <c r="J2" s="111"/>
      <c r="K2" s="111"/>
      <c r="L2" s="111"/>
      <c r="M2" s="111"/>
      <c r="N2" s="111"/>
      <c r="O2" s="111"/>
    </row>
    <row r="3" spans="2:17" ht="21" customHeight="1" x14ac:dyDescent="0.3">
      <c r="B3" s="112">
        <v>2024</v>
      </c>
      <c r="C3" s="113"/>
      <c r="D3" s="113"/>
      <c r="E3" s="113"/>
      <c r="F3" s="113"/>
      <c r="G3" s="113"/>
      <c r="H3" s="113"/>
      <c r="I3" s="113"/>
      <c r="J3" s="113"/>
      <c r="K3" s="113"/>
      <c r="L3" s="113"/>
      <c r="M3" s="113"/>
      <c r="N3" s="113"/>
      <c r="O3" s="113"/>
    </row>
    <row r="4" spans="2:17" ht="21" customHeight="1" x14ac:dyDescent="0.25">
      <c r="B4" s="114" t="s">
        <v>6</v>
      </c>
      <c r="C4" s="114"/>
      <c r="D4" s="114"/>
      <c r="E4" s="114"/>
      <c r="F4" s="114"/>
      <c r="G4" s="114"/>
      <c r="H4" s="114"/>
      <c r="I4" s="114"/>
      <c r="J4" s="114"/>
      <c r="K4" s="114"/>
      <c r="L4" s="114"/>
      <c r="M4" s="114"/>
      <c r="N4" s="114"/>
      <c r="O4" s="114"/>
    </row>
    <row r="5" spans="2:17" ht="21" customHeight="1" x14ac:dyDescent="0.4">
      <c r="C5" s="5"/>
      <c r="D5" s="6"/>
      <c r="E5" s="6"/>
      <c r="F5" s="6"/>
      <c r="G5" s="6"/>
      <c r="H5" s="7"/>
      <c r="I5" s="6"/>
    </row>
    <row r="6" spans="2:17" ht="30" customHeight="1" x14ac:dyDescent="0.2">
      <c r="B6" s="70" t="s">
        <v>35</v>
      </c>
      <c r="C6" s="70" t="s">
        <v>76</v>
      </c>
      <c r="D6" s="70" t="s">
        <v>75</v>
      </c>
      <c r="E6" s="70" t="s">
        <v>77</v>
      </c>
      <c r="F6" s="70" t="s">
        <v>78</v>
      </c>
      <c r="G6" s="70" t="s">
        <v>79</v>
      </c>
      <c r="H6" s="70" t="s">
        <v>80</v>
      </c>
      <c r="I6" s="70" t="s">
        <v>81</v>
      </c>
      <c r="J6" s="70" t="s">
        <v>82</v>
      </c>
      <c r="K6" s="70" t="s">
        <v>83</v>
      </c>
      <c r="L6" s="70" t="s">
        <v>84</v>
      </c>
      <c r="M6" s="70" t="s">
        <v>85</v>
      </c>
      <c r="N6" s="70" t="s">
        <v>86</v>
      </c>
      <c r="O6" s="70" t="s">
        <v>87</v>
      </c>
    </row>
    <row r="7" spans="2:17" s="8" customFormat="1" ht="15" hidden="1" customHeight="1" x14ac:dyDescent="0.7">
      <c r="B7" s="25"/>
      <c r="C7" s="25"/>
      <c r="D7" s="26"/>
      <c r="E7" s="26"/>
      <c r="F7" s="27"/>
      <c r="G7" s="28"/>
      <c r="H7" s="29"/>
      <c r="I7" s="29"/>
      <c r="J7" s="29"/>
      <c r="K7" s="29"/>
      <c r="L7" s="30"/>
      <c r="M7" s="30"/>
      <c r="N7" s="30"/>
      <c r="O7" s="30"/>
    </row>
    <row r="8" spans="2:17" s="11" customFormat="1" ht="15.75" customHeight="1" x14ac:dyDescent="0.25">
      <c r="B8" s="65" t="s">
        <v>44</v>
      </c>
      <c r="C8" s="71">
        <f>+SUM(IIBB:OTROS!C8)</f>
        <v>480894.47149358154</v>
      </c>
      <c r="D8" s="71">
        <f>+SUM(IIBB:OTROS!D8)</f>
        <v>617285.32713347068</v>
      </c>
      <c r="E8" s="71">
        <f>+SUM(IIBB:OTROS!E8)</f>
        <v>840195.61233921023</v>
      </c>
      <c r="F8" s="71">
        <f>+SUM(IIBB:OTROS!F8)</f>
        <v>726206.37641038396</v>
      </c>
      <c r="G8" s="71">
        <f>+SUM(IIBB:OTROS!G8)</f>
        <v>692067.63928611053</v>
      </c>
      <c r="H8" s="71">
        <f>+SUM(IIBB:OTROS!H8)</f>
        <v>782001.42660725408</v>
      </c>
      <c r="I8" s="71">
        <f>+SUM(IIBB:OTROS!I8)</f>
        <v>804133.82644663239</v>
      </c>
      <c r="J8" s="71">
        <f>+SUM(IIBB:OTROS!J8)</f>
        <v>858082.37276155525</v>
      </c>
      <c r="K8" s="71">
        <f>+SUM(IIBB:OTROS!K8)</f>
        <v>919350.82032787602</v>
      </c>
      <c r="L8" s="71">
        <f>+SUM(IIBB:OTROS!L8)</f>
        <v>971268.51652844436</v>
      </c>
      <c r="M8" s="71">
        <f>+SUM(IIBB:OTROS!M8)</f>
        <v>1043542.8451067735</v>
      </c>
      <c r="N8" s="71">
        <f>+SUM(IIBB:OTROS!N8)</f>
        <v>914225.48050261568</v>
      </c>
      <c r="O8" s="72">
        <f>SUM(C8:N8)</f>
        <v>9649254.7149439082</v>
      </c>
      <c r="P8" s="9"/>
      <c r="Q8" s="10"/>
    </row>
    <row r="9" spans="2:17" s="14" customFormat="1" ht="15.75" customHeight="1" x14ac:dyDescent="0.25">
      <c r="B9" s="65" t="s">
        <v>45</v>
      </c>
      <c r="C9" s="71">
        <f>+SUM(IIBB:OTROS!C9)</f>
        <v>9011.03500618</v>
      </c>
      <c r="D9" s="71">
        <f>+SUM(IIBB:OTROS!D9)</f>
        <v>10267.63395867</v>
      </c>
      <c r="E9" s="71">
        <f>+SUM(IIBB:OTROS!E9)</f>
        <v>10863.911794470001</v>
      </c>
      <c r="F9" s="71">
        <f>+SUM(IIBB:OTROS!F9)</f>
        <v>11811.181846109999</v>
      </c>
      <c r="G9" s="71">
        <f>+SUM(IIBB:OTROS!G9)</f>
        <v>13426.90487812</v>
      </c>
      <c r="H9" s="71">
        <f>+SUM(IIBB:OTROS!H9)</f>
        <v>13425.773589539998</v>
      </c>
      <c r="I9" s="71">
        <f>+SUM(IIBB:OTROS!I9)</f>
        <v>13214.96399416</v>
      </c>
      <c r="J9" s="71">
        <f>+SUM(IIBB:OTROS!J9)</f>
        <v>14299.03842447</v>
      </c>
      <c r="K9" s="71">
        <f>+SUM(IIBB:OTROS!K9)</f>
        <v>15255.17960152</v>
      </c>
      <c r="L9" s="71">
        <f>+SUM(IIBB:OTROS!L9)</f>
        <v>16171.936993219999</v>
      </c>
      <c r="M9" s="71">
        <f>+SUM(IIBB:OTROS!M9)</f>
        <v>17650.753494149998</v>
      </c>
      <c r="N9" s="71">
        <f>+SUM(IIBB:OTROS!N9)</f>
        <v>0</v>
      </c>
      <c r="O9" s="72">
        <f t="shared" ref="O9:O31" si="0">SUM(C9:N9)</f>
        <v>145398.31358061</v>
      </c>
      <c r="P9" s="12"/>
      <c r="Q9" s="13"/>
    </row>
    <row r="10" spans="2:17" s="14" customFormat="1" ht="15.75" customHeight="1" x14ac:dyDescent="0.25">
      <c r="B10" s="65" t="s">
        <v>46</v>
      </c>
      <c r="C10" s="71">
        <f>+SUM(IIBB:OTROS!C10)</f>
        <v>129238.13933200001</v>
      </c>
      <c r="D10" s="71">
        <f>+SUM(IIBB:OTROS!D10)</f>
        <v>173453.800411</v>
      </c>
      <c r="E10" s="71">
        <f>+SUM(IIBB:OTROS!E10)</f>
        <v>163480.39963600002</v>
      </c>
      <c r="F10" s="71">
        <f>+SUM(IIBB:OTROS!F10)</f>
        <v>165663.17154799998</v>
      </c>
      <c r="G10" s="71">
        <f>+SUM(IIBB:OTROS!G10)</f>
        <v>174834.60983100001</v>
      </c>
      <c r="H10" s="71">
        <f>+SUM(IIBB:OTROS!H10)</f>
        <v>178580.81171500002</v>
      </c>
      <c r="I10" s="71">
        <f>+SUM(IIBB:OTROS!I10)</f>
        <v>177863.12919100001</v>
      </c>
      <c r="J10" s="71">
        <f>+SUM(IIBB:OTROS!J10)</f>
        <v>203726.76445699998</v>
      </c>
      <c r="K10" s="71">
        <f>+SUM(IIBB:OTROS!K10)</f>
        <v>206864.45004999998</v>
      </c>
      <c r="L10" s="71">
        <f>+SUM(IIBB:OTROS!L10)</f>
        <v>208092.076153</v>
      </c>
      <c r="M10" s="71">
        <f>+SUM(IIBB:OTROS!M10)</f>
        <v>215651.04892499998</v>
      </c>
      <c r="N10" s="71">
        <f>+SUM(IIBB:OTROS!N10)</f>
        <v>213254.877603</v>
      </c>
      <c r="O10" s="72">
        <f t="shared" si="0"/>
        <v>2210703.2788519994</v>
      </c>
      <c r="P10" s="12"/>
      <c r="Q10" s="13"/>
    </row>
    <row r="11" spans="2:17" s="14" customFormat="1" ht="15.75" customHeight="1" x14ac:dyDescent="0.25">
      <c r="B11" s="65" t="s">
        <v>47</v>
      </c>
      <c r="C11" s="71">
        <f>+SUM(IIBB:OTROS!C11)</f>
        <v>14072.429389914001</v>
      </c>
      <c r="D11" s="71">
        <f>+SUM(IIBB:OTROS!D11)</f>
        <v>15169.560658959997</v>
      </c>
      <c r="E11" s="71">
        <f>+SUM(IIBB:OTROS!E11)</f>
        <v>15588.336950082999</v>
      </c>
      <c r="F11" s="71">
        <f>+SUM(IIBB:OTROS!F11)</f>
        <v>18501.482331790001</v>
      </c>
      <c r="G11" s="71">
        <f>+SUM(IIBB:OTROS!G11)</f>
        <v>19399.698874200003</v>
      </c>
      <c r="H11" s="71">
        <f>+SUM(IIBB:OTROS!H11)</f>
        <v>20058.657402320001</v>
      </c>
      <c r="I11" s="71">
        <f>+SUM(IIBB:OTROS!I11)</f>
        <v>20858.850522869998</v>
      </c>
      <c r="J11" s="71">
        <f>+SUM(IIBB:OTROS!J11)</f>
        <v>25006.505017270003</v>
      </c>
      <c r="K11" s="71">
        <f>+SUM(IIBB:OTROS!K11)</f>
        <v>24621.061916753002</v>
      </c>
      <c r="L11" s="71">
        <f>+SUM(IIBB:OTROS!L11)</f>
        <v>24934.11665548</v>
      </c>
      <c r="M11" s="71">
        <f>+SUM(IIBB:OTROS!M11)</f>
        <v>26185.130785590001</v>
      </c>
      <c r="N11" s="71">
        <f>+SUM(IIBB:OTROS!N11)</f>
        <v>26301.25</v>
      </c>
      <c r="O11" s="72">
        <f t="shared" si="0"/>
        <v>250697.08050523003</v>
      </c>
      <c r="P11" s="12"/>
      <c r="Q11" s="13"/>
    </row>
    <row r="12" spans="2:17" s="14" customFormat="1" ht="15.75" customHeight="1" x14ac:dyDescent="0.25">
      <c r="B12" s="65" t="s">
        <v>48</v>
      </c>
      <c r="C12" s="71">
        <f>+SUM(IIBB:OTROS!C12)</f>
        <v>17558.341768499999</v>
      </c>
      <c r="D12" s="71">
        <f>+SUM(IIBB:OTROS!D12)</f>
        <v>18621.998485249998</v>
      </c>
      <c r="E12" s="71">
        <f>+SUM(IIBB:OTROS!E12)</f>
        <v>20348.527052910002</v>
      </c>
      <c r="F12" s="71">
        <f>+SUM(IIBB:OTROS!F12)</f>
        <v>21342.031094580001</v>
      </c>
      <c r="G12" s="71">
        <f>+SUM(IIBB:OTROS!G12)</f>
        <v>23235.105450800002</v>
      </c>
      <c r="H12" s="71">
        <f>+SUM(IIBB:OTROS!H12)</f>
        <v>26113.282686860002</v>
      </c>
      <c r="I12" s="71">
        <f>+SUM(IIBB:OTROS!I12)</f>
        <v>29504.047617529999</v>
      </c>
      <c r="J12" s="71">
        <f>+SUM(IIBB:OTROS!J12)</f>
        <v>31476.28425389</v>
      </c>
      <c r="K12" s="71">
        <f>+SUM(IIBB:OTROS!K12)</f>
        <v>32778.045634689995</v>
      </c>
      <c r="L12" s="71">
        <f>+SUM(IIBB:OTROS!L12)</f>
        <v>32142.881842250004</v>
      </c>
      <c r="M12" s="71">
        <f>+SUM(IIBB:OTROS!M12)</f>
        <v>33773.805451039996</v>
      </c>
      <c r="N12" s="71">
        <f>+SUM(IIBB:OTROS!N12)</f>
        <v>34309.067083660004</v>
      </c>
      <c r="O12" s="72">
        <f t="shared" si="0"/>
        <v>321203.41842196003</v>
      </c>
      <c r="P12" s="12"/>
      <c r="Q12" s="13"/>
    </row>
    <row r="13" spans="2:17" s="14" customFormat="1" ht="15.75" customHeight="1" x14ac:dyDescent="0.25">
      <c r="B13" s="66" t="s">
        <v>49</v>
      </c>
      <c r="C13" s="71">
        <f>+SUM(IIBB:OTROS!C13)</f>
        <v>24432.165493340002</v>
      </c>
      <c r="D13" s="71">
        <f>+SUM(IIBB:OTROS!D13)</f>
        <v>28168.384322560003</v>
      </c>
      <c r="E13" s="71">
        <f>+SUM(IIBB:OTROS!E13)</f>
        <v>27407.713889069997</v>
      </c>
      <c r="F13" s="71">
        <f>+SUM(IIBB:OTROS!F13)</f>
        <v>29606.236249769998</v>
      </c>
      <c r="G13" s="71">
        <f>+SUM(IIBB:OTROS!G13)</f>
        <v>31553.287676239997</v>
      </c>
      <c r="H13" s="71">
        <f>+SUM(IIBB:OTROS!H13)</f>
        <v>36382.461696030005</v>
      </c>
      <c r="I13" s="71">
        <f>+SUM(IIBB:OTROS!I13)</f>
        <v>34158.369277519996</v>
      </c>
      <c r="J13" s="71">
        <f>+SUM(IIBB:OTROS!J13)</f>
        <v>36410.44504595</v>
      </c>
      <c r="K13" s="71">
        <f>+SUM(IIBB:OTROS!K13)</f>
        <v>36671.347435189993</v>
      </c>
      <c r="L13" s="71">
        <f>+SUM(IIBB:OTROS!L13)</f>
        <v>38226.363971949999</v>
      </c>
      <c r="M13" s="71">
        <f>+SUM(IIBB:OTROS!M13)</f>
        <v>40724.910538609998</v>
      </c>
      <c r="N13" s="71">
        <f>+SUM(IIBB:OTROS!N13)</f>
        <v>42345.813287929996</v>
      </c>
      <c r="O13" s="72">
        <f t="shared" si="0"/>
        <v>406087.49888416001</v>
      </c>
      <c r="P13" s="12"/>
      <c r="Q13" s="13"/>
    </row>
    <row r="14" spans="2:17" s="14" customFormat="1" ht="15.75" customHeight="1" x14ac:dyDescent="0.25">
      <c r="B14" s="65" t="s">
        <v>50</v>
      </c>
      <c r="C14" s="71">
        <f>+SUM(IIBB:OTROS!C14)</f>
        <v>32376.140885000001</v>
      </c>
      <c r="D14" s="71">
        <f>+SUM(IIBB:OTROS!D14)</f>
        <v>33136.792186999999</v>
      </c>
      <c r="E14" s="71">
        <f>+SUM(IIBB:OTROS!E14)</f>
        <v>36260.870541999997</v>
      </c>
      <c r="F14" s="71">
        <f>+SUM(IIBB:OTROS!F14)</f>
        <v>47202.371371999994</v>
      </c>
      <c r="G14" s="71">
        <f>+SUM(IIBB:OTROS!G14)</f>
        <v>61325.902173000002</v>
      </c>
      <c r="H14" s="71">
        <f>+SUM(IIBB:OTROS!H14)</f>
        <v>50751.624424000009</v>
      </c>
      <c r="I14" s="71">
        <f>+SUM(IIBB:OTROS!I14)</f>
        <v>60662.572081000006</v>
      </c>
      <c r="J14" s="71">
        <f>+SUM(IIBB:OTROS!J14)</f>
        <v>56630.649049</v>
      </c>
      <c r="K14" s="71">
        <f>+SUM(IIBB:OTROS!K14)</f>
        <v>60155.661865999995</v>
      </c>
      <c r="L14" s="71">
        <f>+SUM(IIBB:OTROS!L14)</f>
        <v>59172.592067999998</v>
      </c>
      <c r="M14" s="71">
        <f>+SUM(IIBB:OTROS!M14)</f>
        <v>61164.038545999996</v>
      </c>
      <c r="N14" s="71">
        <f>+SUM(IIBB:OTROS!N14)</f>
        <v>62273.920975000001</v>
      </c>
      <c r="O14" s="72">
        <f t="shared" si="0"/>
        <v>621113.13616800006</v>
      </c>
      <c r="P14" s="12"/>
      <c r="Q14" s="13"/>
    </row>
    <row r="15" spans="2:17" s="14" customFormat="1" ht="15.75" customHeight="1" x14ac:dyDescent="0.25">
      <c r="B15" s="65" t="s">
        <v>51</v>
      </c>
      <c r="C15" s="71">
        <f>+SUM(IIBB:OTROS!C15)</f>
        <v>5750.0617162999997</v>
      </c>
      <c r="D15" s="71">
        <f>+SUM(IIBB:OTROS!D15)</f>
        <v>5478.8010338100003</v>
      </c>
      <c r="E15" s="71">
        <f>+SUM(IIBB:OTROS!E15)</f>
        <v>6791.155192879999</v>
      </c>
      <c r="F15" s="71">
        <f>+SUM(IIBB:OTROS!F15)</f>
        <v>6731.7769091600003</v>
      </c>
      <c r="G15" s="71">
        <f>+SUM(IIBB:OTROS!G15)</f>
        <v>7680.9900046900002</v>
      </c>
      <c r="H15" s="71">
        <f>+SUM(IIBB:OTROS!H15)</f>
        <v>8929.2783251199999</v>
      </c>
      <c r="I15" s="71">
        <f>+SUM(IIBB:OTROS!I15)</f>
        <v>8539.5445304900004</v>
      </c>
      <c r="J15" s="71">
        <f>+SUM(IIBB:OTROS!J15)</f>
        <v>10799.028154780002</v>
      </c>
      <c r="K15" s="71">
        <f>+SUM(IIBB:OTROS!K15)</f>
        <v>10285.84607822</v>
      </c>
      <c r="L15" s="71">
        <f>+SUM(IIBB:OTROS!L15)</f>
        <v>10305.408365140001</v>
      </c>
      <c r="M15" s="71">
        <f>+SUM(IIBB:OTROS!M15)</f>
        <v>11080.969761710001</v>
      </c>
      <c r="N15" s="71">
        <f>+SUM(IIBB:OTROS!N15)</f>
        <v>11665.82113894</v>
      </c>
      <c r="O15" s="72">
        <f t="shared" si="0"/>
        <v>104038.68121124001</v>
      </c>
      <c r="P15" s="12"/>
      <c r="Q15" s="13"/>
    </row>
    <row r="16" spans="2:17" s="14" customFormat="1" ht="15.75" customHeight="1" x14ac:dyDescent="0.25">
      <c r="B16" s="65" t="s">
        <v>52</v>
      </c>
      <c r="C16" s="71">
        <f>+SUM(IIBB:OTROS!C16)</f>
        <v>11934.395852999998</v>
      </c>
      <c r="D16" s="71">
        <f>+SUM(IIBB:OTROS!D16)</f>
        <v>13181.411885000001</v>
      </c>
      <c r="E16" s="71">
        <f>+SUM(IIBB:OTROS!E16)</f>
        <v>12786.636819000001</v>
      </c>
      <c r="F16" s="71">
        <f>+SUM(IIBB:OTROS!F16)</f>
        <v>13710.755088000002</v>
      </c>
      <c r="G16" s="71">
        <f>+SUM(IIBB:OTROS!G16)</f>
        <v>13952.964069</v>
      </c>
      <c r="H16" s="71">
        <f>+SUM(IIBB:OTROS!H16)</f>
        <v>14914.657282999999</v>
      </c>
      <c r="I16" s="71">
        <f>+SUM(IIBB:OTROS!I16)</f>
        <v>15848.705547999998</v>
      </c>
      <c r="J16" s="71">
        <f>+SUM(IIBB:OTROS!J16)</f>
        <v>17258.083323000003</v>
      </c>
      <c r="K16" s="71">
        <f>+SUM(IIBB:OTROS!K16)</f>
        <v>18249.628504</v>
      </c>
      <c r="L16" s="71">
        <f>+SUM(IIBB:OTROS!L16)</f>
        <v>18400.340948999998</v>
      </c>
      <c r="M16" s="71">
        <f>+SUM(IIBB:OTROS!M16)</f>
        <v>19983.79478</v>
      </c>
      <c r="N16" s="71">
        <f>+SUM(IIBB:OTROS!N16)</f>
        <v>19423.189359</v>
      </c>
      <c r="O16" s="72">
        <f t="shared" si="0"/>
        <v>189644.56346</v>
      </c>
      <c r="P16" s="12"/>
      <c r="Q16" s="13"/>
    </row>
    <row r="17" spans="2:17" s="11" customFormat="1" ht="15.75" customHeight="1" x14ac:dyDescent="0.25">
      <c r="B17" s="65" t="s">
        <v>53</v>
      </c>
      <c r="C17" s="71">
        <f>+SUM(IIBB:OTROS!C17)</f>
        <v>0</v>
      </c>
      <c r="D17" s="71">
        <f>+SUM(IIBB:OTROS!D17)</f>
        <v>0</v>
      </c>
      <c r="E17" s="71">
        <f>+SUM(IIBB:OTROS!E17)</f>
        <v>0</v>
      </c>
      <c r="F17" s="71">
        <f>+SUM(IIBB:OTROS!F17)</f>
        <v>0</v>
      </c>
      <c r="G17" s="71">
        <f>+SUM(IIBB:OTROS!G17)</f>
        <v>0</v>
      </c>
      <c r="H17" s="71">
        <f>+SUM(IIBB:OTROS!H17)</f>
        <v>0</v>
      </c>
      <c r="I17" s="71">
        <f>+SUM(IIBB:OTROS!I17)</f>
        <v>0</v>
      </c>
      <c r="J17" s="71">
        <f>+SUM(IIBB:OTROS!J17)</f>
        <v>0</v>
      </c>
      <c r="K17" s="71">
        <f>+SUM(IIBB:OTROS!K17)</f>
        <v>0</v>
      </c>
      <c r="L17" s="71">
        <f>+SUM(IIBB:OTROS!L17)</f>
        <v>0</v>
      </c>
      <c r="M17" s="71">
        <f>+SUM(IIBB:OTROS!M17)</f>
        <v>0</v>
      </c>
      <c r="N17" s="71">
        <f>+SUM(IIBB:OTROS!N17)</f>
        <v>0</v>
      </c>
      <c r="O17" s="72">
        <f t="shared" si="0"/>
        <v>0</v>
      </c>
      <c r="P17" s="9"/>
      <c r="Q17" s="10"/>
    </row>
    <row r="18" spans="2:17" s="14" customFormat="1" ht="15.75" customHeight="1" x14ac:dyDescent="0.25">
      <c r="B18" s="65" t="s">
        <v>54</v>
      </c>
      <c r="C18" s="71">
        <f>+SUM(IIBB:OTROS!C18)</f>
        <v>4903.48432684</v>
      </c>
      <c r="D18" s="71">
        <f>+SUM(IIBB:OTROS!D18)</f>
        <v>5498.7073366199993</v>
      </c>
      <c r="E18" s="71">
        <f>+SUM(IIBB:OTROS!E18)</f>
        <v>5739.30647185</v>
      </c>
      <c r="F18" s="71">
        <f>+SUM(IIBB:OTROS!F18)</f>
        <v>7403.6914671300001</v>
      </c>
      <c r="G18" s="71">
        <f>+SUM(IIBB:OTROS!G18)</f>
        <v>7045.9435401699993</v>
      </c>
      <c r="H18" s="71">
        <f>+SUM(IIBB:OTROS!H18)</f>
        <v>7530.1238053830002</v>
      </c>
      <c r="I18" s="71">
        <f>+SUM(IIBB:OTROS!I18)</f>
        <v>9093.5650446299987</v>
      </c>
      <c r="J18" s="71">
        <f>+SUM(IIBB:OTROS!J18)</f>
        <v>9792.3247348400018</v>
      </c>
      <c r="K18" s="71">
        <f>+SUM(IIBB:OTROS!K18)</f>
        <v>9682.7451823200008</v>
      </c>
      <c r="L18" s="71">
        <f>+SUM(IIBB:OTROS!L18)</f>
        <v>11158.490978649999</v>
      </c>
      <c r="M18" s="71">
        <f>+SUM(IIBB:OTROS!M18)</f>
        <v>12451.67757206</v>
      </c>
      <c r="N18" s="71">
        <f>+SUM(IIBB:OTROS!N18)</f>
        <v>11104.731286159998</v>
      </c>
      <c r="O18" s="72">
        <f t="shared" si="0"/>
        <v>101404.79174665299</v>
      </c>
      <c r="P18" s="12"/>
      <c r="Q18" s="13"/>
    </row>
    <row r="19" spans="2:17" s="14" customFormat="1" ht="15.75" customHeight="1" x14ac:dyDescent="0.25">
      <c r="B19" s="65" t="s">
        <v>55</v>
      </c>
      <c r="C19" s="71">
        <f>+SUM(IIBB:OTROS!C19)</f>
        <v>54145.474899000001</v>
      </c>
      <c r="D19" s="71">
        <f>+SUM(IIBB:OTROS!D19)</f>
        <v>66996.385970000003</v>
      </c>
      <c r="E19" s="71">
        <f>+SUM(IIBB:OTROS!E19)</f>
        <v>74795.680152000001</v>
      </c>
      <c r="F19" s="71">
        <f>+SUM(IIBB:OTROS!F19)</f>
        <v>70594.927914</v>
      </c>
      <c r="G19" s="71">
        <f>+SUM(IIBB:OTROS!G19)</f>
        <v>78935.688569999998</v>
      </c>
      <c r="H19" s="71">
        <f>+SUM(IIBB:OTROS!H19)</f>
        <v>79687.071247000014</v>
      </c>
      <c r="I19" s="71">
        <f>+SUM(IIBB:OTROS!I19)</f>
        <v>82764.824729</v>
      </c>
      <c r="J19" s="71">
        <f>+SUM(IIBB:OTROS!J19)</f>
        <v>88160.267327999987</v>
      </c>
      <c r="K19" s="71">
        <f>+SUM(IIBB:OTROS!K19)</f>
        <v>91707.656161999999</v>
      </c>
      <c r="L19" s="71">
        <f>+SUM(IIBB:OTROS!L19)</f>
        <v>95455.926042999999</v>
      </c>
      <c r="M19" s="71">
        <f>+SUM(IIBB:OTROS!M19)</f>
        <v>99878.715167999995</v>
      </c>
      <c r="N19" s="71">
        <f>+SUM(IIBB:OTROS!N19)</f>
        <v>100124.65649199999</v>
      </c>
      <c r="O19" s="72">
        <f t="shared" si="0"/>
        <v>983247.27467399987</v>
      </c>
      <c r="P19" s="12"/>
      <c r="Q19" s="13"/>
    </row>
    <row r="20" spans="2:17" s="14" customFormat="1" ht="15.75" customHeight="1" x14ac:dyDescent="0.25">
      <c r="B20" s="65" t="s">
        <v>56</v>
      </c>
      <c r="C20" s="71">
        <f>+SUM(IIBB:OTROS!C20)</f>
        <v>45775.006960919993</v>
      </c>
      <c r="D20" s="71">
        <f>+SUM(IIBB:OTROS!D20)</f>
        <v>48327.741003010007</v>
      </c>
      <c r="E20" s="71">
        <f>+SUM(IIBB:OTROS!E20)</f>
        <v>54208.208160919989</v>
      </c>
      <c r="F20" s="71">
        <f>+SUM(IIBB:OTROS!F20)</f>
        <v>58175.743137470003</v>
      </c>
      <c r="G20" s="71">
        <f>+SUM(IIBB:OTROS!G20)</f>
        <v>62371.350065870007</v>
      </c>
      <c r="H20" s="71">
        <f>+SUM(IIBB:OTROS!H20)</f>
        <v>62944.796267339996</v>
      </c>
      <c r="I20" s="71">
        <f>+SUM(IIBB:OTROS!I20)</f>
        <v>65399.136726869998</v>
      </c>
      <c r="J20" s="71">
        <f>+SUM(IIBB:OTROS!J20)</f>
        <v>74644.899438799985</v>
      </c>
      <c r="K20" s="71">
        <f>+SUM(IIBB:OTROS!K20)</f>
        <v>75514.406198510012</v>
      </c>
      <c r="L20" s="71">
        <f>+SUM(IIBB:OTROS!L20)</f>
        <v>0</v>
      </c>
      <c r="M20" s="71">
        <f>+SUM(IIBB:OTROS!M20)</f>
        <v>0</v>
      </c>
      <c r="N20" s="71">
        <f>+SUM(IIBB:OTROS!N20)</f>
        <v>0</v>
      </c>
      <c r="O20" s="72">
        <f t="shared" si="0"/>
        <v>547361.28795971011</v>
      </c>
      <c r="P20" s="15"/>
      <c r="Q20" s="13"/>
    </row>
    <row r="21" spans="2:17" s="14" customFormat="1" ht="15.75" customHeight="1" x14ac:dyDescent="0.25">
      <c r="B21" s="65" t="s">
        <v>57</v>
      </c>
      <c r="C21" s="71">
        <f>+SUM(IIBB:OTROS!C21)</f>
        <v>68141.755428389981</v>
      </c>
      <c r="D21" s="71">
        <f>+SUM(IIBB:OTROS!D21)</f>
        <v>72565.317237430005</v>
      </c>
      <c r="E21" s="71">
        <f>+SUM(IIBB:OTROS!E21)</f>
        <v>76596.928605330002</v>
      </c>
      <c r="F21" s="71">
        <f>+SUM(IIBB:OTROS!F21)</f>
        <v>80629.470560310001</v>
      </c>
      <c r="G21" s="71">
        <f>+SUM(IIBB:OTROS!G21)</f>
        <v>90127.32059653</v>
      </c>
      <c r="H21" s="71">
        <f>+SUM(IIBB:OTROS!H21)</f>
        <v>94216.895678280009</v>
      </c>
      <c r="I21" s="71">
        <f>+SUM(IIBB:OTROS!I21)</f>
        <v>104523.01519604999</v>
      </c>
      <c r="J21" s="71">
        <f>+SUM(IIBB:OTROS!J21)</f>
        <v>108190.67586233</v>
      </c>
      <c r="K21" s="71">
        <f>+SUM(IIBB:OTROS!K21)</f>
        <v>125091.57521441</v>
      </c>
      <c r="L21" s="71">
        <f>+SUM(IIBB:OTROS!L21)</f>
        <v>111713.50920779002</v>
      </c>
      <c r="M21" s="71">
        <f>+SUM(IIBB:OTROS!M21)</f>
        <v>112021.56312552001</v>
      </c>
      <c r="N21" s="71">
        <f>+SUM(IIBB:OTROS!N21)</f>
        <v>110011.12511590999</v>
      </c>
      <c r="O21" s="72">
        <f t="shared" si="0"/>
        <v>1153829.1518282802</v>
      </c>
      <c r="P21" s="15"/>
      <c r="Q21" s="13"/>
    </row>
    <row r="22" spans="2:17" s="14" customFormat="1" ht="15.75" customHeight="1" x14ac:dyDescent="0.25">
      <c r="B22" s="65" t="s">
        <v>58</v>
      </c>
      <c r="C22" s="71">
        <f>+SUM(IIBB:OTROS!C22)</f>
        <v>25163.54985879</v>
      </c>
      <c r="D22" s="71">
        <f>+SUM(IIBB:OTROS!D22)</f>
        <v>31350.646443120004</v>
      </c>
      <c r="E22" s="71">
        <f>+SUM(IIBB:OTROS!E22)</f>
        <v>25534.959265040001</v>
      </c>
      <c r="F22" s="71">
        <f>+SUM(IIBB:OTROS!F22)</f>
        <v>27150.844533840002</v>
      </c>
      <c r="G22" s="71">
        <f>+SUM(IIBB:OTROS!G22)</f>
        <v>29778.76415495</v>
      </c>
      <c r="H22" s="71">
        <f>+SUM(IIBB:OTROS!H22)</f>
        <v>32854.673403890003</v>
      </c>
      <c r="I22" s="71">
        <f>+SUM(IIBB:OTROS!I22)</f>
        <v>36882.721770849996</v>
      </c>
      <c r="J22" s="71">
        <f>+SUM(IIBB:OTROS!J22)</f>
        <v>38731.260916760002</v>
      </c>
      <c r="K22" s="71">
        <f>+SUM(IIBB:OTROS!K22)</f>
        <v>40089.187154189996</v>
      </c>
      <c r="L22" s="71">
        <f>+SUM(IIBB:OTROS!L22)</f>
        <v>37685.792421949998</v>
      </c>
      <c r="M22" s="71">
        <f>+SUM(IIBB:OTROS!M22)</f>
        <v>40433.110428660002</v>
      </c>
      <c r="N22" s="71">
        <f>+SUM(IIBB:OTROS!N22)</f>
        <v>44826.245083889997</v>
      </c>
      <c r="O22" s="72">
        <f t="shared" si="0"/>
        <v>410481.75543592998</v>
      </c>
      <c r="P22" s="15"/>
      <c r="Q22" s="13"/>
    </row>
    <row r="23" spans="2:17" s="14" customFormat="1" ht="15.75" customHeight="1" x14ac:dyDescent="0.25">
      <c r="B23" s="65" t="s">
        <v>59</v>
      </c>
      <c r="C23" s="71">
        <f>+SUM(IIBB:OTROS!C23)</f>
        <v>33077.478598970003</v>
      </c>
      <c r="D23" s="71">
        <f>+SUM(IIBB:OTROS!D23)</f>
        <v>35302.056304390004</v>
      </c>
      <c r="E23" s="71">
        <f>+SUM(IIBB:OTROS!E23)</f>
        <v>39916.410145779999</v>
      </c>
      <c r="F23" s="71">
        <f>+SUM(IIBB:OTROS!F23)</f>
        <v>45554.014908569996</v>
      </c>
      <c r="G23" s="71">
        <f>+SUM(IIBB:OTROS!G23)</f>
        <v>46481.372040729999</v>
      </c>
      <c r="H23" s="71">
        <f>+SUM(IIBB:OTROS!H23)</f>
        <v>44885.462483809992</v>
      </c>
      <c r="I23" s="71">
        <f>+SUM(IIBB:OTROS!I23)</f>
        <v>49807.082458639998</v>
      </c>
      <c r="J23" s="71">
        <f>+SUM(IIBB:OTROS!J23)</f>
        <v>54930.063004290001</v>
      </c>
      <c r="K23" s="71">
        <f>+SUM(IIBB:OTROS!K23)</f>
        <v>60139.647927810001</v>
      </c>
      <c r="L23" s="71">
        <f>+SUM(IIBB:OTROS!L23)</f>
        <v>57731.780119190007</v>
      </c>
      <c r="M23" s="71">
        <f>+SUM(IIBB:OTROS!M23)</f>
        <v>58592.866877740002</v>
      </c>
      <c r="N23" s="71">
        <f>+SUM(IIBB:OTROS!N23)</f>
        <v>55505.783063790004</v>
      </c>
      <c r="O23" s="72">
        <f t="shared" si="0"/>
        <v>581924.01793371001</v>
      </c>
      <c r="P23" s="15"/>
      <c r="Q23" s="13"/>
    </row>
    <row r="24" spans="2:17" s="14" customFormat="1" ht="15.75" customHeight="1" x14ac:dyDescent="0.25">
      <c r="B24" s="65" t="s">
        <v>60</v>
      </c>
      <c r="C24" s="71">
        <f>+SUM(IIBB:OTROS!C24)</f>
        <v>12437.580204000002</v>
      </c>
      <c r="D24" s="71">
        <f>+SUM(IIBB:OTROS!D24)</f>
        <v>13552.963943000001</v>
      </c>
      <c r="E24" s="71">
        <f>+SUM(IIBB:OTROS!E24)</f>
        <v>14498.82360358</v>
      </c>
      <c r="F24" s="71">
        <f>+SUM(IIBB:OTROS!F24)</f>
        <v>15480.848677</v>
      </c>
      <c r="G24" s="71">
        <f>+SUM(IIBB:OTROS!G24)</f>
        <v>20766.79834505</v>
      </c>
      <c r="H24" s="71">
        <f>+SUM(IIBB:OTROS!H24)</f>
        <v>17598.516668</v>
      </c>
      <c r="I24" s="71">
        <f>+SUM(IIBB:OTROS!I24)</f>
        <v>19490.157359000001</v>
      </c>
      <c r="J24" s="71">
        <f>+SUM(IIBB:OTROS!J24)</f>
        <v>19606.065160999999</v>
      </c>
      <c r="K24" s="71">
        <f>+SUM(IIBB:OTROS!K24)</f>
        <v>19369.609106</v>
      </c>
      <c r="L24" s="71">
        <f>+SUM(IIBB:OTROS!L24)</f>
        <v>19394.879022999998</v>
      </c>
      <c r="M24" s="71">
        <f>+SUM(IIBB:OTROS!M24)</f>
        <v>20375.341993000002</v>
      </c>
      <c r="N24" s="71">
        <f>+SUM(IIBB:OTROS!N24)</f>
        <v>20368.933872000001</v>
      </c>
      <c r="O24" s="72">
        <f t="shared" si="0"/>
        <v>212940.51795462999</v>
      </c>
      <c r="P24" s="15"/>
      <c r="Q24" s="13"/>
    </row>
    <row r="25" spans="2:17" s="14" customFormat="1" ht="15.75" customHeight="1" x14ac:dyDescent="0.25">
      <c r="B25" s="65" t="s">
        <v>61</v>
      </c>
      <c r="C25" s="71">
        <f>+SUM(IIBB:OTROS!C25)</f>
        <v>12959.622605289998</v>
      </c>
      <c r="D25" s="71">
        <f>+SUM(IIBB:OTROS!D25)</f>
        <v>13909.492939799999</v>
      </c>
      <c r="E25" s="71">
        <f>+SUM(IIBB:OTROS!E25)</f>
        <v>18170.129065309997</v>
      </c>
      <c r="F25" s="71">
        <f>+SUM(IIBB:OTROS!F25)</f>
        <v>15923.33245668</v>
      </c>
      <c r="G25" s="71">
        <f>+SUM(IIBB:OTROS!G25)</f>
        <v>18843.292254939999</v>
      </c>
      <c r="H25" s="71">
        <f>+SUM(IIBB:OTROS!H25)</f>
        <v>18484.994619610003</v>
      </c>
      <c r="I25" s="71">
        <f>+SUM(IIBB:OTROS!I25)</f>
        <v>20395.358217680001</v>
      </c>
      <c r="J25" s="71">
        <f>+SUM(IIBB:OTROS!J25)</f>
        <v>20969.09504502</v>
      </c>
      <c r="K25" s="71">
        <f>+SUM(IIBB:OTROS!K25)</f>
        <v>20875.736572620004</v>
      </c>
      <c r="L25" s="71">
        <f>+SUM(IIBB:OTROS!L25)</f>
        <v>21055.383677070004</v>
      </c>
      <c r="M25" s="71">
        <f>+SUM(IIBB:OTROS!M25)</f>
        <v>23009.467217379999</v>
      </c>
      <c r="N25" s="71">
        <f>+SUM(IIBB:OTROS!N25)</f>
        <v>23846.131601819998</v>
      </c>
      <c r="O25" s="72">
        <f t="shared" si="0"/>
        <v>228442.03627322</v>
      </c>
      <c r="P25" s="15"/>
      <c r="Q25" s="13"/>
    </row>
    <row r="26" spans="2:17" s="14" customFormat="1" ht="15.75" customHeight="1" x14ac:dyDescent="0.25">
      <c r="B26" s="65" t="s">
        <v>62</v>
      </c>
      <c r="C26" s="71">
        <f>+SUM(IIBB:OTROS!C26)</f>
        <v>16553.002131009998</v>
      </c>
      <c r="D26" s="71">
        <f>+SUM(IIBB:OTROS!D26)</f>
        <v>19221.655456940003</v>
      </c>
      <c r="E26" s="71">
        <f>+SUM(IIBB:OTROS!E26)</f>
        <v>19895.647737130002</v>
      </c>
      <c r="F26" s="71">
        <f>+SUM(IIBB:OTROS!F26)</f>
        <v>21215.906227300002</v>
      </c>
      <c r="G26" s="71">
        <f>+SUM(IIBB:OTROS!G26)</f>
        <v>22412.888924260002</v>
      </c>
      <c r="H26" s="71">
        <f>+SUM(IIBB:OTROS!H26)</f>
        <v>22877.035940540001</v>
      </c>
      <c r="I26" s="71">
        <f>+SUM(IIBB:OTROS!I26)</f>
        <v>24028.188429819998</v>
      </c>
      <c r="J26" s="71">
        <f>+SUM(IIBB:OTROS!J26)</f>
        <v>24669.184027169998</v>
      </c>
      <c r="K26" s="71">
        <f>+SUM(IIBB:OTROS!K26)</f>
        <v>25627.002179380001</v>
      </c>
      <c r="L26" s="71">
        <f>+SUM(IIBB:OTROS!L26)</f>
        <v>27530.128930229996</v>
      </c>
      <c r="M26" s="71">
        <f>+SUM(IIBB:OTROS!M26)</f>
        <v>29794.16644112</v>
      </c>
      <c r="N26" s="71">
        <f>+SUM(IIBB:OTROS!N26)</f>
        <v>28498.648098829999</v>
      </c>
      <c r="O26" s="72">
        <f t="shared" si="0"/>
        <v>282323.45452373003</v>
      </c>
      <c r="P26" s="15"/>
      <c r="Q26" s="13"/>
    </row>
    <row r="27" spans="2:17" s="14" customFormat="1" ht="15.75" customHeight="1" x14ac:dyDescent="0.25">
      <c r="B27" s="65" t="s">
        <v>91</v>
      </c>
      <c r="C27" s="71">
        <f>+SUM(IIBB:OTROS!C27)</f>
        <v>106788.37999999999</v>
      </c>
      <c r="D27" s="71">
        <f>+SUM(IIBB:OTROS!D27)</f>
        <v>134048.32999999999</v>
      </c>
      <c r="E27" s="71">
        <f>+SUM(IIBB:OTROS!E27)</f>
        <v>129467.99</v>
      </c>
      <c r="F27" s="71">
        <f>+SUM(IIBB:OTROS!F27)</f>
        <v>137584.50999999998</v>
      </c>
      <c r="G27" s="71">
        <f>+SUM(IIBB:OTROS!G27)</f>
        <v>148510.32999999996</v>
      </c>
      <c r="H27" s="71">
        <f>+SUM(IIBB:OTROS!H27)</f>
        <v>161375.98000000001</v>
      </c>
      <c r="I27" s="71">
        <f>+SUM(IIBB:OTROS!I27)</f>
        <v>157982.29</v>
      </c>
      <c r="J27" s="71">
        <f>+SUM(IIBB:OTROS!J27)</f>
        <v>177315.62</v>
      </c>
      <c r="K27" s="71">
        <f>+SUM(IIBB:OTROS!K27)</f>
        <v>175714.88999999998</v>
      </c>
      <c r="L27" s="71">
        <f>+SUM(IIBB:OTROS!L27)</f>
        <v>178323.16</v>
      </c>
      <c r="M27" s="71">
        <f>+SUM(IIBB:OTROS!M27)</f>
        <v>187414.02667780002</v>
      </c>
      <c r="N27" s="71">
        <f>+SUM(IIBB:OTROS!N27)</f>
        <v>186458.83000000002</v>
      </c>
      <c r="O27" s="72">
        <f t="shared" si="0"/>
        <v>1880984.3366777999</v>
      </c>
      <c r="P27" s="15"/>
      <c r="Q27" s="13"/>
    </row>
    <row r="28" spans="2:17" s="11" customFormat="1" ht="15.75" customHeight="1" x14ac:dyDescent="0.25">
      <c r="B28" s="65" t="s">
        <v>64</v>
      </c>
      <c r="C28" s="71">
        <f>+SUM(IIBB:OTROS!C28)</f>
        <v>8637.7424027100005</v>
      </c>
      <c r="D28" s="71">
        <f>+SUM(IIBB:OTROS!D28)</f>
        <v>9088.3150298300006</v>
      </c>
      <c r="E28" s="71">
        <f>+SUM(IIBB:OTROS!E28)</f>
        <v>11660.467073849999</v>
      </c>
      <c r="F28" s="71">
        <f>+SUM(IIBB:OTROS!F28)</f>
        <v>14113.679953549999</v>
      </c>
      <c r="G28" s="71">
        <f>+SUM(IIBB:OTROS!G28)</f>
        <v>12627.861829430001</v>
      </c>
      <c r="H28" s="71">
        <f>+SUM(IIBB:OTROS!H28)</f>
        <v>13461.31915234</v>
      </c>
      <c r="I28" s="71">
        <f>+SUM(IIBB:OTROS!I28)</f>
        <v>14749.431069049999</v>
      </c>
      <c r="J28" s="71">
        <f>+SUM(IIBB:OTROS!J28)</f>
        <v>16256.54348597</v>
      </c>
      <c r="K28" s="71">
        <f>+SUM(IIBB:OTROS!K28)</f>
        <v>16017.2597589</v>
      </c>
      <c r="L28" s="71">
        <f>+SUM(IIBB:OTROS!L28)</f>
        <v>16107.500076359998</v>
      </c>
      <c r="M28" s="71">
        <f>+SUM(IIBB:OTROS!M28)</f>
        <v>16601.34682088</v>
      </c>
      <c r="N28" s="71">
        <f>+SUM(IIBB:OTROS!N28)</f>
        <v>15645.96284507</v>
      </c>
      <c r="O28" s="72">
        <f t="shared" si="0"/>
        <v>164967.42949794</v>
      </c>
      <c r="P28" s="12"/>
      <c r="Q28" s="10"/>
    </row>
    <row r="29" spans="2:17" s="14" customFormat="1" ht="15.75" customHeight="1" x14ac:dyDescent="0.25">
      <c r="B29" s="65" t="s">
        <v>65</v>
      </c>
      <c r="C29" s="71">
        <f>+SUM(IIBB:OTROS!C29)</f>
        <v>43555.211790000001</v>
      </c>
      <c r="D29" s="71">
        <f>+SUM(IIBB:OTROS!D29)</f>
        <v>39529.547092000001</v>
      </c>
      <c r="E29" s="71">
        <f>+SUM(IIBB:OTROS!E29)</f>
        <v>42757.624019999996</v>
      </c>
      <c r="F29" s="71">
        <f>+SUM(IIBB:OTROS!F29)</f>
        <v>49224.405573000004</v>
      </c>
      <c r="G29" s="71">
        <f>+SUM(IIBB:OTROS!G29)</f>
        <v>53079.654333999999</v>
      </c>
      <c r="H29" s="71">
        <f>+SUM(IIBB:OTROS!H29)</f>
        <v>57333.890542000001</v>
      </c>
      <c r="I29" s="71">
        <f>+SUM(IIBB:OTROS!I29)</f>
        <v>61928.02414500001</v>
      </c>
      <c r="J29" s="71">
        <f>+SUM(IIBB:OTROS!J29)</f>
        <v>68229.637927999996</v>
      </c>
      <c r="K29" s="71">
        <f>+SUM(IIBB:OTROS!K29)</f>
        <v>72408.152956999998</v>
      </c>
      <c r="L29" s="71">
        <f>+SUM(IIBB:OTROS!L29)</f>
        <v>69081.350895999989</v>
      </c>
      <c r="M29" s="71">
        <f>+SUM(IIBB:OTROS!M29)</f>
        <v>75508.175680999993</v>
      </c>
      <c r="N29" s="71">
        <f>+SUM(IIBB:OTROS!N29)</f>
        <v>89918.356176000001</v>
      </c>
      <c r="O29" s="72">
        <f t="shared" si="0"/>
        <v>722554.03113400005</v>
      </c>
      <c r="P29" s="12"/>
      <c r="Q29" s="13"/>
    </row>
    <row r="30" spans="2:17" s="14" customFormat="1" ht="15.75" customHeight="1" x14ac:dyDescent="0.25">
      <c r="B30" s="65" t="s">
        <v>66</v>
      </c>
      <c r="C30" s="71">
        <f>+SUM(IIBB:OTROS!C30)</f>
        <v>12893.52579027</v>
      </c>
      <c r="D30" s="71">
        <f>+SUM(IIBB:OTROS!D30)</f>
        <v>13846.85953002</v>
      </c>
      <c r="E30" s="71">
        <f>+SUM(IIBB:OTROS!E30)</f>
        <v>14431.313308590001</v>
      </c>
      <c r="F30" s="71">
        <f>+SUM(IIBB:OTROS!F30)</f>
        <v>14516.663005599999</v>
      </c>
      <c r="G30" s="71">
        <f>+SUM(IIBB:OTROS!G30)</f>
        <v>15921.20107571</v>
      </c>
      <c r="H30" s="71">
        <f>+SUM(IIBB:OTROS!H30)</f>
        <v>17428.12444449</v>
      </c>
      <c r="I30" s="71">
        <f>+SUM(IIBB:OTROS!I30)</f>
        <v>17049.3</v>
      </c>
      <c r="J30" s="71">
        <f>+SUM(IIBB:OTROS!J30)</f>
        <v>18293.900000000001</v>
      </c>
      <c r="K30" s="71">
        <f>+SUM(IIBB:OTROS!K30)</f>
        <v>20345.900000000001</v>
      </c>
      <c r="L30" s="71">
        <f>+SUM(IIBB:OTROS!L30)</f>
        <v>20562.487065599998</v>
      </c>
      <c r="M30" s="71">
        <f>+SUM(IIBB:OTROS!M30)</f>
        <v>21537.86299093</v>
      </c>
      <c r="N30" s="71">
        <f>+SUM(IIBB:OTROS!N30)</f>
        <v>22153.699999999997</v>
      </c>
      <c r="O30" s="72">
        <f t="shared" si="0"/>
        <v>208980.83721120999</v>
      </c>
      <c r="P30" s="12"/>
      <c r="Q30" s="13"/>
    </row>
    <row r="31" spans="2:17" s="14" customFormat="1" ht="15.75" customHeight="1" x14ac:dyDescent="0.25">
      <c r="B31" s="65" t="s">
        <v>92</v>
      </c>
      <c r="C31" s="71">
        <f>+SUM(IIBB:OTROS!C31)</f>
        <v>466525.01035043999</v>
      </c>
      <c r="D31" s="71">
        <f>+SUM(IIBB:OTROS!D31)</f>
        <v>474365.60000000003</v>
      </c>
      <c r="E31" s="71">
        <f>+SUM(IIBB:OTROS!E31)</f>
        <v>458538.30000000005</v>
      </c>
      <c r="F31" s="71">
        <f>+SUM(IIBB:OTROS!F31)</f>
        <v>527925.59999999986</v>
      </c>
      <c r="G31" s="71">
        <f>+SUM(IIBB:OTROS!G31)</f>
        <v>542932.90000000014</v>
      </c>
      <c r="H31" s="71">
        <f>+SUM(IIBB:OTROS!H31)</f>
        <v>582367.69999999984</v>
      </c>
      <c r="I31" s="71">
        <f>+SUM(IIBB:OTROS!I31)</f>
        <v>551658.70000000007</v>
      </c>
      <c r="J31" s="71">
        <f>+SUM(IIBB:OTROS!J31)</f>
        <v>631043.5</v>
      </c>
      <c r="K31" s="71">
        <f>+SUM(IIBB:OTROS!K31)</f>
        <v>635860.20000000007</v>
      </c>
      <c r="L31" s="71">
        <f>+SUM(IIBB:OTROS!L31)</f>
        <v>638998.80000000005</v>
      </c>
      <c r="M31" s="71">
        <f>+SUM(IIBB:OTROS!M31)</f>
        <v>659182.5</v>
      </c>
      <c r="N31" s="71">
        <f>+SUM(IIBB:OTROS!N31)</f>
        <v>687956.49999999988</v>
      </c>
      <c r="O31" s="72">
        <f t="shared" si="0"/>
        <v>6857355.3103504404</v>
      </c>
      <c r="P31" s="12"/>
      <c r="Q31" s="13"/>
    </row>
    <row r="32" spans="2:17" ht="22.5" customHeight="1" x14ac:dyDescent="0.2">
      <c r="B32" s="73" t="s">
        <v>87</v>
      </c>
      <c r="C32" s="74">
        <f>SUM(C8:C31)</f>
        <v>1636824.0062844455</v>
      </c>
      <c r="D32" s="74">
        <f t="shared" ref="D32:N32" si="1">SUM(D8:D31)</f>
        <v>1892367.328361881</v>
      </c>
      <c r="E32" s="74">
        <f t="shared" si="1"/>
        <v>2119934.9518250036</v>
      </c>
      <c r="F32" s="74">
        <f t="shared" si="1"/>
        <v>2126269.0212642439</v>
      </c>
      <c r="G32" s="74">
        <f t="shared" si="1"/>
        <v>2187312.4679748006</v>
      </c>
      <c r="H32" s="74">
        <f t="shared" si="1"/>
        <v>2344204.5579818073</v>
      </c>
      <c r="I32" s="74">
        <f t="shared" si="1"/>
        <v>2380535.8043557922</v>
      </c>
      <c r="J32" s="74">
        <f t="shared" si="1"/>
        <v>2604522.2074190951</v>
      </c>
      <c r="K32" s="74">
        <f t="shared" si="1"/>
        <v>2712676.0098273885</v>
      </c>
      <c r="L32" s="74">
        <f t="shared" si="1"/>
        <v>2683513.4219653243</v>
      </c>
      <c r="M32" s="74">
        <f t="shared" si="1"/>
        <v>2826558.1183829634</v>
      </c>
      <c r="N32" s="74">
        <f t="shared" si="1"/>
        <v>2720219.0235856157</v>
      </c>
      <c r="O32" s="74">
        <f>SUM(O8:O31)</f>
        <v>28234936.919228356</v>
      </c>
      <c r="P32" s="12"/>
    </row>
    <row r="33" spans="2:15" s="96" customFormat="1" ht="21.75" customHeight="1" x14ac:dyDescent="0.2">
      <c r="B33" s="97" t="s">
        <v>33</v>
      </c>
      <c r="C33" s="98"/>
      <c r="D33" s="98"/>
      <c r="E33" s="98"/>
      <c r="F33" s="99"/>
      <c r="G33" s="99"/>
      <c r="H33" s="99"/>
      <c r="I33" s="99"/>
      <c r="J33" s="99"/>
      <c r="K33" s="99"/>
      <c r="L33" s="99"/>
      <c r="M33" s="99"/>
      <c r="N33" s="99"/>
    </row>
    <row r="34" spans="2:15" s="96" customFormat="1" ht="16.5" customHeight="1" x14ac:dyDescent="0.2">
      <c r="B34" s="100" t="s">
        <v>89</v>
      </c>
      <c r="C34" s="101"/>
      <c r="D34" s="99"/>
      <c r="E34" s="99"/>
      <c r="F34" s="99"/>
      <c r="G34" s="99"/>
      <c r="H34" s="99"/>
      <c r="I34" s="99"/>
      <c r="J34" s="99"/>
      <c r="K34" s="99"/>
      <c r="L34" s="99"/>
      <c r="M34" s="99"/>
      <c r="N34" s="99"/>
      <c r="O34" s="99"/>
    </row>
    <row r="35" spans="2:15" s="68" customFormat="1" ht="6.95" customHeight="1" thickBot="1" x14ac:dyDescent="0.3">
      <c r="B35" s="35"/>
      <c r="C35" s="55"/>
      <c r="D35" s="35"/>
      <c r="E35" s="35"/>
      <c r="F35" s="35"/>
      <c r="G35" s="35"/>
      <c r="H35" s="35"/>
      <c r="I35" s="35"/>
      <c r="J35" s="35"/>
      <c r="K35" s="35"/>
      <c r="L35" s="35"/>
      <c r="M35" s="35"/>
      <c r="N35" s="35"/>
      <c r="O35" s="35"/>
    </row>
    <row r="36" spans="2:15" ht="14.25" customHeight="1" x14ac:dyDescent="0.2">
      <c r="B36" s="36" t="s">
        <v>34</v>
      </c>
      <c r="C36" s="16"/>
      <c r="E36" s="16"/>
      <c r="F36" s="16"/>
    </row>
    <row r="37" spans="2:15" x14ac:dyDescent="0.2">
      <c r="B37" s="17"/>
      <c r="C37" s="18"/>
      <c r="D37" s="18"/>
      <c r="E37" s="18"/>
    </row>
    <row r="38" spans="2:15" x14ac:dyDescent="0.2">
      <c r="B38" s="17"/>
      <c r="C38" s="18"/>
      <c r="D38" s="18"/>
      <c r="E38" s="18"/>
    </row>
    <row r="39" spans="2:15" ht="20.25" x14ac:dyDescent="0.3">
      <c r="B39" s="17"/>
      <c r="C39" s="18"/>
      <c r="D39" s="18"/>
      <c r="E39" s="18"/>
      <c r="F39" s="19"/>
    </row>
    <row r="40" spans="2:15" x14ac:dyDescent="0.2">
      <c r="B40" s="17"/>
      <c r="C40" s="18"/>
      <c r="D40" s="18"/>
      <c r="E40" s="18"/>
    </row>
    <row r="41" spans="2:15" ht="14.25" x14ac:dyDescent="0.2">
      <c r="B41" s="17"/>
      <c r="C41" s="20"/>
      <c r="D41" s="20"/>
      <c r="E41" s="20"/>
    </row>
    <row r="42" spans="2:15" x14ac:dyDescent="0.2">
      <c r="C42" s="21"/>
      <c r="D42" s="21"/>
      <c r="E42" s="21"/>
    </row>
    <row r="43" spans="2:15" x14ac:dyDescent="0.2">
      <c r="C43" s="22"/>
      <c r="D43" s="23"/>
      <c r="E43" s="23"/>
    </row>
    <row r="44" spans="2:15" x14ac:dyDescent="0.2">
      <c r="C44" s="23"/>
      <c r="D44" s="23"/>
      <c r="E44" s="23"/>
    </row>
    <row r="45" spans="2:15" x14ac:dyDescent="0.2">
      <c r="C45" s="23"/>
      <c r="D45" s="23"/>
      <c r="E45" s="23"/>
    </row>
    <row r="46" spans="2:15" x14ac:dyDescent="0.2">
      <c r="C46" s="23"/>
      <c r="D46" s="23"/>
      <c r="E46" s="23"/>
    </row>
    <row r="47" spans="2:15" x14ac:dyDescent="0.2">
      <c r="C47" s="24"/>
      <c r="D47" s="24"/>
      <c r="E47" s="24"/>
    </row>
    <row r="48" spans="2:15" x14ac:dyDescent="0.2">
      <c r="C48" s="22"/>
      <c r="D48" s="22"/>
      <c r="E48" s="22"/>
    </row>
  </sheetData>
  <mergeCells count="3">
    <mergeCell ref="B2:O2"/>
    <mergeCell ref="B3:O3"/>
    <mergeCell ref="B4:O4"/>
  </mergeCells>
  <printOptions horizontalCentered="1" verticalCentered="1"/>
  <pageMargins left="0" right="0" top="0" bottom="0" header="0" footer="0"/>
  <pageSetup paperSize="9" scale="67"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0"/>
  <sheetViews>
    <sheetView showGridLines="0" topLeftCell="A2" zoomScale="85" zoomScaleNormal="85" workbookViewId="0">
      <selection activeCell="H11" sqref="H11"/>
    </sheetView>
  </sheetViews>
  <sheetFormatPr baseColWidth="10" defaultRowHeight="15" x14ac:dyDescent="0.25"/>
  <cols>
    <col min="1" max="1" width="1.28515625" style="58" customWidth="1"/>
    <col min="2" max="2" width="26.85546875" style="58" customWidth="1"/>
    <col min="3" max="3" width="124.28515625" style="58" customWidth="1"/>
    <col min="4" max="16384" width="11.42578125" style="58"/>
  </cols>
  <sheetData>
    <row r="1" spans="1:3" ht="104.25" customHeight="1" x14ac:dyDescent="0.25">
      <c r="B1" s="118" t="s">
        <v>71</v>
      </c>
      <c r="C1" s="118"/>
    </row>
    <row r="2" spans="1:3" s="59" customFormat="1" ht="45" customHeight="1" x14ac:dyDescent="0.25">
      <c r="B2" s="116" t="s">
        <v>72</v>
      </c>
      <c r="C2" s="117"/>
    </row>
    <row r="3" spans="1:3" s="59" customFormat="1" ht="45" customHeight="1" x14ac:dyDescent="0.25">
      <c r="B3" s="117"/>
      <c r="C3" s="117"/>
    </row>
    <row r="4" spans="1:3" s="59" customFormat="1" ht="45" customHeight="1" x14ac:dyDescent="0.25">
      <c r="B4" s="117"/>
      <c r="C4" s="117"/>
    </row>
    <row r="5" spans="1:3" x14ac:dyDescent="0.25">
      <c r="B5" s="60"/>
    </row>
    <row r="6" spans="1:3" ht="23.1" customHeight="1" x14ac:dyDescent="0.25">
      <c r="B6" s="102" t="s">
        <v>35</v>
      </c>
      <c r="C6" s="102" t="s">
        <v>73</v>
      </c>
    </row>
    <row r="7" spans="1:3" ht="9.9499999999999993" hidden="1" customHeight="1" x14ac:dyDescent="0.25">
      <c r="A7" s="61"/>
      <c r="B7" s="103"/>
      <c r="C7" s="104"/>
    </row>
    <row r="8" spans="1:3" x14ac:dyDescent="0.25">
      <c r="A8" s="62"/>
      <c r="B8" s="105" t="s">
        <v>44</v>
      </c>
      <c r="C8" s="106" t="s">
        <v>21</v>
      </c>
    </row>
    <row r="9" spans="1:3" x14ac:dyDescent="0.25">
      <c r="B9" s="105" t="s">
        <v>45</v>
      </c>
      <c r="C9" s="107" t="s">
        <v>8</v>
      </c>
    </row>
    <row r="10" spans="1:3" x14ac:dyDescent="0.25">
      <c r="B10" s="105" t="s">
        <v>46</v>
      </c>
      <c r="C10" s="109" t="s">
        <v>93</v>
      </c>
    </row>
    <row r="11" spans="1:3" x14ac:dyDescent="0.25">
      <c r="B11" s="105" t="s">
        <v>47</v>
      </c>
      <c r="C11" s="107" t="s">
        <v>8</v>
      </c>
    </row>
    <row r="12" spans="1:3" x14ac:dyDescent="0.25">
      <c r="B12" s="105" t="s">
        <v>48</v>
      </c>
      <c r="C12" s="106" t="s">
        <v>17</v>
      </c>
    </row>
    <row r="13" spans="1:3" x14ac:dyDescent="0.25">
      <c r="B13" s="108" t="s">
        <v>49</v>
      </c>
      <c r="C13" s="107" t="s">
        <v>8</v>
      </c>
    </row>
    <row r="14" spans="1:3" x14ac:dyDescent="0.25">
      <c r="B14" s="105" t="s">
        <v>50</v>
      </c>
      <c r="C14" s="109" t="s">
        <v>22</v>
      </c>
    </row>
    <row r="15" spans="1:3" x14ac:dyDescent="0.25">
      <c r="B15" s="105" t="s">
        <v>51</v>
      </c>
      <c r="C15" s="106" t="s">
        <v>23</v>
      </c>
    </row>
    <row r="16" spans="1:3" x14ac:dyDescent="0.25">
      <c r="B16" s="105" t="s">
        <v>52</v>
      </c>
      <c r="C16" s="106" t="s">
        <v>18</v>
      </c>
    </row>
    <row r="17" spans="1:3" x14ac:dyDescent="0.25">
      <c r="A17" s="62"/>
      <c r="B17" s="105" t="s">
        <v>53</v>
      </c>
      <c r="C17" s="107" t="s">
        <v>7</v>
      </c>
    </row>
    <row r="18" spans="1:3" x14ac:dyDescent="0.25">
      <c r="B18" s="105" t="s">
        <v>54</v>
      </c>
      <c r="C18" s="109" t="s">
        <v>19</v>
      </c>
    </row>
    <row r="19" spans="1:3" x14ac:dyDescent="0.25">
      <c r="B19" s="105" t="s">
        <v>55</v>
      </c>
      <c r="C19" s="106" t="s">
        <v>24</v>
      </c>
    </row>
    <row r="20" spans="1:3" x14ac:dyDescent="0.25">
      <c r="B20" s="105" t="s">
        <v>56</v>
      </c>
      <c r="C20" s="106" t="s">
        <v>25</v>
      </c>
    </row>
    <row r="21" spans="1:3" x14ac:dyDescent="0.25">
      <c r="B21" s="105" t="s">
        <v>57</v>
      </c>
      <c r="C21" s="106" t="s">
        <v>26</v>
      </c>
    </row>
    <row r="22" spans="1:3" x14ac:dyDescent="0.25">
      <c r="B22" s="105" t="s">
        <v>58</v>
      </c>
      <c r="C22" s="106" t="s">
        <v>27</v>
      </c>
    </row>
    <row r="23" spans="1:3" x14ac:dyDescent="0.25">
      <c r="B23" s="105" t="s">
        <v>59</v>
      </c>
      <c r="C23" s="106" t="s">
        <v>28</v>
      </c>
    </row>
    <row r="24" spans="1:3" x14ac:dyDescent="0.25">
      <c r="B24" s="105" t="s">
        <v>60</v>
      </c>
      <c r="C24" s="106" t="s">
        <v>29</v>
      </c>
    </row>
    <row r="25" spans="1:3" x14ac:dyDescent="0.25">
      <c r="B25" s="105" t="s">
        <v>61</v>
      </c>
      <c r="C25" s="106" t="s">
        <v>15</v>
      </c>
    </row>
    <row r="26" spans="1:3" x14ac:dyDescent="0.25">
      <c r="B26" s="105" t="s">
        <v>62</v>
      </c>
      <c r="C26" s="106" t="s">
        <v>30</v>
      </c>
    </row>
    <row r="27" spans="1:3" x14ac:dyDescent="0.25">
      <c r="B27" s="105" t="s">
        <v>63</v>
      </c>
      <c r="C27" s="106" t="s">
        <v>31</v>
      </c>
    </row>
    <row r="28" spans="1:3" x14ac:dyDescent="0.25">
      <c r="A28" s="62"/>
      <c r="B28" s="105" t="s">
        <v>64</v>
      </c>
      <c r="C28" s="107" t="s">
        <v>8</v>
      </c>
    </row>
    <row r="29" spans="1:3" x14ac:dyDescent="0.25">
      <c r="B29" s="105" t="s">
        <v>65</v>
      </c>
      <c r="C29" s="109" t="s">
        <v>20</v>
      </c>
    </row>
    <row r="30" spans="1:3" x14ac:dyDescent="0.25">
      <c r="B30" s="105" t="s">
        <v>66</v>
      </c>
      <c r="C30" s="106" t="s">
        <v>16</v>
      </c>
    </row>
    <row r="31" spans="1:3" x14ac:dyDescent="0.25">
      <c r="B31" s="105" t="s">
        <v>74</v>
      </c>
      <c r="C31" s="110" t="s">
        <v>32</v>
      </c>
    </row>
    <row r="32" spans="1:3" ht="6.95" customHeight="1" x14ac:dyDescent="0.25">
      <c r="B32" s="63"/>
    </row>
    <row r="33" spans="2:4" ht="6.95" customHeight="1" thickBot="1" x14ac:dyDescent="0.3">
      <c r="B33" s="54"/>
      <c r="C33" s="55"/>
      <c r="D33" s="69"/>
    </row>
    <row r="34" spans="2:4" x14ac:dyDescent="0.25">
      <c r="B34" s="36" t="s">
        <v>34</v>
      </c>
      <c r="C34" s="56"/>
    </row>
    <row r="36" spans="2:4" x14ac:dyDescent="0.25">
      <c r="B36" s="64"/>
    </row>
    <row r="37" spans="2:4" x14ac:dyDescent="0.25">
      <c r="B37" s="64"/>
    </row>
    <row r="38" spans="2:4" x14ac:dyDescent="0.25">
      <c r="B38" s="64"/>
    </row>
    <row r="39" spans="2:4" x14ac:dyDescent="0.25">
      <c r="B39" s="64"/>
    </row>
    <row r="40" spans="2:4" x14ac:dyDescent="0.25">
      <c r="B40" s="64"/>
    </row>
  </sheetData>
  <mergeCells count="2">
    <mergeCell ref="B2:C4"/>
    <mergeCell ref="B1:C1"/>
  </mergeCells>
  <dataValidations disablePrompts="1" count="1">
    <dataValidation type="custom" errorStyle="warning" allowBlank="1" showInputMessage="1" showErrorMessage="1" errorTitle="error" error="warning" sqref="C34:D34">
      <formula1>"&gt;10"</formula1>
    </dataValidation>
  </dataValidations>
  <hyperlinks>
    <hyperlink ref="C19" r:id="rId1"/>
    <hyperlink ref="C22" r:id="rId2"/>
    <hyperlink ref="C23" r:id="rId3"/>
    <hyperlink ref="C29" r:id="rId4"/>
    <hyperlink ref="C26" r:id="rId5"/>
    <hyperlink ref="C15" r:id="rId6"/>
    <hyperlink ref="C27" r:id="rId7"/>
    <hyperlink ref="C18" r:id="rId8"/>
    <hyperlink ref="C31" r:id="rId9"/>
    <hyperlink ref="C12" r:id="rId10"/>
    <hyperlink ref="C24" r:id="rId11"/>
    <hyperlink ref="C8" r:id="rId12"/>
    <hyperlink ref="C16" r:id="rId13"/>
    <hyperlink ref="C20" r:id="rId14"/>
    <hyperlink ref="C21" r:id="rId15"/>
    <hyperlink ref="C25" r:id="rId16"/>
    <hyperlink ref="C30" r:id="rId17"/>
    <hyperlink ref="C14" r:id="rId18"/>
    <hyperlink ref="C10" r:id="rId19"/>
  </hyperlinks>
  <printOptions horizontalCentered="1" verticalCentered="1"/>
  <pageMargins left="0.70866141732283472" right="0.70866141732283472" top="0.74803149606299213" bottom="0.74803149606299213" header="0.31496062992125984" footer="0.31496062992125984"/>
  <pageSetup paperSize="9" scale="89" orientation="landscape" r:id="rId20"/>
  <drawing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7"/>
  <sheetViews>
    <sheetView showGridLines="0" zoomScale="85" zoomScaleNormal="85" workbookViewId="0">
      <selection activeCell="L32" sqref="L32"/>
    </sheetView>
  </sheetViews>
  <sheetFormatPr baseColWidth="10" defaultRowHeight="15" x14ac:dyDescent="0.25"/>
  <cols>
    <col min="1" max="1" width="26.85546875" style="38" customWidth="1"/>
    <col min="2" max="2" width="20.5703125" style="38" customWidth="1"/>
    <col min="3" max="3" width="20" style="38" customWidth="1"/>
    <col min="4" max="4" width="20.140625" style="38" customWidth="1"/>
    <col min="5" max="6" width="22.140625" style="38" customWidth="1"/>
    <col min="7" max="7" width="17" style="38" hidden="1" customWidth="1"/>
    <col min="8" max="256" width="11.42578125" style="38"/>
    <col min="257" max="257" width="33.28515625" style="38" customWidth="1"/>
    <col min="258" max="258" width="20.5703125" style="38" customWidth="1"/>
    <col min="259" max="259" width="20" style="38" customWidth="1"/>
    <col min="260" max="260" width="20.140625" style="38" customWidth="1"/>
    <col min="261" max="261" width="22.140625" style="38" customWidth="1"/>
    <col min="262" max="262" width="28" style="38" customWidth="1"/>
    <col min="263" max="263" width="0" style="38" hidden="1" customWidth="1"/>
    <col min="264" max="512" width="11.42578125" style="38"/>
    <col min="513" max="513" width="33.28515625" style="38" customWidth="1"/>
    <col min="514" max="514" width="20.5703125" style="38" customWidth="1"/>
    <col min="515" max="515" width="20" style="38" customWidth="1"/>
    <col min="516" max="516" width="20.140625" style="38" customWidth="1"/>
    <col min="517" max="517" width="22.140625" style="38" customWidth="1"/>
    <col min="518" max="518" width="28" style="38" customWidth="1"/>
    <col min="519" max="519" width="0" style="38" hidden="1" customWidth="1"/>
    <col min="520" max="768" width="11.42578125" style="38"/>
    <col min="769" max="769" width="33.28515625" style="38" customWidth="1"/>
    <col min="770" max="770" width="20.5703125" style="38" customWidth="1"/>
    <col min="771" max="771" width="20" style="38" customWidth="1"/>
    <col min="772" max="772" width="20.140625" style="38" customWidth="1"/>
    <col min="773" max="773" width="22.140625" style="38" customWidth="1"/>
    <col min="774" max="774" width="28" style="38" customWidth="1"/>
    <col min="775" max="775" width="0" style="38" hidden="1" customWidth="1"/>
    <col min="776" max="1024" width="11.42578125" style="38"/>
    <col min="1025" max="1025" width="33.28515625" style="38" customWidth="1"/>
    <col min="1026" max="1026" width="20.5703125" style="38" customWidth="1"/>
    <col min="1027" max="1027" width="20" style="38" customWidth="1"/>
    <col min="1028" max="1028" width="20.140625" style="38" customWidth="1"/>
    <col min="1029" max="1029" width="22.140625" style="38" customWidth="1"/>
    <col min="1030" max="1030" width="28" style="38" customWidth="1"/>
    <col min="1031" max="1031" width="0" style="38" hidden="1" customWidth="1"/>
    <col min="1032" max="1280" width="11.42578125" style="38"/>
    <col min="1281" max="1281" width="33.28515625" style="38" customWidth="1"/>
    <col min="1282" max="1282" width="20.5703125" style="38" customWidth="1"/>
    <col min="1283" max="1283" width="20" style="38" customWidth="1"/>
    <col min="1284" max="1284" width="20.140625" style="38" customWidth="1"/>
    <col min="1285" max="1285" width="22.140625" style="38" customWidth="1"/>
    <col min="1286" max="1286" width="28" style="38" customWidth="1"/>
    <col min="1287" max="1287" width="0" style="38" hidden="1" customWidth="1"/>
    <col min="1288" max="1536" width="11.42578125" style="38"/>
    <col min="1537" max="1537" width="33.28515625" style="38" customWidth="1"/>
    <col min="1538" max="1538" width="20.5703125" style="38" customWidth="1"/>
    <col min="1539" max="1539" width="20" style="38" customWidth="1"/>
    <col min="1540" max="1540" width="20.140625" style="38" customWidth="1"/>
    <col min="1541" max="1541" width="22.140625" style="38" customWidth="1"/>
    <col min="1542" max="1542" width="28" style="38" customWidth="1"/>
    <col min="1543" max="1543" width="0" style="38" hidden="1" customWidth="1"/>
    <col min="1544" max="1792" width="11.42578125" style="38"/>
    <col min="1793" max="1793" width="33.28515625" style="38" customWidth="1"/>
    <col min="1794" max="1794" width="20.5703125" style="38" customWidth="1"/>
    <col min="1795" max="1795" width="20" style="38" customWidth="1"/>
    <col min="1796" max="1796" width="20.140625" style="38" customWidth="1"/>
    <col min="1797" max="1797" width="22.140625" style="38" customWidth="1"/>
    <col min="1798" max="1798" width="28" style="38" customWidth="1"/>
    <col min="1799" max="1799" width="0" style="38" hidden="1" customWidth="1"/>
    <col min="1800" max="2048" width="11.42578125" style="38"/>
    <col min="2049" max="2049" width="33.28515625" style="38" customWidth="1"/>
    <col min="2050" max="2050" width="20.5703125" style="38" customWidth="1"/>
    <col min="2051" max="2051" width="20" style="38" customWidth="1"/>
    <col min="2052" max="2052" width="20.140625" style="38" customWidth="1"/>
    <col min="2053" max="2053" width="22.140625" style="38" customWidth="1"/>
    <col min="2054" max="2054" width="28" style="38" customWidth="1"/>
    <col min="2055" max="2055" width="0" style="38" hidden="1" customWidth="1"/>
    <col min="2056" max="2304" width="11.42578125" style="38"/>
    <col min="2305" max="2305" width="33.28515625" style="38" customWidth="1"/>
    <col min="2306" max="2306" width="20.5703125" style="38" customWidth="1"/>
    <col min="2307" max="2307" width="20" style="38" customWidth="1"/>
    <col min="2308" max="2308" width="20.140625" style="38" customWidth="1"/>
    <col min="2309" max="2309" width="22.140625" style="38" customWidth="1"/>
    <col min="2310" max="2310" width="28" style="38" customWidth="1"/>
    <col min="2311" max="2311" width="0" style="38" hidden="1" customWidth="1"/>
    <col min="2312" max="2560" width="11.42578125" style="38"/>
    <col min="2561" max="2561" width="33.28515625" style="38" customWidth="1"/>
    <col min="2562" max="2562" width="20.5703125" style="38" customWidth="1"/>
    <col min="2563" max="2563" width="20" style="38" customWidth="1"/>
    <col min="2564" max="2564" width="20.140625" style="38" customWidth="1"/>
    <col min="2565" max="2565" width="22.140625" style="38" customWidth="1"/>
    <col min="2566" max="2566" width="28" style="38" customWidth="1"/>
    <col min="2567" max="2567" width="0" style="38" hidden="1" customWidth="1"/>
    <col min="2568" max="2816" width="11.42578125" style="38"/>
    <col min="2817" max="2817" width="33.28515625" style="38" customWidth="1"/>
    <col min="2818" max="2818" width="20.5703125" style="38" customWidth="1"/>
    <col min="2819" max="2819" width="20" style="38" customWidth="1"/>
    <col min="2820" max="2820" width="20.140625" style="38" customWidth="1"/>
    <col min="2821" max="2821" width="22.140625" style="38" customWidth="1"/>
    <col min="2822" max="2822" width="28" style="38" customWidth="1"/>
    <col min="2823" max="2823" width="0" style="38" hidden="1" customWidth="1"/>
    <col min="2824" max="3072" width="11.42578125" style="38"/>
    <col min="3073" max="3073" width="33.28515625" style="38" customWidth="1"/>
    <col min="3074" max="3074" width="20.5703125" style="38" customWidth="1"/>
    <col min="3075" max="3075" width="20" style="38" customWidth="1"/>
    <col min="3076" max="3076" width="20.140625" style="38" customWidth="1"/>
    <col min="3077" max="3077" width="22.140625" style="38" customWidth="1"/>
    <col min="3078" max="3078" width="28" style="38" customWidth="1"/>
    <col min="3079" max="3079" width="0" style="38" hidden="1" customWidth="1"/>
    <col min="3080" max="3328" width="11.42578125" style="38"/>
    <col min="3329" max="3329" width="33.28515625" style="38" customWidth="1"/>
    <col min="3330" max="3330" width="20.5703125" style="38" customWidth="1"/>
    <col min="3331" max="3331" width="20" style="38" customWidth="1"/>
    <col min="3332" max="3332" width="20.140625" style="38" customWidth="1"/>
    <col min="3333" max="3333" width="22.140625" style="38" customWidth="1"/>
    <col min="3334" max="3334" width="28" style="38" customWidth="1"/>
    <col min="3335" max="3335" width="0" style="38" hidden="1" customWidth="1"/>
    <col min="3336" max="3584" width="11.42578125" style="38"/>
    <col min="3585" max="3585" width="33.28515625" style="38" customWidth="1"/>
    <col min="3586" max="3586" width="20.5703125" style="38" customWidth="1"/>
    <col min="3587" max="3587" width="20" style="38" customWidth="1"/>
    <col min="3588" max="3588" width="20.140625" style="38" customWidth="1"/>
    <col min="3589" max="3589" width="22.140625" style="38" customWidth="1"/>
    <col min="3590" max="3590" width="28" style="38" customWidth="1"/>
    <col min="3591" max="3591" width="0" style="38" hidden="1" customWidth="1"/>
    <col min="3592" max="3840" width="11.42578125" style="38"/>
    <col min="3841" max="3841" width="33.28515625" style="38" customWidth="1"/>
    <col min="3842" max="3842" width="20.5703125" style="38" customWidth="1"/>
    <col min="3843" max="3843" width="20" style="38" customWidth="1"/>
    <col min="3844" max="3844" width="20.140625" style="38" customWidth="1"/>
    <col min="3845" max="3845" width="22.140625" style="38" customWidth="1"/>
    <col min="3846" max="3846" width="28" style="38" customWidth="1"/>
    <col min="3847" max="3847" width="0" style="38" hidden="1" customWidth="1"/>
    <col min="3848" max="4096" width="11.42578125" style="38"/>
    <col min="4097" max="4097" width="33.28515625" style="38" customWidth="1"/>
    <col min="4098" max="4098" width="20.5703125" style="38" customWidth="1"/>
    <col min="4099" max="4099" width="20" style="38" customWidth="1"/>
    <col min="4100" max="4100" width="20.140625" style="38" customWidth="1"/>
    <col min="4101" max="4101" width="22.140625" style="38" customWidth="1"/>
    <col min="4102" max="4102" width="28" style="38" customWidth="1"/>
    <col min="4103" max="4103" width="0" style="38" hidden="1" customWidth="1"/>
    <col min="4104" max="4352" width="11.42578125" style="38"/>
    <col min="4353" max="4353" width="33.28515625" style="38" customWidth="1"/>
    <col min="4354" max="4354" width="20.5703125" style="38" customWidth="1"/>
    <col min="4355" max="4355" width="20" style="38" customWidth="1"/>
    <col min="4356" max="4356" width="20.140625" style="38" customWidth="1"/>
    <col min="4357" max="4357" width="22.140625" style="38" customWidth="1"/>
    <col min="4358" max="4358" width="28" style="38" customWidth="1"/>
    <col min="4359" max="4359" width="0" style="38" hidden="1" customWidth="1"/>
    <col min="4360" max="4608" width="11.42578125" style="38"/>
    <col min="4609" max="4609" width="33.28515625" style="38" customWidth="1"/>
    <col min="4610" max="4610" width="20.5703125" style="38" customWidth="1"/>
    <col min="4611" max="4611" width="20" style="38" customWidth="1"/>
    <col min="4612" max="4612" width="20.140625" style="38" customWidth="1"/>
    <col min="4613" max="4613" width="22.140625" style="38" customWidth="1"/>
    <col min="4614" max="4614" width="28" style="38" customWidth="1"/>
    <col min="4615" max="4615" width="0" style="38" hidden="1" customWidth="1"/>
    <col min="4616" max="4864" width="11.42578125" style="38"/>
    <col min="4865" max="4865" width="33.28515625" style="38" customWidth="1"/>
    <col min="4866" max="4866" width="20.5703125" style="38" customWidth="1"/>
    <col min="4867" max="4867" width="20" style="38" customWidth="1"/>
    <col min="4868" max="4868" width="20.140625" style="38" customWidth="1"/>
    <col min="4869" max="4869" width="22.140625" style="38" customWidth="1"/>
    <col min="4870" max="4870" width="28" style="38" customWidth="1"/>
    <col min="4871" max="4871" width="0" style="38" hidden="1" customWidth="1"/>
    <col min="4872" max="5120" width="11.42578125" style="38"/>
    <col min="5121" max="5121" width="33.28515625" style="38" customWidth="1"/>
    <col min="5122" max="5122" width="20.5703125" style="38" customWidth="1"/>
    <col min="5123" max="5123" width="20" style="38" customWidth="1"/>
    <col min="5124" max="5124" width="20.140625" style="38" customWidth="1"/>
    <col min="5125" max="5125" width="22.140625" style="38" customWidth="1"/>
    <col min="5126" max="5126" width="28" style="38" customWidth="1"/>
    <col min="5127" max="5127" width="0" style="38" hidden="1" customWidth="1"/>
    <col min="5128" max="5376" width="11.42578125" style="38"/>
    <col min="5377" max="5377" width="33.28515625" style="38" customWidth="1"/>
    <col min="5378" max="5378" width="20.5703125" style="38" customWidth="1"/>
    <col min="5379" max="5379" width="20" style="38" customWidth="1"/>
    <col min="5380" max="5380" width="20.140625" style="38" customWidth="1"/>
    <col min="5381" max="5381" width="22.140625" style="38" customWidth="1"/>
    <col min="5382" max="5382" width="28" style="38" customWidth="1"/>
    <col min="5383" max="5383" width="0" style="38" hidden="1" customWidth="1"/>
    <col min="5384" max="5632" width="11.42578125" style="38"/>
    <col min="5633" max="5633" width="33.28515625" style="38" customWidth="1"/>
    <col min="5634" max="5634" width="20.5703125" style="38" customWidth="1"/>
    <col min="5635" max="5635" width="20" style="38" customWidth="1"/>
    <col min="5636" max="5636" width="20.140625" style="38" customWidth="1"/>
    <col min="5637" max="5637" width="22.140625" style="38" customWidth="1"/>
    <col min="5638" max="5638" width="28" style="38" customWidth="1"/>
    <col min="5639" max="5639" width="0" style="38" hidden="1" customWidth="1"/>
    <col min="5640" max="5888" width="11.42578125" style="38"/>
    <col min="5889" max="5889" width="33.28515625" style="38" customWidth="1"/>
    <col min="5890" max="5890" width="20.5703125" style="38" customWidth="1"/>
    <col min="5891" max="5891" width="20" style="38" customWidth="1"/>
    <col min="5892" max="5892" width="20.140625" style="38" customWidth="1"/>
    <col min="5893" max="5893" width="22.140625" style="38" customWidth="1"/>
    <col min="5894" max="5894" width="28" style="38" customWidth="1"/>
    <col min="5895" max="5895" width="0" style="38" hidden="1" customWidth="1"/>
    <col min="5896" max="6144" width="11.42578125" style="38"/>
    <col min="6145" max="6145" width="33.28515625" style="38" customWidth="1"/>
    <col min="6146" max="6146" width="20.5703125" style="38" customWidth="1"/>
    <col min="6147" max="6147" width="20" style="38" customWidth="1"/>
    <col min="6148" max="6148" width="20.140625" style="38" customWidth="1"/>
    <col min="6149" max="6149" width="22.140625" style="38" customWidth="1"/>
    <col min="6150" max="6150" width="28" style="38" customWidth="1"/>
    <col min="6151" max="6151" width="0" style="38" hidden="1" customWidth="1"/>
    <col min="6152" max="6400" width="11.42578125" style="38"/>
    <col min="6401" max="6401" width="33.28515625" style="38" customWidth="1"/>
    <col min="6402" max="6402" width="20.5703125" style="38" customWidth="1"/>
    <col min="6403" max="6403" width="20" style="38" customWidth="1"/>
    <col min="6404" max="6404" width="20.140625" style="38" customWidth="1"/>
    <col min="6405" max="6405" width="22.140625" style="38" customWidth="1"/>
    <col min="6406" max="6406" width="28" style="38" customWidth="1"/>
    <col min="6407" max="6407" width="0" style="38" hidden="1" customWidth="1"/>
    <col min="6408" max="6656" width="11.42578125" style="38"/>
    <col min="6657" max="6657" width="33.28515625" style="38" customWidth="1"/>
    <col min="6658" max="6658" width="20.5703125" style="38" customWidth="1"/>
    <col min="6659" max="6659" width="20" style="38" customWidth="1"/>
    <col min="6660" max="6660" width="20.140625" style="38" customWidth="1"/>
    <col min="6661" max="6661" width="22.140625" style="38" customWidth="1"/>
    <col min="6662" max="6662" width="28" style="38" customWidth="1"/>
    <col min="6663" max="6663" width="0" style="38" hidden="1" customWidth="1"/>
    <col min="6664" max="6912" width="11.42578125" style="38"/>
    <col min="6913" max="6913" width="33.28515625" style="38" customWidth="1"/>
    <col min="6914" max="6914" width="20.5703125" style="38" customWidth="1"/>
    <col min="6915" max="6915" width="20" style="38" customWidth="1"/>
    <col min="6916" max="6916" width="20.140625" style="38" customWidth="1"/>
    <col min="6917" max="6917" width="22.140625" style="38" customWidth="1"/>
    <col min="6918" max="6918" width="28" style="38" customWidth="1"/>
    <col min="6919" max="6919" width="0" style="38" hidden="1" customWidth="1"/>
    <col min="6920" max="7168" width="11.42578125" style="38"/>
    <col min="7169" max="7169" width="33.28515625" style="38" customWidth="1"/>
    <col min="7170" max="7170" width="20.5703125" style="38" customWidth="1"/>
    <col min="7171" max="7171" width="20" style="38" customWidth="1"/>
    <col min="7172" max="7172" width="20.140625" style="38" customWidth="1"/>
    <col min="7173" max="7173" width="22.140625" style="38" customWidth="1"/>
    <col min="7174" max="7174" width="28" style="38" customWidth="1"/>
    <col min="7175" max="7175" width="0" style="38" hidden="1" customWidth="1"/>
    <col min="7176" max="7424" width="11.42578125" style="38"/>
    <col min="7425" max="7425" width="33.28515625" style="38" customWidth="1"/>
    <col min="7426" max="7426" width="20.5703125" style="38" customWidth="1"/>
    <col min="7427" max="7427" width="20" style="38" customWidth="1"/>
    <col min="7428" max="7428" width="20.140625" style="38" customWidth="1"/>
    <col min="7429" max="7429" width="22.140625" style="38" customWidth="1"/>
    <col min="7430" max="7430" width="28" style="38" customWidth="1"/>
    <col min="7431" max="7431" width="0" style="38" hidden="1" customWidth="1"/>
    <col min="7432" max="7680" width="11.42578125" style="38"/>
    <col min="7681" max="7681" width="33.28515625" style="38" customWidth="1"/>
    <col min="7682" max="7682" width="20.5703125" style="38" customWidth="1"/>
    <col min="7683" max="7683" width="20" style="38" customWidth="1"/>
    <col min="7684" max="7684" width="20.140625" style="38" customWidth="1"/>
    <col min="7685" max="7685" width="22.140625" style="38" customWidth="1"/>
    <col min="7686" max="7686" width="28" style="38" customWidth="1"/>
    <col min="7687" max="7687" width="0" style="38" hidden="1" customWidth="1"/>
    <col min="7688" max="7936" width="11.42578125" style="38"/>
    <col min="7937" max="7937" width="33.28515625" style="38" customWidth="1"/>
    <col min="7938" max="7938" width="20.5703125" style="38" customWidth="1"/>
    <col min="7939" max="7939" width="20" style="38" customWidth="1"/>
    <col min="7940" max="7940" width="20.140625" style="38" customWidth="1"/>
    <col min="7941" max="7941" width="22.140625" style="38" customWidth="1"/>
    <col min="7942" max="7942" width="28" style="38" customWidth="1"/>
    <col min="7943" max="7943" width="0" style="38" hidden="1" customWidth="1"/>
    <col min="7944" max="8192" width="11.42578125" style="38"/>
    <col min="8193" max="8193" width="33.28515625" style="38" customWidth="1"/>
    <col min="8194" max="8194" width="20.5703125" style="38" customWidth="1"/>
    <col min="8195" max="8195" width="20" style="38" customWidth="1"/>
    <col min="8196" max="8196" width="20.140625" style="38" customWidth="1"/>
    <col min="8197" max="8197" width="22.140625" style="38" customWidth="1"/>
    <col min="8198" max="8198" width="28" style="38" customWidth="1"/>
    <col min="8199" max="8199" width="0" style="38" hidden="1" customWidth="1"/>
    <col min="8200" max="8448" width="11.42578125" style="38"/>
    <col min="8449" max="8449" width="33.28515625" style="38" customWidth="1"/>
    <col min="8450" max="8450" width="20.5703125" style="38" customWidth="1"/>
    <col min="8451" max="8451" width="20" style="38" customWidth="1"/>
    <col min="8452" max="8452" width="20.140625" style="38" customWidth="1"/>
    <col min="8453" max="8453" width="22.140625" style="38" customWidth="1"/>
    <col min="8454" max="8454" width="28" style="38" customWidth="1"/>
    <col min="8455" max="8455" width="0" style="38" hidden="1" customWidth="1"/>
    <col min="8456" max="8704" width="11.42578125" style="38"/>
    <col min="8705" max="8705" width="33.28515625" style="38" customWidth="1"/>
    <col min="8706" max="8706" width="20.5703125" style="38" customWidth="1"/>
    <col min="8707" max="8707" width="20" style="38" customWidth="1"/>
    <col min="8708" max="8708" width="20.140625" style="38" customWidth="1"/>
    <col min="8709" max="8709" width="22.140625" style="38" customWidth="1"/>
    <col min="8710" max="8710" width="28" style="38" customWidth="1"/>
    <col min="8711" max="8711" width="0" style="38" hidden="1" customWidth="1"/>
    <col min="8712" max="8960" width="11.42578125" style="38"/>
    <col min="8961" max="8961" width="33.28515625" style="38" customWidth="1"/>
    <col min="8962" max="8962" width="20.5703125" style="38" customWidth="1"/>
    <col min="8963" max="8963" width="20" style="38" customWidth="1"/>
    <col min="8964" max="8964" width="20.140625" style="38" customWidth="1"/>
    <col min="8965" max="8965" width="22.140625" style="38" customWidth="1"/>
    <col min="8966" max="8966" width="28" style="38" customWidth="1"/>
    <col min="8967" max="8967" width="0" style="38" hidden="1" customWidth="1"/>
    <col min="8968" max="9216" width="11.42578125" style="38"/>
    <col min="9217" max="9217" width="33.28515625" style="38" customWidth="1"/>
    <col min="9218" max="9218" width="20.5703125" style="38" customWidth="1"/>
    <col min="9219" max="9219" width="20" style="38" customWidth="1"/>
    <col min="9220" max="9220" width="20.140625" style="38" customWidth="1"/>
    <col min="9221" max="9221" width="22.140625" style="38" customWidth="1"/>
    <col min="9222" max="9222" width="28" style="38" customWidth="1"/>
    <col min="9223" max="9223" width="0" style="38" hidden="1" customWidth="1"/>
    <col min="9224" max="9472" width="11.42578125" style="38"/>
    <col min="9473" max="9473" width="33.28515625" style="38" customWidth="1"/>
    <col min="9474" max="9474" width="20.5703125" style="38" customWidth="1"/>
    <col min="9475" max="9475" width="20" style="38" customWidth="1"/>
    <col min="9476" max="9476" width="20.140625" style="38" customWidth="1"/>
    <col min="9477" max="9477" width="22.140625" style="38" customWidth="1"/>
    <col min="9478" max="9478" width="28" style="38" customWidth="1"/>
    <col min="9479" max="9479" width="0" style="38" hidden="1" customWidth="1"/>
    <col min="9480" max="9728" width="11.42578125" style="38"/>
    <col min="9729" max="9729" width="33.28515625" style="38" customWidth="1"/>
    <col min="9730" max="9730" width="20.5703125" style="38" customWidth="1"/>
    <col min="9731" max="9731" width="20" style="38" customWidth="1"/>
    <col min="9732" max="9732" width="20.140625" style="38" customWidth="1"/>
    <col min="9733" max="9733" width="22.140625" style="38" customWidth="1"/>
    <col min="9734" max="9734" width="28" style="38" customWidth="1"/>
    <col min="9735" max="9735" width="0" style="38" hidden="1" customWidth="1"/>
    <col min="9736" max="9984" width="11.42578125" style="38"/>
    <col min="9985" max="9985" width="33.28515625" style="38" customWidth="1"/>
    <col min="9986" max="9986" width="20.5703125" style="38" customWidth="1"/>
    <col min="9987" max="9987" width="20" style="38" customWidth="1"/>
    <col min="9988" max="9988" width="20.140625" style="38" customWidth="1"/>
    <col min="9989" max="9989" width="22.140625" style="38" customWidth="1"/>
    <col min="9990" max="9990" width="28" style="38" customWidth="1"/>
    <col min="9991" max="9991" width="0" style="38" hidden="1" customWidth="1"/>
    <col min="9992" max="10240" width="11.42578125" style="38"/>
    <col min="10241" max="10241" width="33.28515625" style="38" customWidth="1"/>
    <col min="10242" max="10242" width="20.5703125" style="38" customWidth="1"/>
    <col min="10243" max="10243" width="20" style="38" customWidth="1"/>
    <col min="10244" max="10244" width="20.140625" style="38" customWidth="1"/>
    <col min="10245" max="10245" width="22.140625" style="38" customWidth="1"/>
    <col min="10246" max="10246" width="28" style="38" customWidth="1"/>
    <col min="10247" max="10247" width="0" style="38" hidden="1" customWidth="1"/>
    <col min="10248" max="10496" width="11.42578125" style="38"/>
    <col min="10497" max="10497" width="33.28515625" style="38" customWidth="1"/>
    <col min="10498" max="10498" width="20.5703125" style="38" customWidth="1"/>
    <col min="10499" max="10499" width="20" style="38" customWidth="1"/>
    <col min="10500" max="10500" width="20.140625" style="38" customWidth="1"/>
    <col min="10501" max="10501" width="22.140625" style="38" customWidth="1"/>
    <col min="10502" max="10502" width="28" style="38" customWidth="1"/>
    <col min="10503" max="10503" width="0" style="38" hidden="1" customWidth="1"/>
    <col min="10504" max="10752" width="11.42578125" style="38"/>
    <col min="10753" max="10753" width="33.28515625" style="38" customWidth="1"/>
    <col min="10754" max="10754" width="20.5703125" style="38" customWidth="1"/>
    <col min="10755" max="10755" width="20" style="38" customWidth="1"/>
    <col min="10756" max="10756" width="20.140625" style="38" customWidth="1"/>
    <col min="10757" max="10757" width="22.140625" style="38" customWidth="1"/>
    <col min="10758" max="10758" width="28" style="38" customWidth="1"/>
    <col min="10759" max="10759" width="0" style="38" hidden="1" customWidth="1"/>
    <col min="10760" max="11008" width="11.42578125" style="38"/>
    <col min="11009" max="11009" width="33.28515625" style="38" customWidth="1"/>
    <col min="11010" max="11010" width="20.5703125" style="38" customWidth="1"/>
    <col min="11011" max="11011" width="20" style="38" customWidth="1"/>
    <col min="11012" max="11012" width="20.140625" style="38" customWidth="1"/>
    <col min="11013" max="11013" width="22.140625" style="38" customWidth="1"/>
    <col min="11014" max="11014" width="28" style="38" customWidth="1"/>
    <col min="11015" max="11015" width="0" style="38" hidden="1" customWidth="1"/>
    <col min="11016" max="11264" width="11.42578125" style="38"/>
    <col min="11265" max="11265" width="33.28515625" style="38" customWidth="1"/>
    <col min="11266" max="11266" width="20.5703125" style="38" customWidth="1"/>
    <col min="11267" max="11267" width="20" style="38" customWidth="1"/>
    <col min="11268" max="11268" width="20.140625" style="38" customWidth="1"/>
    <col min="11269" max="11269" width="22.140625" style="38" customWidth="1"/>
    <col min="11270" max="11270" width="28" style="38" customWidth="1"/>
    <col min="11271" max="11271" width="0" style="38" hidden="1" customWidth="1"/>
    <col min="11272" max="11520" width="11.42578125" style="38"/>
    <col min="11521" max="11521" width="33.28515625" style="38" customWidth="1"/>
    <col min="11522" max="11522" width="20.5703125" style="38" customWidth="1"/>
    <col min="11523" max="11523" width="20" style="38" customWidth="1"/>
    <col min="11524" max="11524" width="20.140625" style="38" customWidth="1"/>
    <col min="11525" max="11525" width="22.140625" style="38" customWidth="1"/>
    <col min="11526" max="11526" width="28" style="38" customWidth="1"/>
    <col min="11527" max="11527" width="0" style="38" hidden="1" customWidth="1"/>
    <col min="11528" max="11776" width="11.42578125" style="38"/>
    <col min="11777" max="11777" width="33.28515625" style="38" customWidth="1"/>
    <col min="11778" max="11778" width="20.5703125" style="38" customWidth="1"/>
    <col min="11779" max="11779" width="20" style="38" customWidth="1"/>
    <col min="11780" max="11780" width="20.140625" style="38" customWidth="1"/>
    <col min="11781" max="11781" width="22.140625" style="38" customWidth="1"/>
    <col min="11782" max="11782" width="28" style="38" customWidth="1"/>
    <col min="11783" max="11783" width="0" style="38" hidden="1" customWidth="1"/>
    <col min="11784" max="12032" width="11.42578125" style="38"/>
    <col min="12033" max="12033" width="33.28515625" style="38" customWidth="1"/>
    <col min="12034" max="12034" width="20.5703125" style="38" customWidth="1"/>
    <col min="12035" max="12035" width="20" style="38" customWidth="1"/>
    <col min="12036" max="12036" width="20.140625" style="38" customWidth="1"/>
    <col min="12037" max="12037" width="22.140625" style="38" customWidth="1"/>
    <col min="12038" max="12038" width="28" style="38" customWidth="1"/>
    <col min="12039" max="12039" width="0" style="38" hidden="1" customWidth="1"/>
    <col min="12040" max="12288" width="11.42578125" style="38"/>
    <col min="12289" max="12289" width="33.28515625" style="38" customWidth="1"/>
    <col min="12290" max="12290" width="20.5703125" style="38" customWidth="1"/>
    <col min="12291" max="12291" width="20" style="38" customWidth="1"/>
    <col min="12292" max="12292" width="20.140625" style="38" customWidth="1"/>
    <col min="12293" max="12293" width="22.140625" style="38" customWidth="1"/>
    <col min="12294" max="12294" width="28" style="38" customWidth="1"/>
    <col min="12295" max="12295" width="0" style="38" hidden="1" customWidth="1"/>
    <col min="12296" max="12544" width="11.42578125" style="38"/>
    <col min="12545" max="12545" width="33.28515625" style="38" customWidth="1"/>
    <col min="12546" max="12546" width="20.5703125" style="38" customWidth="1"/>
    <col min="12547" max="12547" width="20" style="38" customWidth="1"/>
    <col min="12548" max="12548" width="20.140625" style="38" customWidth="1"/>
    <col min="12549" max="12549" width="22.140625" style="38" customWidth="1"/>
    <col min="12550" max="12550" width="28" style="38" customWidth="1"/>
    <col min="12551" max="12551" width="0" style="38" hidden="1" customWidth="1"/>
    <col min="12552" max="12800" width="11.42578125" style="38"/>
    <col min="12801" max="12801" width="33.28515625" style="38" customWidth="1"/>
    <col min="12802" max="12802" width="20.5703125" style="38" customWidth="1"/>
    <col min="12803" max="12803" width="20" style="38" customWidth="1"/>
    <col min="12804" max="12804" width="20.140625" style="38" customWidth="1"/>
    <col min="12805" max="12805" width="22.140625" style="38" customWidth="1"/>
    <col min="12806" max="12806" width="28" style="38" customWidth="1"/>
    <col min="12807" max="12807" width="0" style="38" hidden="1" customWidth="1"/>
    <col min="12808" max="13056" width="11.42578125" style="38"/>
    <col min="13057" max="13057" width="33.28515625" style="38" customWidth="1"/>
    <col min="13058" max="13058" width="20.5703125" style="38" customWidth="1"/>
    <col min="13059" max="13059" width="20" style="38" customWidth="1"/>
    <col min="13060" max="13060" width="20.140625" style="38" customWidth="1"/>
    <col min="13061" max="13061" width="22.140625" style="38" customWidth="1"/>
    <col min="13062" max="13062" width="28" style="38" customWidth="1"/>
    <col min="13063" max="13063" width="0" style="38" hidden="1" customWidth="1"/>
    <col min="13064" max="13312" width="11.42578125" style="38"/>
    <col min="13313" max="13313" width="33.28515625" style="38" customWidth="1"/>
    <col min="13314" max="13314" width="20.5703125" style="38" customWidth="1"/>
    <col min="13315" max="13315" width="20" style="38" customWidth="1"/>
    <col min="13316" max="13316" width="20.140625" style="38" customWidth="1"/>
    <col min="13317" max="13317" width="22.140625" style="38" customWidth="1"/>
    <col min="13318" max="13318" width="28" style="38" customWidth="1"/>
    <col min="13319" max="13319" width="0" style="38" hidden="1" customWidth="1"/>
    <col min="13320" max="13568" width="11.42578125" style="38"/>
    <col min="13569" max="13569" width="33.28515625" style="38" customWidth="1"/>
    <col min="13570" max="13570" width="20.5703125" style="38" customWidth="1"/>
    <col min="13571" max="13571" width="20" style="38" customWidth="1"/>
    <col min="13572" max="13572" width="20.140625" style="38" customWidth="1"/>
    <col min="13573" max="13573" width="22.140625" style="38" customWidth="1"/>
    <col min="13574" max="13574" width="28" style="38" customWidth="1"/>
    <col min="13575" max="13575" width="0" style="38" hidden="1" customWidth="1"/>
    <col min="13576" max="13824" width="11.42578125" style="38"/>
    <col min="13825" max="13825" width="33.28515625" style="38" customWidth="1"/>
    <col min="13826" max="13826" width="20.5703125" style="38" customWidth="1"/>
    <col min="13827" max="13827" width="20" style="38" customWidth="1"/>
    <col min="13828" max="13828" width="20.140625" style="38" customWidth="1"/>
    <col min="13829" max="13829" width="22.140625" style="38" customWidth="1"/>
    <col min="13830" max="13830" width="28" style="38" customWidth="1"/>
    <col min="13831" max="13831" width="0" style="38" hidden="1" customWidth="1"/>
    <col min="13832" max="14080" width="11.42578125" style="38"/>
    <col min="14081" max="14081" width="33.28515625" style="38" customWidth="1"/>
    <col min="14082" max="14082" width="20.5703125" style="38" customWidth="1"/>
    <col min="14083" max="14083" width="20" style="38" customWidth="1"/>
    <col min="14084" max="14084" width="20.140625" style="38" customWidth="1"/>
    <col min="14085" max="14085" width="22.140625" style="38" customWidth="1"/>
    <col min="14086" max="14086" width="28" style="38" customWidth="1"/>
    <col min="14087" max="14087" width="0" style="38" hidden="1" customWidth="1"/>
    <col min="14088" max="14336" width="11.42578125" style="38"/>
    <col min="14337" max="14337" width="33.28515625" style="38" customWidth="1"/>
    <col min="14338" max="14338" width="20.5703125" style="38" customWidth="1"/>
    <col min="14339" max="14339" width="20" style="38" customWidth="1"/>
    <col min="14340" max="14340" width="20.140625" style="38" customWidth="1"/>
    <col min="14341" max="14341" width="22.140625" style="38" customWidth="1"/>
    <col min="14342" max="14342" width="28" style="38" customWidth="1"/>
    <col min="14343" max="14343" width="0" style="38" hidden="1" customWidth="1"/>
    <col min="14344" max="14592" width="11.42578125" style="38"/>
    <col min="14593" max="14593" width="33.28515625" style="38" customWidth="1"/>
    <col min="14594" max="14594" width="20.5703125" style="38" customWidth="1"/>
    <col min="14595" max="14595" width="20" style="38" customWidth="1"/>
    <col min="14596" max="14596" width="20.140625" style="38" customWidth="1"/>
    <col min="14597" max="14597" width="22.140625" style="38" customWidth="1"/>
    <col min="14598" max="14598" width="28" style="38" customWidth="1"/>
    <col min="14599" max="14599" width="0" style="38" hidden="1" customWidth="1"/>
    <col min="14600" max="14848" width="11.42578125" style="38"/>
    <col min="14849" max="14849" width="33.28515625" style="38" customWidth="1"/>
    <col min="14850" max="14850" width="20.5703125" style="38" customWidth="1"/>
    <col min="14851" max="14851" width="20" style="38" customWidth="1"/>
    <col min="14852" max="14852" width="20.140625" style="38" customWidth="1"/>
    <col min="14853" max="14853" width="22.140625" style="38" customWidth="1"/>
    <col min="14854" max="14854" width="28" style="38" customWidth="1"/>
    <col min="14855" max="14855" width="0" style="38" hidden="1" customWidth="1"/>
    <col min="14856" max="15104" width="11.42578125" style="38"/>
    <col min="15105" max="15105" width="33.28515625" style="38" customWidth="1"/>
    <col min="15106" max="15106" width="20.5703125" style="38" customWidth="1"/>
    <col min="15107" max="15107" width="20" style="38" customWidth="1"/>
    <col min="15108" max="15108" width="20.140625" style="38" customWidth="1"/>
    <col min="15109" max="15109" width="22.140625" style="38" customWidth="1"/>
    <col min="15110" max="15110" width="28" style="38" customWidth="1"/>
    <col min="15111" max="15111" width="0" style="38" hidden="1" customWidth="1"/>
    <col min="15112" max="15360" width="11.42578125" style="38"/>
    <col min="15361" max="15361" width="33.28515625" style="38" customWidth="1"/>
    <col min="15362" max="15362" width="20.5703125" style="38" customWidth="1"/>
    <col min="15363" max="15363" width="20" style="38" customWidth="1"/>
    <col min="15364" max="15364" width="20.140625" style="38" customWidth="1"/>
    <col min="15365" max="15365" width="22.140625" style="38" customWidth="1"/>
    <col min="15366" max="15366" width="28" style="38" customWidth="1"/>
    <col min="15367" max="15367" width="0" style="38" hidden="1" customWidth="1"/>
    <col min="15368" max="15616" width="11.42578125" style="38"/>
    <col min="15617" max="15617" width="33.28515625" style="38" customWidth="1"/>
    <col min="15618" max="15618" width="20.5703125" style="38" customWidth="1"/>
    <col min="15619" max="15619" width="20" style="38" customWidth="1"/>
    <col min="15620" max="15620" width="20.140625" style="38" customWidth="1"/>
    <col min="15621" max="15621" width="22.140625" style="38" customWidth="1"/>
    <col min="15622" max="15622" width="28" style="38" customWidth="1"/>
    <col min="15623" max="15623" width="0" style="38" hidden="1" customWidth="1"/>
    <col min="15624" max="15872" width="11.42578125" style="38"/>
    <col min="15873" max="15873" width="33.28515625" style="38" customWidth="1"/>
    <col min="15874" max="15874" width="20.5703125" style="38" customWidth="1"/>
    <col min="15875" max="15875" width="20" style="38" customWidth="1"/>
    <col min="15876" max="15876" width="20.140625" style="38" customWidth="1"/>
    <col min="15877" max="15877" width="22.140625" style="38" customWidth="1"/>
    <col min="15878" max="15878" width="28" style="38" customWidth="1"/>
    <col min="15879" max="15879" width="0" style="38" hidden="1" customWidth="1"/>
    <col min="15880" max="16128" width="11.42578125" style="38"/>
    <col min="16129" max="16129" width="33.28515625" style="38" customWidth="1"/>
    <col min="16130" max="16130" width="20.5703125" style="38" customWidth="1"/>
    <col min="16131" max="16131" width="20" style="38" customWidth="1"/>
    <col min="16132" max="16132" width="20.140625" style="38" customWidth="1"/>
    <col min="16133" max="16133" width="22.140625" style="38" customWidth="1"/>
    <col min="16134" max="16134" width="28" style="38" customWidth="1"/>
    <col min="16135" max="16135" width="0" style="38" hidden="1" customWidth="1"/>
    <col min="16136" max="16384" width="11.42578125" style="38"/>
  </cols>
  <sheetData>
    <row r="1" spans="1:14" ht="18.75" customHeight="1" x14ac:dyDescent="0.25">
      <c r="A1" s="119" t="s">
        <v>9</v>
      </c>
      <c r="B1" s="119"/>
      <c r="C1" s="119"/>
      <c r="D1" s="119"/>
      <c r="E1" s="119"/>
      <c r="F1" s="119"/>
      <c r="G1" s="37"/>
      <c r="H1" s="37"/>
      <c r="I1" s="37"/>
      <c r="J1" s="37"/>
      <c r="K1" s="37"/>
      <c r="L1" s="37"/>
    </row>
    <row r="2" spans="1:14" s="41" customFormat="1" ht="18.75" x14ac:dyDescent="0.3">
      <c r="A2" s="119"/>
      <c r="B2" s="119"/>
      <c r="C2" s="119"/>
      <c r="D2" s="119"/>
      <c r="E2" s="119"/>
      <c r="F2" s="119"/>
      <c r="G2" s="39"/>
      <c r="H2" s="40"/>
      <c r="I2" s="40"/>
      <c r="J2" s="40"/>
      <c r="K2" s="40"/>
      <c r="L2" s="40"/>
    </row>
    <row r="3" spans="1:14" s="41" customFormat="1" ht="18.75" x14ac:dyDescent="0.3">
      <c r="A3" s="119"/>
      <c r="B3" s="119"/>
      <c r="C3" s="119"/>
      <c r="D3" s="119"/>
      <c r="E3" s="119"/>
      <c r="F3" s="119"/>
      <c r="G3" s="40"/>
      <c r="H3" s="40"/>
      <c r="I3" s="40"/>
      <c r="J3" s="40"/>
      <c r="K3" s="40"/>
      <c r="L3" s="40"/>
    </row>
    <row r="4" spans="1:14" s="43" customFormat="1" ht="15" customHeight="1" x14ac:dyDescent="0.25">
      <c r="A4" s="119"/>
      <c r="B4" s="119"/>
      <c r="C4" s="119"/>
      <c r="D4" s="119"/>
      <c r="E4" s="119"/>
      <c r="F4" s="119"/>
      <c r="G4" s="42"/>
      <c r="H4" s="42"/>
      <c r="I4" s="42"/>
      <c r="J4" s="42"/>
      <c r="K4" s="42"/>
      <c r="L4" s="42"/>
    </row>
    <row r="5" spans="1:14" ht="15" customHeight="1" x14ac:dyDescent="0.25">
      <c r="A5" s="119"/>
      <c r="B5" s="119"/>
      <c r="C5" s="119"/>
      <c r="D5" s="119"/>
      <c r="E5" s="119"/>
      <c r="F5" s="119"/>
      <c r="G5" s="37"/>
      <c r="H5" s="37"/>
      <c r="I5" s="37"/>
      <c r="J5" s="37"/>
      <c r="K5" s="37"/>
      <c r="L5" s="37"/>
    </row>
    <row r="6" spans="1:14" ht="14.25" customHeight="1" x14ac:dyDescent="0.25">
      <c r="A6" s="119"/>
      <c r="B6" s="119"/>
      <c r="C6" s="119"/>
      <c r="D6" s="119"/>
      <c r="E6" s="119"/>
      <c r="F6" s="119"/>
      <c r="G6" s="37"/>
      <c r="H6" s="37"/>
      <c r="I6" s="37"/>
      <c r="J6" s="37"/>
      <c r="K6" s="37"/>
      <c r="L6" s="37"/>
    </row>
    <row r="7" spans="1:14" ht="12" customHeight="1" x14ac:dyDescent="0.25">
      <c r="A7" s="120"/>
      <c r="B7" s="120"/>
      <c r="C7" s="120"/>
      <c r="D7" s="120"/>
      <c r="E7" s="120"/>
      <c r="F7" s="120"/>
      <c r="H7" s="37"/>
      <c r="I7" s="37"/>
      <c r="J7" s="37"/>
      <c r="K7" s="37"/>
      <c r="L7" s="37"/>
    </row>
    <row r="8" spans="1:14" x14ac:dyDescent="0.25">
      <c r="A8" s="126" t="s">
        <v>35</v>
      </c>
      <c r="B8" s="126" t="s">
        <v>36</v>
      </c>
      <c r="C8" s="126"/>
      <c r="D8" s="126" t="s">
        <v>37</v>
      </c>
      <c r="E8" s="126"/>
      <c r="F8" s="126" t="s">
        <v>38</v>
      </c>
      <c r="G8" s="126" t="s">
        <v>39</v>
      </c>
      <c r="H8" s="37"/>
      <c r="I8" s="37"/>
      <c r="J8" s="37"/>
      <c r="K8" s="37"/>
      <c r="L8" s="37"/>
      <c r="M8" s="37"/>
      <c r="N8" s="37"/>
    </row>
    <row r="9" spans="1:14" x14ac:dyDescent="0.25">
      <c r="A9" s="126"/>
      <c r="B9" s="44" t="s">
        <v>40</v>
      </c>
      <c r="C9" s="44" t="s">
        <v>41</v>
      </c>
      <c r="D9" s="44" t="s">
        <v>42</v>
      </c>
      <c r="E9" s="44" t="s">
        <v>43</v>
      </c>
      <c r="F9" s="126"/>
      <c r="G9" s="126"/>
      <c r="H9" s="37"/>
      <c r="I9" s="37"/>
      <c r="J9" s="37"/>
      <c r="K9" s="37"/>
      <c r="L9" s="37"/>
    </row>
    <row r="10" spans="1:14" x14ac:dyDescent="0.25">
      <c r="A10" s="45" t="s">
        <v>44</v>
      </c>
      <c r="B10" s="75" t="s">
        <v>10</v>
      </c>
      <c r="C10" s="76" t="s">
        <v>10</v>
      </c>
      <c r="D10" s="76" t="s">
        <v>10</v>
      </c>
      <c r="E10" s="76" t="s">
        <v>10</v>
      </c>
      <c r="F10" s="77" t="s">
        <v>10</v>
      </c>
      <c r="G10" s="46" t="s">
        <v>10</v>
      </c>
      <c r="H10" s="37"/>
      <c r="I10" s="37"/>
      <c r="J10" s="37"/>
      <c r="K10" s="37"/>
      <c r="L10" s="37"/>
    </row>
    <row r="11" spans="1:14" x14ac:dyDescent="0.25">
      <c r="A11" s="45" t="s">
        <v>45</v>
      </c>
      <c r="B11" s="78" t="s">
        <v>10</v>
      </c>
      <c r="C11" s="79" t="s">
        <v>10</v>
      </c>
      <c r="D11" s="79" t="s">
        <v>10</v>
      </c>
      <c r="E11" s="79" t="s">
        <v>10</v>
      </c>
      <c r="F11" s="80" t="s">
        <v>10</v>
      </c>
      <c r="G11" s="46" t="s">
        <v>10</v>
      </c>
      <c r="H11" s="37"/>
      <c r="I11" s="37"/>
      <c r="J11" s="37"/>
      <c r="K11" s="37"/>
      <c r="L11" s="37"/>
    </row>
    <row r="12" spans="1:14" x14ac:dyDescent="0.25">
      <c r="A12" s="45" t="s">
        <v>46</v>
      </c>
      <c r="B12" s="78" t="s">
        <v>10</v>
      </c>
      <c r="C12" s="79" t="s">
        <v>10</v>
      </c>
      <c r="D12" s="79" t="s">
        <v>10</v>
      </c>
      <c r="E12" s="79" t="s">
        <v>10</v>
      </c>
      <c r="F12" s="81" t="s">
        <v>11</v>
      </c>
      <c r="G12" s="46" t="s">
        <v>10</v>
      </c>
      <c r="H12" s="37"/>
      <c r="I12" s="37"/>
      <c r="J12" s="37"/>
      <c r="K12" s="37"/>
      <c r="L12" s="37"/>
    </row>
    <row r="13" spans="1:14" x14ac:dyDescent="0.25">
      <c r="A13" s="45" t="s">
        <v>47</v>
      </c>
      <c r="B13" s="78" t="s">
        <v>10</v>
      </c>
      <c r="C13" s="79" t="s">
        <v>10</v>
      </c>
      <c r="D13" s="82" t="s">
        <v>11</v>
      </c>
      <c r="E13" s="79" t="s">
        <v>10</v>
      </c>
      <c r="F13" s="81" t="s">
        <v>11</v>
      </c>
      <c r="G13" s="46" t="s">
        <v>10</v>
      </c>
      <c r="H13" s="37"/>
      <c r="I13" s="37"/>
      <c r="J13" s="37"/>
      <c r="K13" s="37"/>
      <c r="L13" s="37"/>
    </row>
    <row r="14" spans="1:14" x14ac:dyDescent="0.25">
      <c r="A14" s="45" t="s">
        <v>48</v>
      </c>
      <c r="B14" s="78" t="s">
        <v>10</v>
      </c>
      <c r="C14" s="79" t="s">
        <v>10</v>
      </c>
      <c r="D14" s="82" t="s">
        <v>11</v>
      </c>
      <c r="E14" s="79" t="s">
        <v>10</v>
      </c>
      <c r="F14" s="81" t="s">
        <v>11</v>
      </c>
      <c r="G14" s="46" t="s">
        <v>10</v>
      </c>
      <c r="H14" s="37"/>
      <c r="I14" s="37"/>
      <c r="J14" s="37"/>
      <c r="K14" s="37"/>
      <c r="L14" s="37"/>
    </row>
    <row r="15" spans="1:14" x14ac:dyDescent="0.25">
      <c r="A15" s="47" t="s">
        <v>49</v>
      </c>
      <c r="B15" s="83" t="s">
        <v>13</v>
      </c>
      <c r="C15" s="79" t="s">
        <v>10</v>
      </c>
      <c r="D15" s="82" t="s">
        <v>11</v>
      </c>
      <c r="E15" s="82" t="s">
        <v>11</v>
      </c>
      <c r="F15" s="81" t="s">
        <v>11</v>
      </c>
      <c r="G15" s="48" t="s">
        <v>10</v>
      </c>
      <c r="H15" s="37"/>
      <c r="I15" s="37"/>
      <c r="J15" s="37"/>
      <c r="K15" s="37"/>
      <c r="L15" s="37"/>
    </row>
    <row r="16" spans="1:14" x14ac:dyDescent="0.25">
      <c r="A16" s="45" t="s">
        <v>50</v>
      </c>
      <c r="B16" s="78" t="s">
        <v>10</v>
      </c>
      <c r="C16" s="79" t="s">
        <v>10</v>
      </c>
      <c r="D16" s="79" t="s">
        <v>10</v>
      </c>
      <c r="E16" s="79" t="s">
        <v>10</v>
      </c>
      <c r="F16" s="80" t="s">
        <v>10</v>
      </c>
      <c r="G16" s="48" t="s">
        <v>10</v>
      </c>
      <c r="H16" s="37"/>
      <c r="I16" s="37"/>
      <c r="J16" s="37"/>
      <c r="K16" s="37"/>
      <c r="L16" s="37"/>
    </row>
    <row r="17" spans="1:12" x14ac:dyDescent="0.25">
      <c r="A17" s="45" t="s">
        <v>51</v>
      </c>
      <c r="B17" s="78" t="s">
        <v>10</v>
      </c>
      <c r="C17" s="79" t="s">
        <v>10</v>
      </c>
      <c r="D17" s="82" t="s">
        <v>11</v>
      </c>
      <c r="E17" s="79" t="s">
        <v>10</v>
      </c>
      <c r="F17" s="84" t="s">
        <v>11</v>
      </c>
      <c r="G17" s="48" t="s">
        <v>10</v>
      </c>
      <c r="H17" s="37"/>
      <c r="I17" s="37"/>
      <c r="J17" s="37"/>
      <c r="K17" s="37"/>
      <c r="L17" s="37"/>
    </row>
    <row r="18" spans="1:12" x14ac:dyDescent="0.25">
      <c r="A18" s="45" t="s">
        <v>52</v>
      </c>
      <c r="B18" s="78" t="s">
        <v>10</v>
      </c>
      <c r="C18" s="79" t="s">
        <v>10</v>
      </c>
      <c r="D18" s="79" t="s">
        <v>10</v>
      </c>
      <c r="E18" s="79" t="s">
        <v>10</v>
      </c>
      <c r="F18" s="84" t="s">
        <v>12</v>
      </c>
      <c r="G18" s="48" t="s">
        <v>10</v>
      </c>
      <c r="H18" s="37"/>
      <c r="I18" s="37"/>
      <c r="J18" s="37"/>
      <c r="K18" s="37"/>
      <c r="L18" s="37"/>
    </row>
    <row r="19" spans="1:12" x14ac:dyDescent="0.25">
      <c r="A19" s="45" t="s">
        <v>53</v>
      </c>
      <c r="B19" s="78" t="s">
        <v>10</v>
      </c>
      <c r="C19" s="79" t="s">
        <v>10</v>
      </c>
      <c r="D19" s="79" t="s">
        <v>10</v>
      </c>
      <c r="E19" s="79" t="s">
        <v>10</v>
      </c>
      <c r="F19" s="80" t="s">
        <v>10</v>
      </c>
      <c r="G19" s="48" t="s">
        <v>10</v>
      </c>
      <c r="H19" s="37"/>
      <c r="I19" s="37"/>
      <c r="J19" s="37"/>
      <c r="K19" s="37"/>
      <c r="L19" s="37"/>
    </row>
    <row r="20" spans="1:12" x14ac:dyDescent="0.25">
      <c r="A20" s="45" t="s">
        <v>54</v>
      </c>
      <c r="B20" s="78" t="s">
        <v>10</v>
      </c>
      <c r="C20" s="79" t="s">
        <v>10</v>
      </c>
      <c r="D20" s="79" t="s">
        <v>10</v>
      </c>
      <c r="E20" s="79" t="s">
        <v>10</v>
      </c>
      <c r="F20" s="80" t="s">
        <v>10</v>
      </c>
      <c r="G20" s="48" t="s">
        <v>10</v>
      </c>
      <c r="H20" s="37"/>
      <c r="I20" s="37"/>
      <c r="J20" s="37"/>
      <c r="K20" s="37"/>
      <c r="L20" s="37"/>
    </row>
    <row r="21" spans="1:12" x14ac:dyDescent="0.25">
      <c r="A21" s="45" t="s">
        <v>55</v>
      </c>
      <c r="B21" s="78" t="s">
        <v>10</v>
      </c>
      <c r="C21" s="79" t="s">
        <v>10</v>
      </c>
      <c r="D21" s="79" t="s">
        <v>10</v>
      </c>
      <c r="E21" s="79" t="s">
        <v>10</v>
      </c>
      <c r="F21" s="80" t="s">
        <v>10</v>
      </c>
      <c r="G21" s="48" t="s">
        <v>10</v>
      </c>
      <c r="H21" s="37"/>
      <c r="I21" s="37"/>
      <c r="J21" s="37"/>
      <c r="K21" s="37"/>
      <c r="L21" s="37"/>
    </row>
    <row r="22" spans="1:12" x14ac:dyDescent="0.25">
      <c r="A22" s="45" t="s">
        <v>56</v>
      </c>
      <c r="B22" s="78" t="s">
        <v>10</v>
      </c>
      <c r="C22" s="79" t="s">
        <v>10</v>
      </c>
      <c r="D22" s="79" t="s">
        <v>10</v>
      </c>
      <c r="E22" s="79" t="s">
        <v>10</v>
      </c>
      <c r="F22" s="80" t="s">
        <v>10</v>
      </c>
      <c r="G22" s="48" t="s">
        <v>10</v>
      </c>
      <c r="H22" s="37"/>
      <c r="I22" s="37"/>
      <c r="J22" s="37"/>
      <c r="K22" s="37"/>
      <c r="L22" s="37"/>
    </row>
    <row r="23" spans="1:12" x14ac:dyDescent="0.25">
      <c r="A23" s="45" t="s">
        <v>57</v>
      </c>
      <c r="B23" s="78" t="s">
        <v>10</v>
      </c>
      <c r="C23" s="79" t="s">
        <v>10</v>
      </c>
      <c r="D23" s="79" t="s">
        <v>10</v>
      </c>
      <c r="E23" s="79" t="s">
        <v>10</v>
      </c>
      <c r="F23" s="81" t="s">
        <v>11</v>
      </c>
      <c r="G23" s="48" t="s">
        <v>10</v>
      </c>
      <c r="H23" s="37"/>
      <c r="I23" s="37"/>
      <c r="J23" s="37"/>
      <c r="K23" s="37"/>
      <c r="L23" s="37"/>
    </row>
    <row r="24" spans="1:12" x14ac:dyDescent="0.25">
      <c r="A24" s="45" t="s">
        <v>58</v>
      </c>
      <c r="B24" s="78" t="s">
        <v>10</v>
      </c>
      <c r="C24" s="79" t="s">
        <v>10</v>
      </c>
      <c r="D24" s="79" t="s">
        <v>10</v>
      </c>
      <c r="E24" s="79" t="s">
        <v>10</v>
      </c>
      <c r="F24" s="80" t="s">
        <v>10</v>
      </c>
      <c r="G24" s="48" t="s">
        <v>10</v>
      </c>
      <c r="H24" s="37"/>
      <c r="I24" s="37"/>
      <c r="J24" s="37"/>
      <c r="K24" s="37"/>
      <c r="L24" s="37"/>
    </row>
    <row r="25" spans="1:12" x14ac:dyDescent="0.25">
      <c r="A25" s="45" t="s">
        <v>59</v>
      </c>
      <c r="B25" s="78" t="s">
        <v>10</v>
      </c>
      <c r="C25" s="79" t="s">
        <v>10</v>
      </c>
      <c r="D25" s="82" t="s">
        <v>11</v>
      </c>
      <c r="E25" s="79" t="s">
        <v>10</v>
      </c>
      <c r="F25" s="81" t="s">
        <v>11</v>
      </c>
      <c r="G25" s="48" t="s">
        <v>10</v>
      </c>
      <c r="H25" s="37"/>
      <c r="I25" s="37"/>
      <c r="J25" s="37"/>
      <c r="K25" s="37"/>
      <c r="L25" s="37"/>
    </row>
    <row r="26" spans="1:12" x14ac:dyDescent="0.25">
      <c r="A26" s="45" t="s">
        <v>60</v>
      </c>
      <c r="B26" s="78" t="s">
        <v>10</v>
      </c>
      <c r="C26" s="79" t="s">
        <v>10</v>
      </c>
      <c r="D26" s="79" t="s">
        <v>10</v>
      </c>
      <c r="E26" s="79" t="s">
        <v>10</v>
      </c>
      <c r="F26" s="80" t="s">
        <v>10</v>
      </c>
      <c r="G26" s="48" t="s">
        <v>10</v>
      </c>
      <c r="H26" s="37"/>
      <c r="I26" s="37"/>
      <c r="J26" s="37"/>
      <c r="K26" s="37"/>
      <c r="L26" s="37"/>
    </row>
    <row r="27" spans="1:12" x14ac:dyDescent="0.25">
      <c r="A27" s="45" t="s">
        <v>61</v>
      </c>
      <c r="B27" s="78" t="s">
        <v>10</v>
      </c>
      <c r="C27" s="79" t="s">
        <v>10</v>
      </c>
      <c r="D27" s="79" t="s">
        <v>10</v>
      </c>
      <c r="E27" s="79" t="s">
        <v>10</v>
      </c>
      <c r="F27" s="80" t="s">
        <v>10</v>
      </c>
      <c r="G27" s="46" t="s">
        <v>10</v>
      </c>
      <c r="H27" s="37"/>
      <c r="I27" s="37"/>
      <c r="J27" s="37"/>
      <c r="K27" s="37"/>
      <c r="L27" s="37"/>
    </row>
    <row r="28" spans="1:12" x14ac:dyDescent="0.25">
      <c r="A28" s="45" t="s">
        <v>62</v>
      </c>
      <c r="B28" s="78" t="s">
        <v>10</v>
      </c>
      <c r="C28" s="79" t="s">
        <v>10</v>
      </c>
      <c r="D28" s="82" t="s">
        <v>11</v>
      </c>
      <c r="E28" s="79" t="s">
        <v>10</v>
      </c>
      <c r="F28" s="81" t="s">
        <v>11</v>
      </c>
      <c r="G28" s="46" t="s">
        <v>10</v>
      </c>
      <c r="H28" s="37"/>
      <c r="I28" s="37"/>
      <c r="J28" s="37"/>
      <c r="K28" s="37"/>
      <c r="L28" s="37"/>
    </row>
    <row r="29" spans="1:12" x14ac:dyDescent="0.25">
      <c r="A29" s="45" t="s">
        <v>63</v>
      </c>
      <c r="B29" s="78" t="s">
        <v>10</v>
      </c>
      <c r="C29" s="79" t="s">
        <v>10</v>
      </c>
      <c r="D29" s="79" t="s">
        <v>10</v>
      </c>
      <c r="E29" s="79" t="s">
        <v>10</v>
      </c>
      <c r="F29" s="80" t="s">
        <v>10</v>
      </c>
      <c r="G29" s="46" t="s">
        <v>10</v>
      </c>
      <c r="H29" s="37"/>
      <c r="I29" s="37"/>
      <c r="J29" s="37"/>
      <c r="K29" s="37"/>
      <c r="L29" s="37"/>
    </row>
    <row r="30" spans="1:12" x14ac:dyDescent="0.25">
      <c r="A30" s="45" t="s">
        <v>64</v>
      </c>
      <c r="B30" s="78" t="s">
        <v>10</v>
      </c>
      <c r="C30" s="79" t="s">
        <v>10</v>
      </c>
      <c r="D30" s="79" t="s">
        <v>10</v>
      </c>
      <c r="E30" s="79" t="s">
        <v>10</v>
      </c>
      <c r="F30" s="80" t="s">
        <v>10</v>
      </c>
      <c r="G30" s="46" t="s">
        <v>10</v>
      </c>
      <c r="H30" s="37"/>
      <c r="I30" s="37"/>
      <c r="J30" s="37"/>
      <c r="K30" s="37"/>
      <c r="L30" s="37"/>
    </row>
    <row r="31" spans="1:12" x14ac:dyDescent="0.25">
      <c r="A31" s="45" t="s">
        <v>65</v>
      </c>
      <c r="B31" s="78" t="s">
        <v>10</v>
      </c>
      <c r="C31" s="79" t="s">
        <v>10</v>
      </c>
      <c r="D31" s="79" t="s">
        <v>10</v>
      </c>
      <c r="E31" s="79" t="s">
        <v>10</v>
      </c>
      <c r="F31" s="80" t="s">
        <v>10</v>
      </c>
      <c r="G31" s="46" t="s">
        <v>10</v>
      </c>
      <c r="H31" s="37"/>
      <c r="I31" s="37"/>
      <c r="J31" s="37"/>
      <c r="K31" s="37"/>
      <c r="L31" s="37"/>
    </row>
    <row r="32" spans="1:12" x14ac:dyDescent="0.25">
      <c r="A32" s="45" t="s">
        <v>66</v>
      </c>
      <c r="B32" s="85" t="s">
        <v>10</v>
      </c>
      <c r="C32" s="86" t="s">
        <v>10</v>
      </c>
      <c r="D32" s="87" t="s">
        <v>11</v>
      </c>
      <c r="E32" s="86" t="s">
        <v>10</v>
      </c>
      <c r="F32" s="88" t="s">
        <v>11</v>
      </c>
      <c r="G32" s="46" t="s">
        <v>10</v>
      </c>
      <c r="H32" s="37"/>
      <c r="I32" s="37"/>
      <c r="J32" s="37"/>
      <c r="K32" s="37"/>
      <c r="L32" s="37"/>
    </row>
    <row r="33" spans="1:12" ht="21.75" customHeight="1" x14ac:dyDescent="0.25">
      <c r="A33" s="49" t="s">
        <v>67</v>
      </c>
      <c r="B33" s="50"/>
      <c r="C33" s="50"/>
      <c r="D33" s="51"/>
      <c r="E33" s="50"/>
      <c r="F33" s="51"/>
      <c r="G33" s="50"/>
      <c r="H33" s="37"/>
      <c r="I33" s="37"/>
      <c r="J33" s="37"/>
      <c r="K33" s="37"/>
      <c r="L33" s="37"/>
    </row>
    <row r="34" spans="1:12" ht="6.95" customHeight="1" x14ac:dyDescent="0.25">
      <c r="B34" s="50"/>
      <c r="C34" s="50"/>
      <c r="D34" s="51"/>
      <c r="E34" s="50"/>
      <c r="F34" s="51"/>
      <c r="G34" s="50"/>
      <c r="H34" s="37"/>
      <c r="I34" s="37"/>
      <c r="J34" s="37"/>
      <c r="K34" s="37"/>
      <c r="L34" s="37"/>
    </row>
    <row r="35" spans="1:12" x14ac:dyDescent="0.25">
      <c r="A35" s="52" t="s">
        <v>68</v>
      </c>
      <c r="B35" s="50"/>
      <c r="C35" s="50"/>
      <c r="D35" s="51"/>
      <c r="E35" s="50"/>
      <c r="F35" s="51"/>
      <c r="G35" s="50"/>
      <c r="H35" s="37"/>
      <c r="I35" s="37"/>
      <c r="J35" s="37"/>
      <c r="K35" s="37"/>
      <c r="L35" s="37"/>
    </row>
    <row r="36" spans="1:12" ht="46.5" customHeight="1" x14ac:dyDescent="0.25">
      <c r="A36" s="121" t="s">
        <v>69</v>
      </c>
      <c r="B36" s="121"/>
      <c r="C36" s="121"/>
      <c r="D36" s="121"/>
      <c r="E36" s="121"/>
      <c r="F36" s="121"/>
      <c r="G36" s="53"/>
      <c r="H36" s="37"/>
      <c r="I36" s="37"/>
      <c r="J36" s="37"/>
      <c r="K36" s="37"/>
      <c r="L36" s="37"/>
    </row>
    <row r="37" spans="1:12" ht="27.75" customHeight="1" x14ac:dyDescent="0.25">
      <c r="A37" s="121" t="s">
        <v>70</v>
      </c>
      <c r="B37" s="122"/>
      <c r="C37" s="122"/>
      <c r="D37" s="122"/>
      <c r="E37" s="122"/>
      <c r="F37" s="122"/>
      <c r="G37" s="122"/>
      <c r="H37" s="37"/>
      <c r="I37" s="37"/>
      <c r="J37" s="37"/>
      <c r="K37" s="37"/>
      <c r="L37" s="37"/>
    </row>
    <row r="38" spans="1:12" ht="6.95" customHeight="1" thickBot="1" x14ac:dyDescent="0.3">
      <c r="A38" s="54"/>
      <c r="B38" s="55"/>
      <c r="C38" s="55"/>
      <c r="D38" s="55"/>
      <c r="E38" s="55"/>
      <c r="F38" s="55"/>
      <c r="G38" s="53"/>
      <c r="H38" s="37"/>
      <c r="I38" s="37"/>
      <c r="J38" s="37"/>
      <c r="K38" s="37"/>
      <c r="L38" s="37"/>
    </row>
    <row r="39" spans="1:12" x14ac:dyDescent="0.25">
      <c r="A39" s="36" t="s">
        <v>34</v>
      </c>
      <c r="B39" s="56"/>
      <c r="C39" s="56"/>
      <c r="D39" s="56"/>
      <c r="E39" s="56"/>
      <c r="F39" s="56"/>
      <c r="G39" s="53"/>
      <c r="H39" s="37"/>
      <c r="I39" s="37"/>
      <c r="J39" s="37"/>
      <c r="K39" s="37"/>
      <c r="L39" s="37"/>
    </row>
    <row r="40" spans="1:12" ht="15" customHeight="1" x14ac:dyDescent="0.25">
      <c r="A40" s="123"/>
      <c r="B40" s="124"/>
      <c r="C40" s="124"/>
      <c r="D40" s="124"/>
      <c r="E40" s="124"/>
      <c r="F40" s="124"/>
      <c r="G40" s="124"/>
      <c r="H40" s="37"/>
      <c r="I40" s="37"/>
      <c r="J40" s="37"/>
      <c r="K40" s="37"/>
      <c r="L40" s="37"/>
    </row>
    <row r="41" spans="1:12" x14ac:dyDescent="0.25">
      <c r="A41" s="57"/>
      <c r="B41" s="53"/>
      <c r="C41" s="53"/>
      <c r="D41" s="53"/>
      <c r="E41" s="53"/>
      <c r="F41" s="53"/>
      <c r="G41" s="53"/>
    </row>
    <row r="42" spans="1:12" ht="26.25" customHeight="1" x14ac:dyDescent="0.25"/>
    <row r="43" spans="1:12" x14ac:dyDescent="0.25">
      <c r="A43" s="57"/>
      <c r="B43" s="53"/>
      <c r="C43" s="53"/>
      <c r="D43" s="53"/>
      <c r="E43" s="53"/>
      <c r="F43" s="53"/>
      <c r="G43" s="53"/>
    </row>
    <row r="44" spans="1:12" ht="21" customHeight="1" x14ac:dyDescent="0.25">
      <c r="A44" s="123"/>
      <c r="B44" s="124"/>
      <c r="C44" s="124"/>
      <c r="D44" s="124"/>
      <c r="E44" s="124"/>
      <c r="F44" s="124"/>
      <c r="G44" s="124"/>
    </row>
    <row r="45" spans="1:12" x14ac:dyDescent="0.25">
      <c r="A45" s="57"/>
      <c r="B45" s="53"/>
      <c r="C45" s="53"/>
      <c r="D45" s="53"/>
      <c r="E45" s="53"/>
      <c r="F45" s="53"/>
      <c r="G45" s="53"/>
    </row>
    <row r="46" spans="1:12" ht="27.75" customHeight="1" x14ac:dyDescent="0.25">
      <c r="A46" s="123"/>
      <c r="B46" s="124"/>
      <c r="C46" s="124"/>
      <c r="D46" s="124"/>
      <c r="E46" s="124"/>
      <c r="F46" s="124"/>
      <c r="G46" s="124"/>
    </row>
    <row r="47" spans="1:12" ht="63.75" customHeight="1" x14ac:dyDescent="0.25">
      <c r="A47" s="125"/>
      <c r="B47" s="124"/>
      <c r="C47" s="124"/>
      <c r="D47" s="124"/>
      <c r="E47" s="124"/>
      <c r="F47" s="124"/>
      <c r="G47" s="124"/>
    </row>
  </sheetData>
  <mergeCells count="12">
    <mergeCell ref="A47:G47"/>
    <mergeCell ref="A8:A9"/>
    <mergeCell ref="B8:C8"/>
    <mergeCell ref="D8:E8"/>
    <mergeCell ref="F8:F9"/>
    <mergeCell ref="G8:G9"/>
    <mergeCell ref="A36:F36"/>
    <mergeCell ref="A1:F7"/>
    <mergeCell ref="A37:G37"/>
    <mergeCell ref="A40:G40"/>
    <mergeCell ref="A44:G44"/>
    <mergeCell ref="A46:G46"/>
  </mergeCells>
  <dataValidations disablePrompts="1" count="1">
    <dataValidation type="custom" errorStyle="warning" allowBlank="1" showInputMessage="1" showErrorMessage="1" errorTitle="error" error="warning" sqref="B39:F39">
      <formula1>"&gt;10"</formula1>
    </dataValidation>
  </dataValidations>
  <printOptions horizontalCentered="1" verticalCentered="1"/>
  <pageMargins left="0.59055118110236227" right="0.59055118110236227" top="0.39370078740157483" bottom="0.39370078740157483" header="0" footer="0"/>
  <pageSetup paperSize="9" scale="4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8</vt:i4>
      </vt:variant>
    </vt:vector>
  </HeadingPairs>
  <TitlesOfParts>
    <vt:vector size="16" baseType="lpstr">
      <vt:lpstr>IIBB</vt:lpstr>
      <vt:lpstr>INMOBILIARIO</vt:lpstr>
      <vt:lpstr>SELLOS</vt:lpstr>
      <vt:lpstr>AUTOMOTORES</vt:lpstr>
      <vt:lpstr>OTROS</vt:lpstr>
      <vt:lpstr>TOTAL</vt:lpstr>
      <vt:lpstr>Fuente-Metodología</vt:lpstr>
      <vt:lpstr>Potestades Tributarias</vt:lpstr>
      <vt:lpstr>AUTOMOTORES!Área_de_impresión</vt:lpstr>
      <vt:lpstr>'Fuente-Metodología'!Área_de_impresión</vt:lpstr>
      <vt:lpstr>IIBB!Área_de_impresión</vt:lpstr>
      <vt:lpstr>INMOBILIARIO!Área_de_impresión</vt:lpstr>
      <vt:lpstr>OTROS!Área_de_impresión</vt:lpstr>
      <vt:lpstr>'Potestades Tributarias'!Área_de_impresión</vt:lpstr>
      <vt:lpstr>SELLOS!Área_de_impresión</vt:lpstr>
      <vt:lpstr>TOTAL!Área_de_impresión</vt:lpstr>
    </vt:vector>
  </TitlesOfParts>
  <Company>MECON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Analia Valeria Fortes</dc:creator>
  <cp:lastModifiedBy>Maria Laura Savioli</cp:lastModifiedBy>
  <cp:lastPrinted>2020-12-17T19:44:16Z</cp:lastPrinted>
  <dcterms:created xsi:type="dcterms:W3CDTF">2019-03-22T14:53:14Z</dcterms:created>
  <dcterms:modified xsi:type="dcterms:W3CDTF">2025-03-31T19:08:42Z</dcterms:modified>
</cp:coreProperties>
</file>