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bcorrie\Documents\Source\dataloading-curation\metadata\"/>
    </mc:Choice>
  </mc:AlternateContent>
  <xr:revisionPtr revIDLastSave="0" documentId="13_ncr:1_{B5958FF7-3BED-4C32-932A-FAD86AAD3E8A}" xr6:coauthVersionLast="45" xr6:coauthVersionMax="45" xr10:uidLastSave="{00000000-0000-0000-0000-000000000000}"/>
  <bookViews>
    <workbookView xWindow="930" yWindow="885" windowWidth="26220" windowHeight="11400" activeTab="1" xr2:uid="{34AD7A3A-B4E1-4AE0-8A8A-2D7A7A71B3DB}"/>
  </bookViews>
  <sheets>
    <sheet name="Documentation" sheetId="2" r:id="rId1"/>
    <sheet name="Example Metadata"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T7" i="1" l="1"/>
  <c r="CR7" i="1"/>
  <c r="BE7" i="1"/>
  <c r="Q7" i="1"/>
  <c r="CT6" i="1"/>
  <c r="CR6" i="1"/>
  <c r="BE6" i="1"/>
  <c r="Q6" i="1"/>
  <c r="CT5" i="1"/>
  <c r="CR5" i="1"/>
  <c r="BE5" i="1"/>
  <c r="Q5" i="1"/>
  <c r="CT4" i="1"/>
  <c r="CR4" i="1"/>
  <c r="BE4" i="1"/>
  <c r="Q4" i="1"/>
  <c r="CT3" i="1"/>
  <c r="CR3" i="1"/>
  <c r="BH3" i="1"/>
  <c r="BE3" i="1"/>
  <c r="Q3" i="1"/>
  <c r="CT2" i="1"/>
  <c r="CR2" i="1"/>
  <c r="BE2" i="1"/>
  <c r="Q2" i="1"/>
</calcChain>
</file>

<file path=xl/sharedStrings.xml><?xml version="1.0" encoding="utf-8"?>
<sst xmlns="http://schemas.openxmlformats.org/spreadsheetml/2006/main" count="610" uniqueCount="408">
  <si>
    <t>ir_record_number</t>
  </si>
  <si>
    <t>study_description</t>
  </si>
  <si>
    <t>inclusion_exclusion_criteria</t>
  </si>
  <si>
    <t>grants</t>
  </si>
  <si>
    <t>collected_by</t>
  </si>
  <si>
    <t>lab_name</t>
  </si>
  <si>
    <t>pub_ids</t>
  </si>
  <si>
    <t>synthetic</t>
  </si>
  <si>
    <t>sex</t>
  </si>
  <si>
    <t>age_event</t>
  </si>
  <si>
    <t>ancestry_population</t>
  </si>
  <si>
    <t>ethnicity</t>
  </si>
  <si>
    <t>race</t>
  </si>
  <si>
    <t>strain_name</t>
  </si>
  <si>
    <t>linked_subjects</t>
  </si>
  <si>
    <t>link_type</t>
  </si>
  <si>
    <t>study_group_description</t>
  </si>
  <si>
    <t>disease_diagnosis</t>
  </si>
  <si>
    <t>disease_length</t>
  </si>
  <si>
    <t>disease_stage</t>
  </si>
  <si>
    <t>prior_therapies</t>
  </si>
  <si>
    <t>immunogen</t>
  </si>
  <si>
    <t>intervention</t>
  </si>
  <si>
    <t>medical_history</t>
  </si>
  <si>
    <t>sample_type</t>
  </si>
  <si>
    <t>tissue</t>
  </si>
  <si>
    <t>anatomic_site</t>
  </si>
  <si>
    <t>biomaterial_provider</t>
  </si>
  <si>
    <t>tissue_processing</t>
  </si>
  <si>
    <t>single_cell</t>
  </si>
  <si>
    <t>cell_storage</t>
  </si>
  <si>
    <t>cell_quality</t>
  </si>
  <si>
    <t>cell_isolation</t>
  </si>
  <si>
    <t>cell_processing_protocol</t>
  </si>
  <si>
    <t>library_generation_protocol</t>
  </si>
  <si>
    <t>forward_pcr_primer_target_location</t>
  </si>
  <si>
    <t>reverse_pcr_primer_target_location</t>
  </si>
  <si>
    <t>complete_sequences</t>
  </si>
  <si>
    <t>physical_linkage</t>
  </si>
  <si>
    <t>total_reads_passing_qc_filter</t>
  </si>
  <si>
    <t>read_length</t>
  </si>
  <si>
    <t>sequencing_facility</t>
  </si>
  <si>
    <t>sequencing_run_id</t>
  </si>
  <si>
    <t>sequencing_run_date</t>
  </si>
  <si>
    <t>sequencing_kit</t>
  </si>
  <si>
    <t>quality_thresholds</t>
  </si>
  <si>
    <t>primer_match_cutoffs</t>
  </si>
  <si>
    <t>collapsing_method</t>
  </si>
  <si>
    <t>data_processing_protocols</t>
  </si>
  <si>
    <t>year</t>
  </si>
  <si>
    <t>study_id</t>
  </si>
  <si>
    <t>study_title</t>
  </si>
  <si>
    <t>lab_address</t>
  </si>
  <si>
    <t>submitted_by</t>
  </si>
  <si>
    <t>subject_id</t>
  </si>
  <si>
    <t>sample_id</t>
  </si>
  <si>
    <t>disease_state_sample</t>
  </si>
  <si>
    <t>collection_time_point_relative</t>
  </si>
  <si>
    <t>collection_time_point_reference</t>
  </si>
  <si>
    <t>cell_subset</t>
  </si>
  <si>
    <t>cell_phenotype</t>
  </si>
  <si>
    <t>cell_number</t>
  </si>
  <si>
    <t>cells_per_reaction</t>
  </si>
  <si>
    <t>template_class</t>
  </si>
  <si>
    <t>template_quality</t>
  </si>
  <si>
    <t>template_amount</t>
  </si>
  <si>
    <t>library_generation_method</t>
  </si>
  <si>
    <t>library_generation_kit_version</t>
  </si>
  <si>
    <t>pcr_target_locus</t>
  </si>
  <si>
    <t>sequencing_platform</t>
  </si>
  <si>
    <t>software_versions</t>
  </si>
  <si>
    <t>PRJNA206548</t>
  </si>
  <si>
    <t>Immunoglobulin gene repertoire diversification and selection in the stomach - from gastritis to gastric lymphomas</t>
  </si>
  <si>
    <t>Cancer Study</t>
  </si>
  <si>
    <t>ramit.mehr@biu.ac.il</t>
  </si>
  <si>
    <t>Ramit Mehr's Computational Immunology Lab</t>
  </si>
  <si>
    <t>Bar Iian University</t>
  </si>
  <si>
    <t xml:space="preserve">M. Michaeli, H. Tabibian-Keissar, I. Barshack, R. Mehr, </t>
  </si>
  <si>
    <t>DLBCL 4</t>
  </si>
  <si>
    <t>Homo sapiens</t>
  </si>
  <si>
    <t>Sample Collection</t>
  </si>
  <si>
    <t>Case</t>
  </si>
  <si>
    <t>DLBCL 4-3</t>
  </si>
  <si>
    <t>Gastric biopsy</t>
  </si>
  <si>
    <t>Lymphoma</t>
  </si>
  <si>
    <t>Time 0</t>
  </si>
  <si>
    <t>Sample collection</t>
  </si>
  <si>
    <t>stained with CD20, CD3, CD23, CD21, cyclin D1, Ki67, IgD</t>
  </si>
  <si>
    <t>DNA</t>
  </si>
  <si>
    <t>PCR</t>
  </si>
  <si>
    <t xml:space="preserve">FR2 </t>
  </si>
  <si>
    <t>IGHJ1 and IGHJ2</t>
  </si>
  <si>
    <t>454 GS FLX Titanium</t>
  </si>
  <si>
    <t>Lost many sequences to not being able to de-multiplex with 100% confidence --- All samples were pooled and barcodes split them apart --- Barcodes and primers removed and igblast and imgt annotation of quality filtered sequences</t>
  </si>
  <si>
    <t>IMGT</t>
  </si>
  <si>
    <t>SRR873442_filtered_2_8.fasta</t>
  </si>
  <si>
    <t>SRR873442_2_8.txz</t>
  </si>
  <si>
    <t>PRJNA321261</t>
  </si>
  <si>
    <t>Identification of shared TCR sequences from T cells in human breast cancer using emulsion RT-PCR</t>
  </si>
  <si>
    <t>Inclusion breast cancer</t>
  </si>
  <si>
    <t>Department of Defense Congressionally Directed Medical Research Programs Multi-Team Awards BC100597, BC100597P1, and 100597P2, University of Colorado Cancer Center Flow Cytometry Shared Resource Cancer Center Support Grant CA046934</t>
  </si>
  <si>
    <t>kapplerj@njhealth.org   jill.slanksy@ucdenver.edu</t>
  </si>
  <si>
    <t>Department of Immunology and Microbiology</t>
  </si>
  <si>
    <t>Department of Immunology and Microbiology, University of Colorado School of Medicine, Aurora, CO, 80045</t>
  </si>
  <si>
    <t>D. J. Munson, C.A. Egelston, J.E. Slansky</t>
  </si>
  <si>
    <t>p11</t>
  </si>
  <si>
    <t>Stage IA</t>
  </si>
  <si>
    <t>p11 tumor PBL</t>
  </si>
  <si>
    <t>Tumour tissue</t>
  </si>
  <si>
    <t>Breast</t>
  </si>
  <si>
    <t>Breast cancer</t>
  </si>
  <si>
    <t>post-surgery</t>
  </si>
  <si>
    <t>Separated tumor from fat tissue and minced into pieces up to 2mm in diameter with a scalpel, Fragments treated with 0.2 Wunsch u/mL Liberase, 10 u/mL DNase up to 1 hour until tissue dissociated, Digested tissue suspension filtered through a 70 micrometer filter followed by a 40 micrometer filter</t>
  </si>
  <si>
    <t>ER+/PR+</t>
  </si>
  <si>
    <t>Tumor tissue and tumor-infiltrated LNs were separated from fat tissue and minced into pieces up to 2 mm in diameter with scalpel blades. Fragments were then treated with 0.2 Wunsch U/mL Liberase (Roche) and 10 U/mL DNase (Sigma) in RPMI (Life Technologies) for up to 1 h as needed until the tissue dissociated. Enzymatic dissociation was stopped by adding 5 mL of RPMI +10% (vol/vol) FBS. The digested tissue suspension was then filtered through a 70-μm filter followed by a 40-μm filter.</t>
  </si>
  <si>
    <t>RNA</t>
  </si>
  <si>
    <t>RT-PCR</t>
  </si>
  <si>
    <t>TRBV</t>
  </si>
  <si>
    <t>TRBC</t>
  </si>
  <si>
    <t>Illumina MiSeq</t>
  </si>
  <si>
    <t>pear -f SRR3500418_filtered_1.fastq -r SRR3500418_filtered_2.fastq -n 150 -t 150 -q 30 -o paired_SRR3500418.fastq</t>
  </si>
  <si>
    <t>SRR3500418.fasta</t>
  </si>
  <si>
    <t>PRJNA312319</t>
  </si>
  <si>
    <t>Tracking T-cell immune reconstruction after TCR/CD19-depleted hematopoietic cells transplantation in children</t>
  </si>
  <si>
    <t>HST transplant</t>
  </si>
  <si>
    <t>chudakovdm@mail.ru</t>
  </si>
  <si>
    <t xml:space="preserve">Chudakov Lab Shemyakin-Ovchinnikov institute of Bioorganic Chemistry </t>
  </si>
  <si>
    <t>Russian Academy of Sciences</t>
  </si>
  <si>
    <t>I.V. Zvyagin, I.Z. Mamedov, D.M. Chudakov</t>
  </si>
  <si>
    <t>p2768_d360</t>
  </si>
  <si>
    <t>HST graft</t>
  </si>
  <si>
    <t>Acute Lymphoblastic Leukemia</t>
  </si>
  <si>
    <t>HST Transplant</t>
  </si>
  <si>
    <t>Whole Blood</t>
  </si>
  <si>
    <t>Day 360</t>
  </si>
  <si>
    <t>Graft</t>
  </si>
  <si>
    <t>SMARTScribe reverse transcriptase for cDNA synthesis, cDNA reactions joined, diluted and incubated. QIAquick PCR purification kit, purified cDNA, performed two PCRs, introduced Illumina compatible adapters and sample-specific barcode</t>
  </si>
  <si>
    <t>600 ng</t>
  </si>
  <si>
    <t>SMARTscribe</t>
  </si>
  <si>
    <t>Illumina HiSeq 2500</t>
  </si>
  <si>
    <t>SRA Toolkit 2.8.2-1, cutadapt 1.14, fastqc 0.11.5, pear 0.9.10, biopython 2.7.13, MiXCR v2.1.10</t>
  </si>
  <si>
    <t>pear -f filtered_SRR3176770_1.fastq -r filtered_SRR3176770_2.fastq -n 75 -t 75 -q 30 -o paired_SRR3176770.fastq</t>
  </si>
  <si>
    <t>Primers removed, quality filtered (cutadapt), paired (PEAR), Annotated (MiXCR)</t>
  </si>
  <si>
    <t>SRR3176770.fasta</t>
  </si>
  <si>
    <t>PRJNA316033</t>
  </si>
  <si>
    <t>T cell Beta chain repertoire analysis reveals intratumour heterogeneity of tumour-infiltrating lymphocytes in oesophageal squamous cell carcinoma</t>
  </si>
  <si>
    <t>Patients with esophageal squamous cell carcinoma</t>
  </si>
  <si>
    <t>Natural Science Foundation of China (Grant No. 81321003), Beijing Municipal Science and Technology (Grant Nos Z151100001615022 and Z141100002114046</t>
  </si>
  <si>
    <t>keyang@bjmu.edu.cn  zheminglu@163.com</t>
  </si>
  <si>
    <t>Key Laboratory of Carcinogenesis and Translational Research</t>
  </si>
  <si>
    <t xml:space="preserve"> Key Laboratory of Carcinogenesis and Translational Research (Ministry of Education/Beijing), Laboratory of Genetics, Peking University Cancer Hospital &amp; Institute, No. 52 Fucheng Road, Haidian District, Beijing 100142, P.R. China</t>
  </si>
  <si>
    <t>Z. Chen, C. Zhang, Z. Lu, Y. Ke</t>
  </si>
  <si>
    <t>Patient1_T1-A</t>
  </si>
  <si>
    <t>Surgery</t>
  </si>
  <si>
    <t>Stage IIIB</t>
  </si>
  <si>
    <t>Biopsy</t>
  </si>
  <si>
    <t>Esophagus</t>
  </si>
  <si>
    <t>Esophageal cancer</t>
  </si>
  <si>
    <t>Day 0</t>
  </si>
  <si>
    <t>surgery</t>
  </si>
  <si>
    <t>Tumour specimens and normal tissue were dissected by a pathologist  Peripheral blood was drawn within 1 h post‐operation into EDTA‐coated tubes  The specimens obtained were stored at −80 °C within 24 h post‐operation  DNA was extracted from the frozen tissues and blood cells using DNeasy Blood &amp; Tissue Kit (Qiagen, Valencia, CA, USA), following the manufacturer's instructions</t>
  </si>
  <si>
    <t>DNA extracted using DNeasy Blood &amp; Tissue Kit</t>
  </si>
  <si>
    <t>DNA amplified by PCR and sequenced in duplicate</t>
  </si>
  <si>
    <t>Multiplex PCR</t>
  </si>
  <si>
    <t>Illumina HiSeq 2000</t>
  </si>
  <si>
    <t>Adaptors and primers removed and mixcr annotation of quality filtered sequences</t>
  </si>
  <si>
    <t>SRR3289698.fasta</t>
  </si>
  <si>
    <t>PRJNA356992</t>
  </si>
  <si>
    <t>Multi-omics study revealing the complexity and spatial heterogeneity of tumor-infiltrating lymphocytes in primary liver carcinoma</t>
  </si>
  <si>
    <t>primary liver carcinoma</t>
  </si>
  <si>
    <t>National Key Research and Development Program of the Ministry of Science and Technology of China (NO.2016YFC0905301), CAMS Innovation Fund for Medical Sciences (CIFMS, NO.2016-12M-3-005)</t>
  </si>
  <si>
    <t>chengshj@263.net.cn  zhangkt@cicams.ac.cn  dr.wujx@hotmail.com</t>
  </si>
  <si>
    <t>State Key Lab of Molecular Oncology</t>
  </si>
  <si>
    <t>National Cancer Centre, Chinese Academy of Medical Sciences and Peking Union Medical College, Beijing 100021, China</t>
  </si>
  <si>
    <t>L. Shi, J. Wu, K. Zhang, S. Cheng</t>
  </si>
  <si>
    <t>Patient 2</t>
  </si>
  <si>
    <t>Heptocellular carcinoma and intrahepatic cholangiocarcinoma</t>
  </si>
  <si>
    <t>T3N0M0</t>
  </si>
  <si>
    <t>P2T5_TCR</t>
  </si>
  <si>
    <t>Tumor tissue</t>
  </si>
  <si>
    <t>Liver</t>
  </si>
  <si>
    <t>T1</t>
  </si>
  <si>
    <t xml:space="preserve"> State Key Laboratory of Molecular Oncology, Department of Etiology and Carcinogenesis, National Cancer Center/Cancer Hospital, Chinese Academy of Medical Sciences and Peking Union Medical College</t>
  </si>
  <si>
    <t>Dneasy Blood and Tissue Kit, AllPrep DNA/RNA mini kit, total RNA used to prepare TCR libraries through 3 nested PCR reactions</t>
  </si>
  <si>
    <t>Nested PCR</t>
  </si>
  <si>
    <t>ProtoScript II Reverse Transcriptase (NEB, cat. no. M0368X)</t>
  </si>
  <si>
    <t>pear -f filtered_SRR5097581_1.fastq -r filtered_SRR5097581_2.fastq -n 200 -t 200 -o paired_SRR5097581.fastq</t>
  </si>
  <si>
    <t>Filtered sequences for quality, paired and annotated with mixcr</t>
  </si>
  <si>
    <t>SRR5097581.fasta</t>
  </si>
  <si>
    <t>PRJNA188191</t>
  </si>
  <si>
    <t>Mining the antibodyome for HIV-1 neutralizing antibodies with next generation sequencing and phylogenetic pairing of heavy/light chains</t>
  </si>
  <si>
    <t>HIV+ Study</t>
  </si>
  <si>
    <t>pdkwong@nih.gov, lss8@columbia.edu</t>
  </si>
  <si>
    <t>Kwong Lab</t>
  </si>
  <si>
    <t>National Institute of Allergy and Infectious Disease-Vaccine Research Center</t>
  </si>
  <si>
    <t>P.D. Kwong, J. Zhu, G. Ofek</t>
  </si>
  <si>
    <t>IAVI 84</t>
  </si>
  <si>
    <t>3 years</t>
  </si>
  <si>
    <t>IAVI 84-Heavy Chain</t>
  </si>
  <si>
    <t>HIV+</t>
  </si>
  <si>
    <t>IGHV</t>
  </si>
  <si>
    <t>IGHC</t>
  </si>
  <si>
    <t>454 Roche GS FLX</t>
  </si>
  <si>
    <t>Adaptors and primers removed and igblast and imgt annotation of both quality filtered and unfiltered sequences</t>
  </si>
  <si>
    <t>filtered_SRR654169.fasta</t>
  </si>
  <si>
    <t>Each of the following rows contains the metdata that describes a repertoire sample and its processing.</t>
  </si>
  <si>
    <t>Introduction</t>
  </si>
  <si>
    <t>Color Coding</t>
  </si>
  <si>
    <t>Each of the rows that do not contain data are color coded to help understand the differenc columns.</t>
  </si>
  <si>
    <t>Field names that are AIRR Community defined are colored in light green.</t>
  </si>
  <si>
    <t>repertoire_id</t>
  </si>
  <si>
    <t>repertoire_name</t>
  </si>
  <si>
    <t>repertoire_description</t>
  </si>
  <si>
    <t>study_type</t>
  </si>
  <si>
    <t>study_type_id</t>
  </si>
  <si>
    <t>keywords_study</t>
  </si>
  <si>
    <t>species</t>
  </si>
  <si>
    <t>species_id</t>
  </si>
  <si>
    <t>age_min</t>
  </si>
  <si>
    <t>age_max</t>
  </si>
  <si>
    <t>age_unit</t>
  </si>
  <si>
    <t>age_unit_id</t>
  </si>
  <si>
    <t>disease_diagnosis_id</t>
  </si>
  <si>
    <t>tissue_id</t>
  </si>
  <si>
    <t>cell_subset_id</t>
  </si>
  <si>
    <t>cell_species</t>
  </si>
  <si>
    <t>cell_species_id</t>
  </si>
  <si>
    <t>paired_read_length</t>
  </si>
  <si>
    <t>file_type</t>
  </si>
  <si>
    <t>filename</t>
  </si>
  <si>
    <t>read_direction</t>
  </si>
  <si>
    <t>paired_filename</t>
  </si>
  <si>
    <t>paired_read_direction</t>
  </si>
  <si>
    <t>paired_reads_assembly</t>
  </si>
  <si>
    <t>germline_database</t>
  </si>
  <si>
    <t>primary_annotation</t>
  </si>
  <si>
    <t>data_processing_files</t>
  </si>
  <si>
    <t>sample_processing_id</t>
  </si>
  <si>
    <t>data_processing_id</t>
  </si>
  <si>
    <t>analysis_provenance_id</t>
  </si>
  <si>
    <t>Study</t>
  </si>
  <si>
    <t>NCIT:C63536</t>
  </si>
  <si>
    <t>PMID: 23536288</t>
  </si>
  <si>
    <t>NCBITAXON:9606</t>
  </si>
  <si>
    <t>not collected</t>
  </si>
  <si>
    <t>UO:0000036</t>
  </si>
  <si>
    <t>human immunodeficiency virus infectious disease</t>
  </si>
  <si>
    <t>DOID:526</t>
  </si>
  <si>
    <t>blood</t>
  </si>
  <si>
    <t>UBERON:0000178</t>
  </si>
  <si>
    <t/>
  </si>
  <si>
    <t>IGH</t>
  </si>
  <si>
    <t>partial</t>
  </si>
  <si>
    <t>none</t>
  </si>
  <si>
    <t>fasta</t>
  </si>
  <si>
    <t>SRA Toolkit 2.8.2-1, cutadapt 1.14, fastqc 0.11.5, pear 0.9.10, biopython 2.7.13, IMGT/V-QUEST 3.4.3</t>
  </si>
  <si>
    <t>filtered_SRR654169.txz</t>
  </si>
  <si>
    <t>Case-Control Study</t>
  </si>
  <si>
    <t>NCIT:C15197</t>
  </si>
  <si>
    <t>PMID: 24917868</t>
  </si>
  <si>
    <t>male</t>
  </si>
  <si>
    <t>diffuse large B-cell lymphoma</t>
  </si>
  <si>
    <t>DOID:0050745</t>
  </si>
  <si>
    <t>epithelium of stomach</t>
  </si>
  <si>
    <t>UBERON:0001276</t>
  </si>
  <si>
    <t>B cell</t>
  </si>
  <si>
    <t>CL:0000236</t>
  </si>
  <si>
    <t>PMID: 27307436</t>
  </si>
  <si>
    <t>female</t>
  </si>
  <si>
    <t>breast cancer</t>
  </si>
  <si>
    <t>DOID:1612</t>
  </si>
  <si>
    <t>breast</t>
  </si>
  <si>
    <t>UBERON:0000310</t>
  </si>
  <si>
    <t>CD8-positive, alpha-beta T cell</t>
  </si>
  <si>
    <t>CL:0000625</t>
  </si>
  <si>
    <t>TRB</t>
  </si>
  <si>
    <t>SRR3500418_annotation.txt</t>
  </si>
  <si>
    <t>Russian Science Foundation grant no 14-35-00105, Russian Science Foundation grant no 15-15-00178, grant MK-4583.2015.4</t>
  </si>
  <si>
    <t>PMID: 27811849</t>
  </si>
  <si>
    <t>acute lymphocytic leukemia</t>
  </si>
  <si>
    <t>DOID:9952</t>
  </si>
  <si>
    <t>SRR3176770_annotation.txt</t>
  </si>
  <si>
    <t>PMID: 27171315</t>
  </si>
  <si>
    <t>esophageal adenosquamous carcinoma</t>
  </si>
  <si>
    <t>DOID:5625</t>
  </si>
  <si>
    <t>esophagus</t>
  </si>
  <si>
    <t>UBERON:0001043</t>
  </si>
  <si>
    <t>T cell</t>
  </si>
  <si>
    <t>CL:0000084</t>
  </si>
  <si>
    <t>SRR3289698_annotation.txt</t>
  </si>
  <si>
    <t>PMID: 28422742</t>
  </si>
  <si>
    <t>hepatocellular carcinoma, intrahepatic cholangiocarcinoma</t>
  </si>
  <si>
    <t>DOID:684, DOID:4928</t>
  </si>
  <si>
    <t>liver</t>
  </si>
  <si>
    <t>UBERON:0002107</t>
  </si>
  <si>
    <t>Tumor infiltrating lymphocytes, CD4+/CD8+</t>
  </si>
  <si>
    <t>SRR5097581_annotation.txt</t>
  </si>
  <si>
    <t>integer</t>
  </si>
  <si>
    <t>string</t>
  </si>
  <si>
    <t>ontology</t>
  </si>
  <si>
    <t>array</t>
  </si>
  <si>
    <t>boolean</t>
  </si>
  <si>
    <t>number</t>
  </si>
  <si>
    <t>Identifier for the repertoire object. This identifier should be globally unique so that repertoires from multiple studies can be combined together without conflict. The repertoire_id is used to link other AIRR data to a Repertoire. Specifically, the Rearrangements Schema includes repertoire_id for referencing the specific Repertoire for that Rearrangement.</t>
  </si>
  <si>
    <t>Short generic display name for the repertoire</t>
  </si>
  <si>
    <t>Generic repertoire description</t>
  </si>
  <si>
    <t>Unique ID assigned by study registry</t>
  </si>
  <si>
    <t>Descriptive study title</t>
  </si>
  <si>
    <t>Type of study design</t>
  </si>
  <si>
    <t>Type of study design (Ontology ID)</t>
  </si>
  <si>
    <t>Generic study description</t>
  </si>
  <si>
    <t>List of criteria for inclusion/exclusion for the study</t>
  </si>
  <si>
    <t>Funding agencies and grant numbers</t>
  </si>
  <si>
    <t>Full contact information of the data collector, i.e. the person who is legally responsible for data collection and release. This should include an e-mail address.</t>
  </si>
  <si>
    <t>Department of data collector</t>
  </si>
  <si>
    <t>Institution and institutional address of data collector</t>
  </si>
  <si>
    <t>Full contact information of the data depositor, i.e. the person submitting the data to a repository. This is supposed to be a short-lived and technical role until the submission is relased.</t>
  </si>
  <si>
    <t>Publications describing the rationale and/or outcome of the study</t>
  </si>
  <si>
    <t>Keywords describing properties of one or more data sets in a study</t>
  </si>
  <si>
    <t>Subject ID assigned by submitter, unique within study</t>
  </si>
  <si>
    <t>TRUE for libraries in which the diversity has been synthetically generated (e.g. phage display)</t>
  </si>
  <si>
    <t>Binomial designation of subject's species</t>
  </si>
  <si>
    <t>Binomial designation of subject's species (Ontology ID)</t>
  </si>
  <si>
    <t>Biological sex of subject</t>
  </si>
  <si>
    <t>Specific age or lower boundary of age range.</t>
  </si>
  <si>
    <t>Upper boundary of age range or equal to age_min for specific age. This field should only be null if age_min is null.</t>
  </si>
  <si>
    <t>Unit of age range</t>
  </si>
  <si>
    <t>Unit of age range (Ontology ID)</t>
  </si>
  <si>
    <t>Event in the study schedule to which `Age` refers. For NCBI BioSample this MUST be `sampling`. For other implementations submitters need to be aware that there is currently no mechanism to encode to potential delta between `Age event` and `Sample collection time`, hence the chosen events should be in temporal proximity.</t>
  </si>
  <si>
    <t>Broad geographic origin of ancestry (continent)</t>
  </si>
  <si>
    <t>Ethnic group of subject (defined as cultural/language-based membership)</t>
  </si>
  <si>
    <t>Racial group of subject (as defined by NIH)</t>
  </si>
  <si>
    <t>Non-human designation of the strain or breed of animal used</t>
  </si>
  <si>
    <t>Subject ID to which `Relation type` refers</t>
  </si>
  <si>
    <t>Relation between subject and `linked_subjects`, can be genetic or environmental (e.g.exposure)</t>
  </si>
  <si>
    <t>Designation of study arm to which the subject is assigned to</t>
  </si>
  <si>
    <t>Diagnosis of subject</t>
  </si>
  <si>
    <t>Diagnosis of subject (Ontology ID)</t>
  </si>
  <si>
    <t>Time duration between initial diagnosis and current intervention</t>
  </si>
  <si>
    <t>Stage of disease at current intervention</t>
  </si>
  <si>
    <t>List of all relevant previous therapies applied to subject for treatment of `Diagnosis`</t>
  </si>
  <si>
    <t>Antigen, vaccine or drug applied to subject at this intervention</t>
  </si>
  <si>
    <t>Description of intervention</t>
  </si>
  <si>
    <t>Medical history of subject that is relevant to assess the course of disease and/or treatment</t>
  </si>
  <si>
    <t>Sample ID assigned by submitter, unique within study</t>
  </si>
  <si>
    <t>The way the sample was obtained, e.g. fine-needle aspirate, organ harvest, peripheral venous puncture</t>
  </si>
  <si>
    <t>The actual tissue sampled, e.g. lymph node, liver, peripheral blood</t>
  </si>
  <si>
    <t>The actual tissue sampled, e.g. lymph node, liver, peripheral blood (Ontology ID)</t>
  </si>
  <si>
    <t>The anatomic location of the tissue, e.g. Inguinal, femur</t>
  </si>
  <si>
    <t>Histopathologic evaluation of the sample</t>
  </si>
  <si>
    <t>Time point at which sample was taken, relative to `Collection time event`</t>
  </si>
  <si>
    <t>Event in the study schedule to which `Sample collection time` relates to</t>
  </si>
  <si>
    <t>Name and address of the entity providing the sample</t>
  </si>
  <si>
    <t>Enzymatic digestion and/or physical methods used to isolate cells from sample</t>
  </si>
  <si>
    <t>Commonly-used designation of isolated cell population</t>
  </si>
  <si>
    <t>Commonly-used designation of isolated cell population (Ontology ID)</t>
  </si>
  <si>
    <t>List of cellular markers and their expression levels used to isolate the cell population</t>
  </si>
  <si>
    <t>Binomial designation of the species from which the analyzed cells originate. Typically, this value should be identical to `species`, if which case it SHOULD NOT be set explicitly. Howver, there are valid experimental setups in which the two might differ, e.g. chimeric animal models. If set, this key will overwrite the `species` information for all lower layers of the schema.</t>
  </si>
  <si>
    <t>Binomial designation of the species from which the analyzed cells originate. Typically, this value should be identical to `species`, if which case it SHOULD NOT be set explicitly. Howver, there are valid experimental setups in which the two might differ, e.g. chimeric animal models. If set, this key will overwrite the `species` information for all lower layers of the schema. (Ontology ID)</t>
  </si>
  <si>
    <t>TRUE if single cells were isolated into separate compartments</t>
  </si>
  <si>
    <t>Total number of cells that went into the experiment</t>
  </si>
  <si>
    <t>Number of cells for each biological replicate</t>
  </si>
  <si>
    <t>TRUE if cells were cryo-preserved between isolation and further processing</t>
  </si>
  <si>
    <t>Relative amount of viable cells after preparation and (if applicable) thawing</t>
  </si>
  <si>
    <t>Description of the procedure used for marker-based isolation or enrich cells</t>
  </si>
  <si>
    <t>Description of the methods applied to the sample including cell preparation/ isolation/enrichment and nucleic acid extraction. This should closely mirror the Materials and methods section in the manuscript.</t>
  </si>
  <si>
    <t>The class of nucleic acid that was used as primary starting material for the following procedures</t>
  </si>
  <si>
    <t>Description and results of the quality control performed on the template material</t>
  </si>
  <si>
    <t>Amount of template that went into the process</t>
  </si>
  <si>
    <t>Generic type of library generation</t>
  </si>
  <si>
    <t>Description of processes applied to substrate to obtain a library that is ready for sequencing</t>
  </si>
  <si>
    <t>When using a library generation protocol from a commercial provider, provide the protocol version number</t>
  </si>
  <si>
    <t>Designation of the target locus. Note that this field uses a controlled vocubulary that is meant to provide a generic classification of the locus, not necessarily the correct designation according to a specific nomenclature.</t>
  </si>
  <si>
    <t>Position of the most distal nucleotide templated by the forward primer or primer mix</t>
  </si>
  <si>
    <t>Position of the most proximal nucleotide templated by the reverse primer or primer mix</t>
  </si>
  <si>
    <t>To be considered `complete`, the procedure used for library construction MUST generate sequences that 1) include the first V gene codon that encodes the mature polypeptide chain (i.e. after the leader sequence) and 2) include the last complete codon of the J gene (i.e. 1 bp 5' of the J-&gt;C splice site) and 3) provide sequence information for all positions between 1) and 2). To be considered `complete &amp; untemplated`, the sections of the sequences defined in points 1) to 3) of the previous sentence MUST be untemplated, i.e. MUST NOT overlap with the primers used in library preparation. `mixed` should only be used if the procedure used for library construction will likely produce multiple categories of sequences in the given experiment. It SHOULD NOT be used as a replacement of a NULL value.</t>
  </si>
  <si>
    <t>In case an experimental setup is used that physically links nucleic acids derived from distinct `Rearrangements` before library preparation, this field describes the mode of that linkage. All `hetero_*` terms indicate that in case of paired-read sequencing, the two reads should be expected to map to distinct IG/TR loci. `*_head-head` refers to techniques that link the 5' ends of transcripts in a single-cell context. `*_tail-head` refers to techniques that link the 3' end of one transcript to the 5' end of another one in a single-cell context. This term does not provide any information whether a continuous reading-frame between the two is generated. `*_prelinked` refers to constructs in which the linkage was already present on the DNA level (e.g. scFv).</t>
  </si>
  <si>
    <t>ID of sequencing run assigned by the sequencing facility</t>
  </si>
  <si>
    <t>Number of usable reads for analysis</t>
  </si>
  <si>
    <t>Designation of sequencing instrument used</t>
  </si>
  <si>
    <t>Name and address of sequencing facility</t>
  </si>
  <si>
    <t>Date of sequencing run</t>
  </si>
  <si>
    <t>Name, manufacturer, order and lot numbers of sequencing kit</t>
  </si>
  <si>
    <t>File format for the raw reads or sequences</t>
  </si>
  <si>
    <t>File name for the raw reads or sequences. The first file in paired-read sequencing.</t>
  </si>
  <si>
    <t>Read direction for the raw reads or sequences. The first file in paired-read sequencing.</t>
  </si>
  <si>
    <t>Read length in bases for the first file in paired-read sequencing</t>
  </si>
  <si>
    <t>File name for the second file in paired-read sequencing</t>
  </si>
  <si>
    <t>Read direction for the second file in paired-read sequencing</t>
  </si>
  <si>
    <t>Read length in bases for the second file in paired-read sequencing</t>
  </si>
  <si>
    <t>Identifier for the data processing object.</t>
  </si>
  <si>
    <t>If true, indicates this is the primary or default data processing for the repertoire and its rearrangments. If false, indicates this is a secondary or additional data processing.</t>
  </si>
  <si>
    <t>Version number and / or date, include company pipelines</t>
  </si>
  <si>
    <t>How paired end reads were assembled into a single receptor sequence</t>
  </si>
  <si>
    <t>How sequences were removed from (4) based on base quality scores</t>
  </si>
  <si>
    <t>How primers were identified in the sequences, were they removed/masked/etc?</t>
  </si>
  <si>
    <t>The method used for combining multiple sequences from (4) into a single sequence in (5)</t>
  </si>
  <si>
    <t>General description of how QC is performed</t>
  </si>
  <si>
    <t>Source of germline V(D)J genes with version number or date accessed.</t>
  </si>
  <si>
    <t>Identifier for machine-readable PROV model of analysis provenance</t>
  </si>
  <si>
    <t>500 ng</t>
  </si>
  <si>
    <t>Comma separated list of file names for data produced by this data processing.</t>
  </si>
  <si>
    <t>Identifier for the sample processing object.</t>
  </si>
  <si>
    <t>The "Example Metadata" tab provides an example Metadata spreadsheet that could be used to load data. It consists of a set of rows that describe realistic repertoire samples from actual studies curated in the iReceptor Public Archive repositories. The first row is a header row, and it is this row that defines the fields in the rest of the spreadsheet. If you are using this spreadsheet to load data into a repository using the iReceptor Data Loading software, these are the names of the fields that will be loaded into the repository. In general, we recommend that you use the AIRR Minimal Standard terms for these columns (these are the default columns provided).</t>
  </si>
  <si>
    <t xml:space="preserve">The bottom two rows should not be included as part of an iReceptor Metadata file. Rather these two rows are provided to give you more information on the content in the columns. The second to last row provides guidance on the expected "type" and/or content of the field. The bottom row contains an extended description of the field names as defined by the AIRR Community in its Minimal Standards data elements. Note that all of the columns are AIRR columns in this spreadsheet. If you want to store custom data in the repository, simply assign a field name in Row 1 for that column and then fill out that information for each repertoire row. We recommend you prefix the column name with a unique prefix to differntiate that field from the AIRR columns. For example, iReceptor columns are denoted with an ir_ prefix. </t>
  </si>
  <si>
    <t>The type of each column and the more detailed description rows are colored in blue to differntiate it from other rows.</t>
  </si>
  <si>
    <t>Useful unique record number, as an example of an iReceptor specific field (non AIRR field)</t>
  </si>
  <si>
    <t>Field names that are custom (e.g. user defined) such as iReceptor fields are colored in yellow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</si>
</sst>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7" x14ac:knownFonts="1">
    <font>
      <sz val="11"/>
      <color theme="1"/>
      <name val="Calibri"/>
      <family val="2"/>
      <scheme val="minor"/>
    </font>
    <font>
      <sz val="12"/>
      <color theme="1"/>
      <name val="Calibri"/>
      <family val="2"/>
      <scheme val="minor"/>
    </font>
    <font>
      <u/>
      <sz val="11"/>
      <color theme="10"/>
      <name val="Calibri"/>
      <family val="2"/>
      <scheme val="minor"/>
    </font>
    <font>
      <sz val="11"/>
      <name val="Calibri"/>
      <family val="2"/>
      <scheme val="minor"/>
    </font>
    <font>
      <b/>
      <sz val="14"/>
      <color theme="1"/>
      <name val="Calibri"/>
      <family val="2"/>
      <scheme val="minor"/>
    </font>
    <font>
      <sz val="11"/>
      <color theme="1"/>
      <name val="Calibri"/>
      <family val="2"/>
      <scheme val="minor"/>
    </font>
    <font>
      <sz val="12"/>
      <color rgb="FF000000"/>
      <name val="Calibri"/>
      <family val="2"/>
      <scheme val="minor"/>
    </font>
  </fonts>
  <fills count="6">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theme="4"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4">
    <xf numFmtId="0" fontId="0" fillId="0" borderId="0"/>
    <xf numFmtId="0" fontId="1" fillId="0" borderId="0"/>
    <xf numFmtId="0" fontId="2" fillId="0" borderId="0" applyNumberFormat="0" applyFill="0" applyBorder="0" applyAlignment="0" applyProtection="0"/>
    <xf numFmtId="43" fontId="5" fillId="0" borderId="0" applyFont="0" applyFill="0" applyBorder="0" applyAlignment="0" applyProtection="0"/>
  </cellStyleXfs>
  <cellXfs count="33">
    <xf numFmtId="0" fontId="0" fillId="0" borderId="0" xfId="0"/>
    <xf numFmtId="0" fontId="0" fillId="0" borderId="1" xfId="0" applyBorder="1" applyAlignment="1">
      <alignment horizontal="left"/>
    </xf>
    <xf numFmtId="0" fontId="0" fillId="0" borderId="0" xfId="0" applyAlignment="1">
      <alignment wrapText="1"/>
    </xf>
    <xf numFmtId="1" fontId="0" fillId="0" borderId="1" xfId="0" applyNumberFormat="1" applyBorder="1" applyAlignment="1">
      <alignment horizontal="left" vertical="center"/>
    </xf>
    <xf numFmtId="0" fontId="2" fillId="0" borderId="1" xfId="2" applyBorder="1" applyAlignment="1">
      <alignment horizontal="left"/>
    </xf>
    <xf numFmtId="1" fontId="0" fillId="0" borderId="1" xfId="0" applyNumberFormat="1" applyBorder="1" applyAlignment="1">
      <alignment horizontal="left"/>
    </xf>
    <xf numFmtId="0" fontId="0" fillId="0" borderId="1" xfId="1" applyFont="1" applyBorder="1" applyAlignment="1">
      <alignment horizontal="left"/>
    </xf>
    <xf numFmtId="0" fontId="3" fillId="0" borderId="1" xfId="2" applyFont="1" applyBorder="1" applyAlignment="1">
      <alignment horizontal="left"/>
    </xf>
    <xf numFmtId="2" fontId="0" fillId="0" borderId="1" xfId="0" applyNumberFormat="1" applyBorder="1" applyAlignment="1">
      <alignment horizontal="left"/>
    </xf>
    <xf numFmtId="0" fontId="0" fillId="0" borderId="1" xfId="0" applyBorder="1" applyAlignment="1">
      <alignment horizontal="left" vertical="center"/>
    </xf>
    <xf numFmtId="0" fontId="4" fillId="0" borderId="0" xfId="0" applyFont="1"/>
    <xf numFmtId="0" fontId="0" fillId="3" borderId="0" xfId="0" applyFill="1"/>
    <xf numFmtId="0" fontId="0" fillId="4" borderId="0" xfId="0" applyFill="1"/>
    <xf numFmtId="0" fontId="0" fillId="2" borderId="1" xfId="0" applyFill="1" applyBorder="1" applyAlignment="1">
      <alignment horizontal="left"/>
    </xf>
    <xf numFmtId="0" fontId="0" fillId="3" borderId="1" xfId="0" applyFill="1" applyBorder="1" applyAlignment="1">
      <alignment horizontal="left"/>
    </xf>
    <xf numFmtId="2" fontId="0" fillId="3" borderId="1" xfId="0" applyNumberFormat="1" applyFill="1" applyBorder="1" applyAlignment="1">
      <alignment horizontal="left"/>
    </xf>
    <xf numFmtId="49" fontId="0" fillId="3" borderId="1" xfId="0" applyNumberFormat="1" applyFill="1" applyBorder="1" applyAlignment="1">
      <alignment horizontal="left"/>
    </xf>
    <xf numFmtId="1" fontId="0" fillId="3" borderId="1" xfId="0" applyNumberFormat="1" applyFill="1" applyBorder="1" applyAlignment="1">
      <alignment horizontal="left"/>
    </xf>
    <xf numFmtId="0" fontId="0" fillId="3" borderId="1" xfId="1" applyFont="1" applyFill="1" applyBorder="1" applyAlignment="1">
      <alignment horizontal="left"/>
    </xf>
    <xf numFmtId="0" fontId="5" fillId="0" borderId="1" xfId="0" applyFont="1" applyBorder="1" applyAlignment="1">
      <alignment horizontal="left"/>
    </xf>
    <xf numFmtId="49" fontId="0" fillId="0" borderId="1" xfId="0" applyNumberFormat="1" applyBorder="1" applyAlignment="1">
      <alignment horizontal="left"/>
    </xf>
    <xf numFmtId="1" fontId="0" fillId="0" borderId="1" xfId="3" applyNumberFormat="1" applyFont="1" applyBorder="1" applyAlignment="1">
      <alignment horizontal="left"/>
    </xf>
    <xf numFmtId="1" fontId="6" fillId="0" borderId="1" xfId="0" applyNumberFormat="1" applyFont="1" applyBorder="1" applyAlignment="1">
      <alignment horizontal="left"/>
    </xf>
    <xf numFmtId="0" fontId="6" fillId="0" borderId="1" xfId="0" applyFont="1" applyBorder="1" applyAlignment="1">
      <alignment horizontal="left"/>
    </xf>
    <xf numFmtId="0" fontId="6" fillId="0" borderId="1" xfId="1" applyFont="1" applyBorder="1" applyAlignment="1">
      <alignment horizontal="left"/>
    </xf>
    <xf numFmtId="49" fontId="6" fillId="0" borderId="1" xfId="1" applyNumberFormat="1" applyFont="1" applyBorder="1" applyAlignment="1">
      <alignment horizontal="left"/>
    </xf>
    <xf numFmtId="0" fontId="0" fillId="5" borderId="1" xfId="0" applyFill="1" applyBorder="1" applyAlignment="1">
      <alignment horizontal="left"/>
    </xf>
    <xf numFmtId="2" fontId="0" fillId="5" borderId="1" xfId="0" applyNumberFormat="1" applyFill="1" applyBorder="1" applyAlignment="1">
      <alignment horizontal="left"/>
    </xf>
    <xf numFmtId="49" fontId="0" fillId="5" borderId="1" xfId="0" applyNumberFormat="1" applyFill="1" applyBorder="1" applyAlignment="1">
      <alignment horizontal="left"/>
    </xf>
    <xf numFmtId="0" fontId="0" fillId="0" borderId="1" xfId="0" applyFill="1" applyBorder="1" applyAlignment="1">
      <alignment horizontal="left"/>
    </xf>
    <xf numFmtId="49" fontId="0" fillId="0" borderId="1" xfId="0" applyNumberFormat="1" applyFill="1" applyBorder="1" applyAlignment="1">
      <alignment horizontal="left"/>
    </xf>
    <xf numFmtId="0" fontId="0" fillId="5" borderId="1" xfId="0" applyFill="1" applyBorder="1"/>
    <xf numFmtId="0" fontId="0" fillId="2" borderId="0" xfId="0" applyFill="1"/>
  </cellXfs>
  <cellStyles count="4">
    <cellStyle name="Comma" xfId="3" builtinId="3"/>
    <cellStyle name="Hyperlink" xfId="2" builtinId="8"/>
    <cellStyle name="Normal" xfId="0" builtinId="0"/>
    <cellStyle name="Normal 2" xfId="1" xr:uid="{6C152FDE-90F1-437F-96C5-818ACBA7A77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onlinelibrary.wiley.com/doi/abs/10.1002/path.4742" TargetMode="External"/><Relationship Id="rId2" Type="http://schemas.openxmlformats.org/officeDocument/2006/relationships/hyperlink" Target="https://www.nature.com/articles/leu2016321" TargetMode="External"/><Relationship Id="rId1" Type="http://schemas.openxmlformats.org/officeDocument/2006/relationships/hyperlink" Target="mailto:chudakovdm@mail.ru" TargetMode="Externa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FA983-AF5E-440F-84F9-FD2E78D69AE7}">
  <dimension ref="A1:A9"/>
  <sheetViews>
    <sheetView workbookViewId="0">
      <selection activeCell="A10" sqref="A10"/>
    </sheetView>
  </sheetViews>
  <sheetFormatPr defaultRowHeight="15" x14ac:dyDescent="0.25"/>
  <cols>
    <col min="1" max="1" width="123.42578125" customWidth="1"/>
  </cols>
  <sheetData>
    <row r="1" spans="1:1" ht="18.75" x14ac:dyDescent="0.3">
      <c r="A1" s="10" t="s">
        <v>206</v>
      </c>
    </row>
    <row r="2" spans="1:1" ht="75" x14ac:dyDescent="0.25">
      <c r="A2" s="2" t="s">
        <v>403</v>
      </c>
    </row>
    <row r="3" spans="1:1" x14ac:dyDescent="0.25">
      <c r="A3" t="s">
        <v>205</v>
      </c>
    </row>
    <row r="4" spans="1:1" ht="105" x14ac:dyDescent="0.25">
      <c r="A4" s="2" t="s">
        <v>404</v>
      </c>
    </row>
    <row r="5" spans="1:1" ht="18.75" x14ac:dyDescent="0.3">
      <c r="A5" s="10" t="s">
        <v>207</v>
      </c>
    </row>
    <row r="6" spans="1:1" x14ac:dyDescent="0.25">
      <c r="A6" t="s">
        <v>208</v>
      </c>
    </row>
    <row r="7" spans="1:1" x14ac:dyDescent="0.25">
      <c r="A7" s="12" t="s">
        <v>405</v>
      </c>
    </row>
    <row r="8" spans="1:1" x14ac:dyDescent="0.25">
      <c r="A8" s="11" t="s">
        <v>209</v>
      </c>
    </row>
    <row r="9" spans="1:1" x14ac:dyDescent="0.25">
      <c r="A9" s="32" t="s">
        <v>407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57174-FA66-4637-9997-7B31937C908C}">
  <dimension ref="A1:CV9"/>
  <sheetViews>
    <sheetView tabSelected="1" workbookViewId="0">
      <selection activeCell="C19" sqref="C19"/>
    </sheetView>
  </sheetViews>
  <sheetFormatPr defaultRowHeight="15" x14ac:dyDescent="0.25"/>
  <cols>
    <col min="1" max="1" width="17.28515625" bestFit="1" customWidth="1"/>
    <col min="2" max="2" width="17.42578125" customWidth="1"/>
    <col min="3" max="3" width="22" customWidth="1"/>
    <col min="4" max="4" width="23.42578125" customWidth="1"/>
    <col min="5" max="5" width="26.5703125" customWidth="1"/>
    <col min="6" max="6" width="16.7109375" customWidth="1"/>
    <col min="7" max="7" width="20.85546875" customWidth="1"/>
    <col min="8" max="8" width="23.140625" customWidth="1"/>
    <col min="9" max="9" width="17.5703125" customWidth="1"/>
    <col min="10" max="10" width="20.7109375" customWidth="1"/>
    <col min="11" max="11" width="18.140625" customWidth="1"/>
    <col min="12" max="12" width="17.85546875" customWidth="1"/>
    <col min="13" max="13" width="18" customWidth="1"/>
    <col min="14" max="14" width="19.140625" customWidth="1"/>
    <col min="15" max="15" width="14.7109375" customWidth="1"/>
    <col min="16" max="16" width="15.85546875" customWidth="1"/>
    <col min="17" max="17" width="18.140625" customWidth="1"/>
    <col min="18" max="18" width="23" customWidth="1"/>
    <col min="19" max="19" width="19.42578125" customWidth="1"/>
    <col min="20" max="20" width="25.28515625" customWidth="1"/>
    <col min="21" max="21" width="20.85546875" customWidth="1"/>
    <col min="22" max="22" width="15.7109375" customWidth="1"/>
    <col min="23" max="24" width="21.28515625" customWidth="1"/>
    <col min="25" max="25" width="24.7109375" customWidth="1"/>
    <col min="26" max="27" width="23.28515625" customWidth="1"/>
    <col min="28" max="28" width="24.28515625" customWidth="1"/>
    <col min="29" max="29" width="21.7109375" customWidth="1"/>
    <col min="30" max="30" width="20.7109375" customWidth="1"/>
    <col min="31" max="31" width="22" customWidth="1"/>
    <col min="32" max="32" width="19.7109375" customWidth="1"/>
    <col min="33" max="33" width="17.5703125" customWidth="1"/>
    <col min="34" max="34" width="16.7109375" customWidth="1"/>
    <col min="35" max="35" width="18.140625" customWidth="1"/>
    <col min="36" max="36" width="17.7109375" customWidth="1"/>
    <col min="37" max="37" width="22.140625" customWidth="1"/>
    <col min="38" max="38" width="27.7109375" customWidth="1"/>
    <col min="39" max="39" width="30.140625" customWidth="1"/>
    <col min="40" max="40" width="21.5703125" customWidth="1"/>
    <col min="41" max="41" width="19.28515625" customWidth="1"/>
    <col min="42" max="42" width="18.28515625" customWidth="1"/>
    <col min="43" max="43" width="16.140625" customWidth="1"/>
    <col min="44" max="44" width="26.140625" customWidth="1"/>
    <col min="45" max="45" width="31.85546875" customWidth="1"/>
    <col min="46" max="46" width="36.28515625" customWidth="1"/>
    <col min="47" max="47" width="27.85546875" customWidth="1"/>
    <col min="48" max="48" width="22.28515625" customWidth="1"/>
    <col min="49" max="49" width="18.85546875" customWidth="1"/>
    <col min="50" max="50" width="19.85546875" customWidth="1"/>
    <col min="51" max="51" width="27.7109375" customWidth="1"/>
    <col min="52" max="52" width="26.28515625" customWidth="1"/>
    <col min="53" max="53" width="31.7109375" customWidth="1"/>
    <col min="54" max="54" width="31.5703125" customWidth="1"/>
    <col min="55" max="55" width="18.5703125" customWidth="1"/>
    <col min="56" max="56" width="21.28515625" customWidth="1"/>
    <col min="57" max="57" width="26.5703125" customWidth="1"/>
    <col min="58" max="58" width="17.28515625" customWidth="1"/>
    <col min="59" max="59" width="20.7109375" customWidth="1"/>
    <col min="60" max="60" width="21.85546875" customWidth="1"/>
    <col min="61" max="61" width="17" customWidth="1"/>
    <col min="62" max="62" width="22" customWidth="1"/>
    <col min="63" max="63" width="17.140625" customWidth="1"/>
    <col min="64" max="64" width="20" customWidth="1"/>
    <col min="65" max="65" width="20.85546875" customWidth="1"/>
    <col min="66" max="66" width="23.28515625" customWidth="1"/>
    <col min="67" max="67" width="23.140625" customWidth="1"/>
    <col min="68" max="68" width="17.85546875" customWidth="1"/>
    <col min="69" max="69" width="26.42578125" customWidth="1"/>
    <col min="70" max="70" width="21.5703125" customWidth="1"/>
    <col min="71" max="71" width="16.42578125" customWidth="1"/>
    <col min="72" max="72" width="21.140625" customWidth="1"/>
    <col min="73" max="73" width="23.42578125" customWidth="1"/>
    <col min="74" max="74" width="22.7109375" customWidth="1"/>
    <col min="75" max="75" width="20.7109375" customWidth="1"/>
    <col min="76" max="76" width="17.85546875" customWidth="1"/>
    <col min="77" max="77" width="17.28515625" customWidth="1"/>
    <col min="78" max="78" width="25.28515625" customWidth="1"/>
    <col min="79" max="79" width="28.7109375" customWidth="1"/>
    <col min="80" max="80" width="21.85546875" customWidth="1"/>
    <col min="81" max="81" width="18.42578125" customWidth="1"/>
    <col min="82" max="82" width="23.5703125" customWidth="1"/>
    <col min="83" max="83" width="24.7109375" customWidth="1"/>
    <col min="84" max="84" width="21.42578125" customWidth="1"/>
    <col min="85" max="85" width="20.5703125" customWidth="1"/>
    <col min="86" max="86" width="18.7109375" customWidth="1"/>
    <col min="87" max="87" width="19.85546875" customWidth="1"/>
    <col min="88" max="88" width="29" customWidth="1"/>
    <col min="89" max="89" width="17.140625" customWidth="1"/>
    <col min="90" max="90" width="20.7109375" customWidth="1"/>
    <col min="91" max="91" width="20.85546875" customWidth="1"/>
    <col min="92" max="92" width="19" customWidth="1"/>
    <col min="93" max="93" width="20" customWidth="1"/>
    <col min="94" max="94" width="21.85546875" customWidth="1"/>
    <col min="95" max="95" width="25.7109375" customWidth="1"/>
  </cols>
  <sheetData>
    <row r="1" spans="1:100" s="1" customFormat="1" ht="15.6" customHeight="1" x14ac:dyDescent="0.25">
      <c r="A1" s="13" t="s">
        <v>0</v>
      </c>
      <c r="B1" s="14" t="s">
        <v>210</v>
      </c>
      <c r="C1" s="14" t="s">
        <v>211</v>
      </c>
      <c r="D1" s="14" t="s">
        <v>212</v>
      </c>
      <c r="E1" s="14" t="s">
        <v>50</v>
      </c>
      <c r="F1" s="14" t="s">
        <v>51</v>
      </c>
      <c r="G1" s="14" t="s">
        <v>213</v>
      </c>
      <c r="H1" s="14" t="s">
        <v>214</v>
      </c>
      <c r="I1" s="14" t="s">
        <v>1</v>
      </c>
      <c r="J1" s="14" t="s">
        <v>2</v>
      </c>
      <c r="K1" s="14" t="s">
        <v>3</v>
      </c>
      <c r="L1" s="14" t="s">
        <v>4</v>
      </c>
      <c r="M1" s="14" t="s">
        <v>5</v>
      </c>
      <c r="N1" s="14" t="s">
        <v>52</v>
      </c>
      <c r="O1" s="14" t="s">
        <v>53</v>
      </c>
      <c r="P1" s="14" t="s">
        <v>6</v>
      </c>
      <c r="Q1" s="14" t="s">
        <v>215</v>
      </c>
      <c r="R1" s="14" t="s">
        <v>54</v>
      </c>
      <c r="S1" s="14" t="s">
        <v>7</v>
      </c>
      <c r="T1" s="14" t="s">
        <v>216</v>
      </c>
      <c r="U1" s="14" t="s">
        <v>217</v>
      </c>
      <c r="V1" s="14" t="s">
        <v>8</v>
      </c>
      <c r="W1" s="15" t="s">
        <v>218</v>
      </c>
      <c r="X1" s="15" t="s">
        <v>219</v>
      </c>
      <c r="Y1" s="14" t="s">
        <v>220</v>
      </c>
      <c r="Z1" s="14" t="s">
        <v>221</v>
      </c>
      <c r="AA1" s="14" t="s">
        <v>9</v>
      </c>
      <c r="AB1" s="14" t="s">
        <v>10</v>
      </c>
      <c r="AC1" s="14" t="s">
        <v>11</v>
      </c>
      <c r="AD1" s="14" t="s">
        <v>12</v>
      </c>
      <c r="AE1" s="14" t="s">
        <v>13</v>
      </c>
      <c r="AF1" s="14" t="s">
        <v>14</v>
      </c>
      <c r="AG1" s="14" t="s">
        <v>15</v>
      </c>
      <c r="AH1" s="14" t="s">
        <v>16</v>
      </c>
      <c r="AI1" s="14" t="s">
        <v>17</v>
      </c>
      <c r="AJ1" s="16" t="s">
        <v>222</v>
      </c>
      <c r="AK1" s="14" t="s">
        <v>18</v>
      </c>
      <c r="AL1" s="14" t="s">
        <v>19</v>
      </c>
      <c r="AM1" s="14" t="s">
        <v>20</v>
      </c>
      <c r="AN1" s="14" t="s">
        <v>21</v>
      </c>
      <c r="AO1" s="14" t="s">
        <v>22</v>
      </c>
      <c r="AP1" s="14" t="s">
        <v>23</v>
      </c>
      <c r="AQ1" s="14" t="s">
        <v>55</v>
      </c>
      <c r="AR1" s="14" t="s">
        <v>24</v>
      </c>
      <c r="AS1" s="14" t="s">
        <v>25</v>
      </c>
      <c r="AT1" s="14" t="s">
        <v>223</v>
      </c>
      <c r="AU1" s="14" t="s">
        <v>26</v>
      </c>
      <c r="AV1" s="14" t="s">
        <v>56</v>
      </c>
      <c r="AW1" s="14" t="s">
        <v>57</v>
      </c>
      <c r="AX1" s="14" t="s">
        <v>58</v>
      </c>
      <c r="AY1" s="14" t="s">
        <v>27</v>
      </c>
      <c r="AZ1" s="14" t="s">
        <v>28</v>
      </c>
      <c r="BA1" s="14" t="s">
        <v>59</v>
      </c>
      <c r="BB1" s="16" t="s">
        <v>224</v>
      </c>
      <c r="BC1" s="14" t="s">
        <v>60</v>
      </c>
      <c r="BD1" s="14" t="s">
        <v>225</v>
      </c>
      <c r="BE1" s="14" t="s">
        <v>226</v>
      </c>
      <c r="BF1" s="14" t="s">
        <v>29</v>
      </c>
      <c r="BG1" s="17" t="s">
        <v>61</v>
      </c>
      <c r="BH1" s="15" t="s">
        <v>62</v>
      </c>
      <c r="BI1" s="14" t="s">
        <v>30</v>
      </c>
      <c r="BJ1" s="14" t="s">
        <v>31</v>
      </c>
      <c r="BK1" s="14" t="s">
        <v>32</v>
      </c>
      <c r="BL1" s="14" t="s">
        <v>33</v>
      </c>
      <c r="BM1" s="18" t="s">
        <v>63</v>
      </c>
      <c r="BN1" s="14" t="s">
        <v>64</v>
      </c>
      <c r="BO1" s="14" t="s">
        <v>65</v>
      </c>
      <c r="BP1" s="14" t="s">
        <v>66</v>
      </c>
      <c r="BQ1" s="14" t="s">
        <v>34</v>
      </c>
      <c r="BR1" s="14" t="s">
        <v>67</v>
      </c>
      <c r="BS1" s="14" t="s">
        <v>68</v>
      </c>
      <c r="BT1" s="14" t="s">
        <v>35</v>
      </c>
      <c r="BU1" s="14" t="s">
        <v>36</v>
      </c>
      <c r="BV1" s="14" t="s">
        <v>37</v>
      </c>
      <c r="BW1" s="14" t="s">
        <v>38</v>
      </c>
      <c r="BX1" s="17" t="s">
        <v>39</v>
      </c>
      <c r="BY1" s="14" t="s">
        <v>69</v>
      </c>
      <c r="BZ1" s="14" t="s">
        <v>40</v>
      </c>
      <c r="CA1" s="14" t="s">
        <v>227</v>
      </c>
      <c r="CB1" s="14" t="s">
        <v>41</v>
      </c>
      <c r="CC1" s="14" t="s">
        <v>42</v>
      </c>
      <c r="CD1" s="14" t="s">
        <v>43</v>
      </c>
      <c r="CE1" s="14" t="s">
        <v>44</v>
      </c>
      <c r="CF1" s="14" t="s">
        <v>228</v>
      </c>
      <c r="CG1" s="14" t="s">
        <v>229</v>
      </c>
      <c r="CH1" s="14" t="s">
        <v>230</v>
      </c>
      <c r="CI1" s="14" t="s">
        <v>231</v>
      </c>
      <c r="CJ1" s="14" t="s">
        <v>232</v>
      </c>
      <c r="CK1" s="14" t="s">
        <v>70</v>
      </c>
      <c r="CL1" s="14" t="s">
        <v>233</v>
      </c>
      <c r="CM1" s="16" t="s">
        <v>45</v>
      </c>
      <c r="CN1" s="14" t="s">
        <v>46</v>
      </c>
      <c r="CO1" s="14" t="s">
        <v>47</v>
      </c>
      <c r="CP1" s="14" t="s">
        <v>48</v>
      </c>
      <c r="CQ1" s="14" t="s">
        <v>234</v>
      </c>
      <c r="CR1" s="14" t="s">
        <v>235</v>
      </c>
      <c r="CS1" s="14" t="s">
        <v>236</v>
      </c>
      <c r="CT1" s="14" t="s">
        <v>237</v>
      </c>
      <c r="CU1" s="14" t="s">
        <v>238</v>
      </c>
      <c r="CV1" s="14" t="s">
        <v>239</v>
      </c>
    </row>
    <row r="2" spans="1:100" s="1" customFormat="1" ht="15.6" customHeight="1" x14ac:dyDescent="0.25">
      <c r="A2" s="3">
        <v>1</v>
      </c>
      <c r="B2" s="3">
        <v>1</v>
      </c>
      <c r="C2" s="3"/>
      <c r="D2" s="3"/>
      <c r="E2" s="1" t="s">
        <v>189</v>
      </c>
      <c r="F2" s="1" t="s">
        <v>190</v>
      </c>
      <c r="G2" s="1" t="s">
        <v>240</v>
      </c>
      <c r="H2" s="1" t="s">
        <v>241</v>
      </c>
      <c r="I2" s="19" t="s">
        <v>191</v>
      </c>
      <c r="L2" s="1" t="s">
        <v>192</v>
      </c>
      <c r="M2" s="1" t="s">
        <v>193</v>
      </c>
      <c r="N2" s="1" t="s">
        <v>194</v>
      </c>
      <c r="O2" s="1" t="s">
        <v>195</v>
      </c>
      <c r="P2" s="1" t="s">
        <v>242</v>
      </c>
      <c r="Q2" s="1" t="str">
        <f>IF(LEFT(BS2,2)="IG","contains_ig",IF(LEFT(BS2,2)="TR", "contains_tcr",""))</f>
        <v>contains_ig</v>
      </c>
      <c r="R2" s="9" t="s">
        <v>196</v>
      </c>
      <c r="S2" s="1" t="b">
        <v>0</v>
      </c>
      <c r="T2" s="1" t="s">
        <v>79</v>
      </c>
      <c r="U2" s="1" t="s">
        <v>243</v>
      </c>
      <c r="V2" s="1" t="s">
        <v>244</v>
      </c>
      <c r="W2" s="8">
        <v>18</v>
      </c>
      <c r="X2" s="8"/>
      <c r="Y2" s="5" t="s">
        <v>49</v>
      </c>
      <c r="Z2" s="5" t="s">
        <v>245</v>
      </c>
      <c r="AA2" s="1" t="s">
        <v>80</v>
      </c>
      <c r="AH2" s="1" t="s">
        <v>81</v>
      </c>
      <c r="AI2" s="1" t="s">
        <v>246</v>
      </c>
      <c r="AJ2" s="20" t="s">
        <v>247</v>
      </c>
      <c r="AK2" s="1" t="s">
        <v>197</v>
      </c>
      <c r="AQ2" s="9" t="s">
        <v>198</v>
      </c>
      <c r="AS2" s="1" t="s">
        <v>248</v>
      </c>
      <c r="AT2" s="1" t="s">
        <v>249</v>
      </c>
      <c r="AV2" s="1" t="s">
        <v>199</v>
      </c>
      <c r="AW2" s="1" t="s">
        <v>85</v>
      </c>
      <c r="AX2" s="1" t="s">
        <v>86</v>
      </c>
      <c r="BB2" s="20" t="s">
        <v>250</v>
      </c>
      <c r="BD2" s="1" t="s">
        <v>79</v>
      </c>
      <c r="BE2" s="1" t="str">
        <f t="shared" ref="BE2:BE7" si="0">U2</f>
        <v>NCBITAXON:9606</v>
      </c>
      <c r="BF2" s="1" t="b">
        <v>0</v>
      </c>
      <c r="BG2" s="5">
        <v>279503</v>
      </c>
      <c r="BH2" s="21">
        <v>15000000</v>
      </c>
      <c r="BI2" s="1" t="b">
        <v>0</v>
      </c>
      <c r="BM2" s="1" t="s">
        <v>115</v>
      </c>
      <c r="BP2" s="1" t="s">
        <v>89</v>
      </c>
      <c r="BS2" s="1" t="s">
        <v>251</v>
      </c>
      <c r="BT2" s="1" t="s">
        <v>200</v>
      </c>
      <c r="BU2" s="1" t="s">
        <v>201</v>
      </c>
      <c r="BV2" s="1" t="s">
        <v>252</v>
      </c>
      <c r="BW2" s="1" t="s">
        <v>253</v>
      </c>
      <c r="BX2" s="22">
        <v>253683</v>
      </c>
      <c r="BY2" s="1" t="s">
        <v>202</v>
      </c>
      <c r="CF2" s="1" t="s">
        <v>254</v>
      </c>
      <c r="CG2" s="1" t="s">
        <v>204</v>
      </c>
      <c r="CK2" s="1" t="s">
        <v>255</v>
      </c>
      <c r="CM2" s="20">
        <v>30</v>
      </c>
      <c r="CP2" s="1" t="s">
        <v>203</v>
      </c>
      <c r="CQ2" s="1" t="s">
        <v>94</v>
      </c>
      <c r="CR2" s="1" t="b">
        <f>TRUE</f>
        <v>1</v>
      </c>
      <c r="CS2" s="5" t="s">
        <v>256</v>
      </c>
      <c r="CT2" s="5">
        <f t="shared" ref="CT2:CT7" si="1">A2</f>
        <v>1</v>
      </c>
      <c r="CU2" s="5">
        <v>1</v>
      </c>
      <c r="CV2" s="5">
        <v>1</v>
      </c>
    </row>
    <row r="3" spans="1:100" s="1" customFormat="1" ht="15.75" x14ac:dyDescent="0.25">
      <c r="A3" s="3">
        <v>31</v>
      </c>
      <c r="B3" s="3">
        <v>31</v>
      </c>
      <c r="C3" s="3"/>
      <c r="D3" s="3"/>
      <c r="E3" s="1" t="s">
        <v>71</v>
      </c>
      <c r="F3" s="1" t="s">
        <v>72</v>
      </c>
      <c r="G3" s="1" t="s">
        <v>257</v>
      </c>
      <c r="H3" s="1" t="s">
        <v>258</v>
      </c>
      <c r="I3" s="23" t="s">
        <v>73</v>
      </c>
      <c r="L3" s="4" t="s">
        <v>74</v>
      </c>
      <c r="M3" s="1" t="s">
        <v>75</v>
      </c>
      <c r="N3" s="1" t="s">
        <v>76</v>
      </c>
      <c r="O3" s="1" t="s">
        <v>77</v>
      </c>
      <c r="P3" s="1" t="s">
        <v>259</v>
      </c>
      <c r="Q3" s="1" t="str">
        <f t="shared" ref="Q3:Q7" si="2">IF(LEFT(BS3,2)="IG","contains_ig",IF(LEFT(BS3,2)="TR", "contains_tcr",""))</f>
        <v>contains_ig</v>
      </c>
      <c r="R3" s="1" t="s">
        <v>78</v>
      </c>
      <c r="S3" s="1" t="b">
        <v>0</v>
      </c>
      <c r="T3" s="1" t="s">
        <v>79</v>
      </c>
      <c r="U3" s="1" t="s">
        <v>243</v>
      </c>
      <c r="V3" s="1" t="s">
        <v>260</v>
      </c>
      <c r="W3" s="8">
        <v>75</v>
      </c>
      <c r="X3" s="8">
        <v>75</v>
      </c>
      <c r="Y3" s="5" t="s">
        <v>49</v>
      </c>
      <c r="Z3" s="5" t="s">
        <v>245</v>
      </c>
      <c r="AA3" s="1" t="s">
        <v>80</v>
      </c>
      <c r="AH3" s="1" t="s">
        <v>81</v>
      </c>
      <c r="AI3" s="1" t="s">
        <v>261</v>
      </c>
      <c r="AJ3" s="20" t="s">
        <v>262</v>
      </c>
      <c r="AQ3" s="1" t="s">
        <v>82</v>
      </c>
      <c r="AR3" s="1" t="s">
        <v>83</v>
      </c>
      <c r="AS3" s="1" t="s">
        <v>263</v>
      </c>
      <c r="AT3" s="1" t="s">
        <v>264</v>
      </c>
      <c r="AV3" s="1" t="s">
        <v>84</v>
      </c>
      <c r="AW3" s="1" t="s">
        <v>85</v>
      </c>
      <c r="AX3" s="1" t="s">
        <v>86</v>
      </c>
      <c r="BA3" s="1" t="s">
        <v>265</v>
      </c>
      <c r="BB3" s="20" t="s">
        <v>266</v>
      </c>
      <c r="BC3" s="1" t="s">
        <v>87</v>
      </c>
      <c r="BD3" s="1" t="s">
        <v>79</v>
      </c>
      <c r="BE3" s="1" t="str">
        <f t="shared" si="0"/>
        <v>NCBITAXON:9606</v>
      </c>
      <c r="BF3" s="1" t="b">
        <v>0</v>
      </c>
      <c r="BG3" s="5">
        <v>24201</v>
      </c>
      <c r="BH3" s="21">
        <f t="shared" ref="BH3" si="3">10^9</f>
        <v>1000000000</v>
      </c>
      <c r="BI3" s="1" t="b">
        <v>0</v>
      </c>
      <c r="BM3" s="1" t="s">
        <v>88</v>
      </c>
      <c r="BP3" s="1" t="s">
        <v>89</v>
      </c>
      <c r="BS3" s="1" t="s">
        <v>251</v>
      </c>
      <c r="BT3" s="1" t="s">
        <v>90</v>
      </c>
      <c r="BU3" s="1" t="s">
        <v>91</v>
      </c>
      <c r="BV3" s="1" t="s">
        <v>252</v>
      </c>
      <c r="BW3" s="1" t="s">
        <v>253</v>
      </c>
      <c r="BX3" s="5">
        <v>341</v>
      </c>
      <c r="BY3" s="1" t="s">
        <v>92</v>
      </c>
      <c r="CF3" s="1" t="s">
        <v>254</v>
      </c>
      <c r="CG3" s="1" t="s">
        <v>95</v>
      </c>
      <c r="CK3" s="1" t="s">
        <v>255</v>
      </c>
      <c r="CM3" s="20">
        <v>25</v>
      </c>
      <c r="CP3" s="1" t="s">
        <v>93</v>
      </c>
      <c r="CQ3" s="1" t="s">
        <v>94</v>
      </c>
      <c r="CR3" s="1" t="b">
        <f>TRUE</f>
        <v>1</v>
      </c>
      <c r="CS3" s="3" t="s">
        <v>96</v>
      </c>
      <c r="CT3" s="5">
        <f t="shared" si="1"/>
        <v>31</v>
      </c>
      <c r="CU3" s="3">
        <v>41</v>
      </c>
      <c r="CV3" s="3">
        <v>41</v>
      </c>
    </row>
    <row r="4" spans="1:100" s="1" customFormat="1" ht="13.15" customHeight="1" x14ac:dyDescent="0.25">
      <c r="A4" s="3">
        <v>605</v>
      </c>
      <c r="B4" s="3">
        <v>605</v>
      </c>
      <c r="C4" s="3"/>
      <c r="D4" s="3"/>
      <c r="E4" s="1" t="s">
        <v>97</v>
      </c>
      <c r="F4" s="1" t="s">
        <v>98</v>
      </c>
      <c r="G4" s="1" t="s">
        <v>257</v>
      </c>
      <c r="H4" s="1" t="s">
        <v>258</v>
      </c>
      <c r="I4" s="1" t="s">
        <v>73</v>
      </c>
      <c r="J4" s="1" t="s">
        <v>99</v>
      </c>
      <c r="K4" s="1" t="s">
        <v>100</v>
      </c>
      <c r="L4" s="1" t="s">
        <v>101</v>
      </c>
      <c r="M4" s="1" t="s">
        <v>102</v>
      </c>
      <c r="N4" s="1" t="s">
        <v>103</v>
      </c>
      <c r="O4" s="1" t="s">
        <v>104</v>
      </c>
      <c r="P4" s="1" t="s">
        <v>267</v>
      </c>
      <c r="Q4" s="1" t="str">
        <f t="shared" si="2"/>
        <v>contains_tcr</v>
      </c>
      <c r="R4" s="1" t="s">
        <v>105</v>
      </c>
      <c r="S4" s="1" t="b">
        <v>0</v>
      </c>
      <c r="T4" s="1" t="s">
        <v>79</v>
      </c>
      <c r="U4" s="1" t="s">
        <v>243</v>
      </c>
      <c r="V4" s="1" t="s">
        <v>268</v>
      </c>
      <c r="W4" s="8">
        <v>47</v>
      </c>
      <c r="X4" s="8">
        <v>47</v>
      </c>
      <c r="Y4" s="5" t="s">
        <v>49</v>
      </c>
      <c r="Z4" s="5" t="s">
        <v>245</v>
      </c>
      <c r="AA4" s="1" t="s">
        <v>80</v>
      </c>
      <c r="AH4" s="1" t="s">
        <v>81</v>
      </c>
      <c r="AI4" s="24" t="s">
        <v>269</v>
      </c>
      <c r="AJ4" s="25" t="s">
        <v>270</v>
      </c>
      <c r="AL4" s="1" t="s">
        <v>106</v>
      </c>
      <c r="AQ4" s="1" t="s">
        <v>107</v>
      </c>
      <c r="AR4" s="1" t="s">
        <v>108</v>
      </c>
      <c r="AS4" s="6" t="s">
        <v>271</v>
      </c>
      <c r="AT4" s="6" t="s">
        <v>272</v>
      </c>
      <c r="AU4" s="1" t="s">
        <v>109</v>
      </c>
      <c r="AV4" s="1" t="s">
        <v>110</v>
      </c>
      <c r="AW4" s="1" t="s">
        <v>85</v>
      </c>
      <c r="AX4" s="1" t="s">
        <v>111</v>
      </c>
      <c r="AZ4" s="1" t="s">
        <v>112</v>
      </c>
      <c r="BA4" s="1" t="s">
        <v>273</v>
      </c>
      <c r="BB4" s="20" t="s">
        <v>274</v>
      </c>
      <c r="BC4" s="1" t="s">
        <v>113</v>
      </c>
      <c r="BD4" s="1" t="s">
        <v>79</v>
      </c>
      <c r="BE4" s="1" t="str">
        <f t="shared" si="0"/>
        <v>NCBITAXON:9606</v>
      </c>
      <c r="BF4" s="1" t="b">
        <v>1</v>
      </c>
      <c r="BG4" s="5"/>
      <c r="BH4" s="5"/>
      <c r="BI4" s="1" t="b">
        <v>0</v>
      </c>
      <c r="BL4" s="1" t="s">
        <v>114</v>
      </c>
      <c r="BM4" s="1" t="s">
        <v>115</v>
      </c>
      <c r="BN4" s="1">
        <v>30</v>
      </c>
      <c r="BP4" s="1" t="s">
        <v>89</v>
      </c>
      <c r="BQ4" s="1" t="s">
        <v>116</v>
      </c>
      <c r="BS4" s="1" t="s">
        <v>275</v>
      </c>
      <c r="BT4" s="1" t="s">
        <v>117</v>
      </c>
      <c r="BU4" s="1" t="s">
        <v>118</v>
      </c>
      <c r="BV4" s="1" t="s">
        <v>252</v>
      </c>
      <c r="BW4" s="1" t="s">
        <v>253</v>
      </c>
      <c r="BX4" s="5">
        <v>875784</v>
      </c>
      <c r="BY4" s="1" t="s">
        <v>119</v>
      </c>
      <c r="BZ4" s="1">
        <v>250</v>
      </c>
      <c r="CF4" s="1" t="s">
        <v>254</v>
      </c>
      <c r="CG4" s="1" t="s">
        <v>121</v>
      </c>
      <c r="CK4" s="1" t="s">
        <v>140</v>
      </c>
      <c r="CL4" s="1" t="s">
        <v>120</v>
      </c>
      <c r="CM4" s="20">
        <v>30</v>
      </c>
      <c r="CQ4" s="1" t="s">
        <v>94</v>
      </c>
      <c r="CR4" s="1" t="b">
        <f>TRUE</f>
        <v>1</v>
      </c>
      <c r="CS4" s="3" t="s">
        <v>276</v>
      </c>
      <c r="CT4" s="5">
        <f t="shared" si="1"/>
        <v>605</v>
      </c>
      <c r="CU4" s="3">
        <v>615</v>
      </c>
      <c r="CV4" s="3">
        <v>615</v>
      </c>
    </row>
    <row r="5" spans="1:100" s="1" customFormat="1" x14ac:dyDescent="0.25">
      <c r="A5" s="5">
        <v>715</v>
      </c>
      <c r="B5" s="5">
        <v>715</v>
      </c>
      <c r="C5" s="5"/>
      <c r="D5" s="5"/>
      <c r="E5" s="1" t="s">
        <v>122</v>
      </c>
      <c r="F5" s="1" t="s">
        <v>123</v>
      </c>
      <c r="G5" s="1" t="s">
        <v>257</v>
      </c>
      <c r="H5" s="1" t="s">
        <v>258</v>
      </c>
      <c r="I5" s="1" t="s">
        <v>73</v>
      </c>
      <c r="J5" s="1" t="s">
        <v>124</v>
      </c>
      <c r="K5" s="1" t="s">
        <v>277</v>
      </c>
      <c r="L5" s="4" t="s">
        <v>125</v>
      </c>
      <c r="M5" s="1" t="s">
        <v>126</v>
      </c>
      <c r="N5" s="1" t="s">
        <v>127</v>
      </c>
      <c r="O5" s="1" t="s">
        <v>128</v>
      </c>
      <c r="P5" s="7" t="s">
        <v>278</v>
      </c>
      <c r="Q5" s="1" t="str">
        <f t="shared" si="2"/>
        <v>contains_tcr</v>
      </c>
      <c r="R5" s="1" t="s">
        <v>129</v>
      </c>
      <c r="S5" s="1" t="b">
        <v>0</v>
      </c>
      <c r="T5" s="1" t="s">
        <v>79</v>
      </c>
      <c r="U5" s="1" t="s">
        <v>243</v>
      </c>
      <c r="V5" s="1" t="s">
        <v>260</v>
      </c>
      <c r="W5" s="8">
        <v>4.3899999999999997</v>
      </c>
      <c r="X5" s="8">
        <v>4.3899999999999997</v>
      </c>
      <c r="Y5" s="5" t="s">
        <v>49</v>
      </c>
      <c r="Z5" s="5" t="s">
        <v>245</v>
      </c>
      <c r="AA5" s="1" t="s">
        <v>130</v>
      </c>
      <c r="AH5" s="1" t="s">
        <v>81</v>
      </c>
      <c r="AI5" s="1" t="s">
        <v>279</v>
      </c>
      <c r="AJ5" s="20" t="s">
        <v>280</v>
      </c>
      <c r="AO5" s="1" t="s">
        <v>132</v>
      </c>
      <c r="AQ5" s="1" t="s">
        <v>129</v>
      </c>
      <c r="AR5" s="1" t="s">
        <v>133</v>
      </c>
      <c r="AS5" s="1" t="s">
        <v>248</v>
      </c>
      <c r="AT5" s="1" t="s">
        <v>249</v>
      </c>
      <c r="AV5" s="1" t="s">
        <v>131</v>
      </c>
      <c r="AW5" s="1" t="s">
        <v>134</v>
      </c>
      <c r="AX5" s="1" t="s">
        <v>135</v>
      </c>
      <c r="BA5" s="29"/>
      <c r="BB5" s="30"/>
      <c r="BC5" s="29"/>
      <c r="BD5" s="1" t="s">
        <v>79</v>
      </c>
      <c r="BE5" s="1" t="str">
        <f t="shared" si="0"/>
        <v>NCBITAXON:9606</v>
      </c>
      <c r="BF5" s="1" t="b">
        <v>0</v>
      </c>
      <c r="BG5" s="5">
        <v>4856416</v>
      </c>
      <c r="BH5" s="5"/>
      <c r="BI5" s="1" t="b">
        <v>0</v>
      </c>
      <c r="BL5" s="1" t="s">
        <v>136</v>
      </c>
      <c r="BM5" s="1" t="s">
        <v>115</v>
      </c>
      <c r="BO5" s="1" t="s">
        <v>137</v>
      </c>
      <c r="BP5" s="1" t="s">
        <v>89</v>
      </c>
      <c r="BQ5" s="1" t="s">
        <v>116</v>
      </c>
      <c r="BR5" s="1" t="s">
        <v>138</v>
      </c>
      <c r="BS5" s="1" t="s">
        <v>275</v>
      </c>
      <c r="BT5" s="1" t="s">
        <v>117</v>
      </c>
      <c r="BU5" s="1" t="s">
        <v>118</v>
      </c>
      <c r="BV5" s="1" t="s">
        <v>252</v>
      </c>
      <c r="BW5" s="1" t="s">
        <v>253</v>
      </c>
      <c r="BX5" s="5">
        <v>4185236</v>
      </c>
      <c r="BY5" s="1" t="s">
        <v>139</v>
      </c>
      <c r="BZ5" s="1">
        <v>75</v>
      </c>
      <c r="CF5" s="1" t="s">
        <v>254</v>
      </c>
      <c r="CG5" s="1" t="s">
        <v>143</v>
      </c>
      <c r="CK5" s="1" t="s">
        <v>140</v>
      </c>
      <c r="CL5" s="1" t="s">
        <v>141</v>
      </c>
      <c r="CM5" s="20">
        <v>30</v>
      </c>
      <c r="CP5" s="1" t="s">
        <v>142</v>
      </c>
      <c r="CQ5" s="1" t="s">
        <v>94</v>
      </c>
      <c r="CR5" s="1" t="b">
        <f>TRUE</f>
        <v>1</v>
      </c>
      <c r="CS5" s="5" t="s">
        <v>281</v>
      </c>
      <c r="CT5" s="5">
        <f t="shared" si="1"/>
        <v>715</v>
      </c>
      <c r="CU5" s="5">
        <v>725</v>
      </c>
      <c r="CV5" s="5">
        <v>725</v>
      </c>
    </row>
    <row r="6" spans="1:100" s="1" customFormat="1" ht="14.45" customHeight="1" x14ac:dyDescent="0.25">
      <c r="A6" s="3">
        <v>798</v>
      </c>
      <c r="B6" s="3">
        <v>798</v>
      </c>
      <c r="C6" s="3"/>
      <c r="D6" s="3"/>
      <c r="E6" s="1" t="s">
        <v>144</v>
      </c>
      <c r="F6" s="1" t="s">
        <v>145</v>
      </c>
      <c r="G6" s="1" t="s">
        <v>240</v>
      </c>
      <c r="H6" s="1" t="s">
        <v>241</v>
      </c>
      <c r="I6" s="1" t="s">
        <v>73</v>
      </c>
      <c r="J6" s="1" t="s">
        <v>146</v>
      </c>
      <c r="K6" s="1" t="s">
        <v>147</v>
      </c>
      <c r="L6" s="1" t="s">
        <v>148</v>
      </c>
      <c r="M6" s="1" t="s">
        <v>149</v>
      </c>
      <c r="N6" s="1" t="s">
        <v>150</v>
      </c>
      <c r="O6" s="1" t="s">
        <v>151</v>
      </c>
      <c r="P6" s="7" t="s">
        <v>282</v>
      </c>
      <c r="Q6" s="1" t="str">
        <f t="shared" si="2"/>
        <v>contains_tcr</v>
      </c>
      <c r="R6" s="1" t="s">
        <v>152</v>
      </c>
      <c r="S6" s="1" t="b">
        <v>0</v>
      </c>
      <c r="T6" s="1" t="s">
        <v>79</v>
      </c>
      <c r="U6" s="1" t="s">
        <v>243</v>
      </c>
      <c r="V6" s="1" t="s">
        <v>260</v>
      </c>
      <c r="W6" s="8">
        <v>61</v>
      </c>
      <c r="X6" s="8">
        <v>61</v>
      </c>
      <c r="Y6" s="5" t="s">
        <v>49</v>
      </c>
      <c r="Z6" s="5" t="s">
        <v>245</v>
      </c>
      <c r="AA6" s="1" t="s">
        <v>153</v>
      </c>
      <c r="AH6" s="1" t="s">
        <v>81</v>
      </c>
      <c r="AI6" s="1" t="s">
        <v>283</v>
      </c>
      <c r="AJ6" s="20" t="s">
        <v>284</v>
      </c>
      <c r="AL6" s="1" t="s">
        <v>154</v>
      </c>
      <c r="AO6" s="1" t="s">
        <v>153</v>
      </c>
      <c r="AQ6" s="1" t="s">
        <v>152</v>
      </c>
      <c r="AR6" s="1" t="s">
        <v>155</v>
      </c>
      <c r="AS6" s="1" t="s">
        <v>285</v>
      </c>
      <c r="AT6" s="1" t="s">
        <v>286</v>
      </c>
      <c r="AU6" s="1" t="s">
        <v>156</v>
      </c>
      <c r="AV6" s="1" t="s">
        <v>157</v>
      </c>
      <c r="AW6" s="1" t="s">
        <v>158</v>
      </c>
      <c r="AX6" s="1" t="s">
        <v>159</v>
      </c>
      <c r="AY6" s="1" t="s">
        <v>149</v>
      </c>
      <c r="AZ6" s="1" t="s">
        <v>160</v>
      </c>
      <c r="BA6" s="1" t="s">
        <v>287</v>
      </c>
      <c r="BB6" s="20" t="s">
        <v>288</v>
      </c>
      <c r="BD6" s="1" t="s">
        <v>79</v>
      </c>
      <c r="BE6" s="1" t="str">
        <f t="shared" si="0"/>
        <v>NCBITAXON:9606</v>
      </c>
      <c r="BF6" s="1" t="b">
        <v>0</v>
      </c>
      <c r="BG6" s="5">
        <v>2731777</v>
      </c>
      <c r="BH6" s="5"/>
      <c r="BI6" s="1" t="b">
        <v>1</v>
      </c>
      <c r="BK6" s="1" t="s">
        <v>161</v>
      </c>
      <c r="BL6" s="1" t="s">
        <v>162</v>
      </c>
      <c r="BM6" s="1" t="s">
        <v>88</v>
      </c>
      <c r="BP6" s="1" t="s">
        <v>89</v>
      </c>
      <c r="BQ6" s="1" t="s">
        <v>163</v>
      </c>
      <c r="BS6" s="1" t="s">
        <v>275</v>
      </c>
      <c r="BT6" s="1" t="s">
        <v>117</v>
      </c>
      <c r="BU6" s="1" t="s">
        <v>118</v>
      </c>
      <c r="BV6" s="1" t="s">
        <v>252</v>
      </c>
      <c r="BW6" s="1" t="s">
        <v>253</v>
      </c>
      <c r="BX6" s="5">
        <v>1787205</v>
      </c>
      <c r="BY6" s="1" t="s">
        <v>164</v>
      </c>
      <c r="BZ6" s="1">
        <v>133</v>
      </c>
      <c r="CB6" s="1" t="s">
        <v>149</v>
      </c>
      <c r="CF6" s="1" t="s">
        <v>254</v>
      </c>
      <c r="CG6" s="1" t="s">
        <v>166</v>
      </c>
      <c r="CK6" s="1" t="s">
        <v>140</v>
      </c>
      <c r="CM6" s="20">
        <v>30</v>
      </c>
      <c r="CP6" s="1" t="s">
        <v>165</v>
      </c>
      <c r="CQ6" s="1" t="s">
        <v>94</v>
      </c>
      <c r="CR6" s="1" t="b">
        <f>TRUE</f>
        <v>1</v>
      </c>
      <c r="CS6" s="5" t="s">
        <v>289</v>
      </c>
      <c r="CT6" s="5">
        <f t="shared" si="1"/>
        <v>798</v>
      </c>
      <c r="CU6" s="5">
        <v>808</v>
      </c>
      <c r="CV6" s="5">
        <v>808</v>
      </c>
    </row>
    <row r="7" spans="1:100" s="1" customFormat="1" ht="15.6" customHeight="1" x14ac:dyDescent="0.25">
      <c r="A7" s="5">
        <v>861</v>
      </c>
      <c r="B7" s="5">
        <v>861</v>
      </c>
      <c r="C7" s="5"/>
      <c r="D7" s="5"/>
      <c r="E7" s="1" t="s">
        <v>167</v>
      </c>
      <c r="F7" s="1" t="s">
        <v>168</v>
      </c>
      <c r="G7" s="1" t="s">
        <v>240</v>
      </c>
      <c r="H7" s="1" t="s">
        <v>241</v>
      </c>
      <c r="I7" s="1" t="s">
        <v>73</v>
      </c>
      <c r="J7" s="1" t="s">
        <v>169</v>
      </c>
      <c r="K7" s="1" t="s">
        <v>170</v>
      </c>
      <c r="L7" s="1" t="s">
        <v>171</v>
      </c>
      <c r="M7" s="1" t="s">
        <v>172</v>
      </c>
      <c r="N7" s="1" t="s">
        <v>173</v>
      </c>
      <c r="O7" s="1" t="s">
        <v>174</v>
      </c>
      <c r="P7" s="1" t="s">
        <v>290</v>
      </c>
      <c r="Q7" s="1" t="str">
        <f t="shared" si="2"/>
        <v>contains_tcr</v>
      </c>
      <c r="R7" s="1" t="s">
        <v>175</v>
      </c>
      <c r="S7" s="1" t="b">
        <v>0</v>
      </c>
      <c r="T7" s="1" t="s">
        <v>79</v>
      </c>
      <c r="U7" s="1" t="s">
        <v>243</v>
      </c>
      <c r="V7" s="1" t="s">
        <v>268</v>
      </c>
      <c r="W7" s="8">
        <v>65</v>
      </c>
      <c r="X7" s="8">
        <v>65</v>
      </c>
      <c r="Y7" s="5" t="s">
        <v>49</v>
      </c>
      <c r="Z7" s="5" t="s">
        <v>245</v>
      </c>
      <c r="AA7" s="1" t="s">
        <v>153</v>
      </c>
      <c r="AH7" s="1" t="s">
        <v>81</v>
      </c>
      <c r="AI7" s="1" t="s">
        <v>291</v>
      </c>
      <c r="AJ7" s="20" t="s">
        <v>292</v>
      </c>
      <c r="AL7" s="1" t="s">
        <v>177</v>
      </c>
      <c r="AO7" s="1" t="s">
        <v>153</v>
      </c>
      <c r="AQ7" s="1" t="s">
        <v>178</v>
      </c>
      <c r="AR7" s="1" t="s">
        <v>179</v>
      </c>
      <c r="AS7" s="1" t="s">
        <v>293</v>
      </c>
      <c r="AT7" s="1" t="s">
        <v>294</v>
      </c>
      <c r="AU7" s="1" t="s">
        <v>180</v>
      </c>
      <c r="AV7" s="1" t="s">
        <v>176</v>
      </c>
      <c r="AW7" s="1" t="s">
        <v>181</v>
      </c>
      <c r="AX7" s="1" t="s">
        <v>153</v>
      </c>
      <c r="AY7" s="1" t="s">
        <v>182</v>
      </c>
      <c r="BA7" s="1" t="s">
        <v>287</v>
      </c>
      <c r="BB7" s="20" t="s">
        <v>288</v>
      </c>
      <c r="BC7" s="1" t="s">
        <v>295</v>
      </c>
      <c r="BD7" s="1" t="s">
        <v>79</v>
      </c>
      <c r="BE7" s="1" t="str">
        <f t="shared" si="0"/>
        <v>NCBITAXON:9606</v>
      </c>
      <c r="BF7" s="1" t="b">
        <v>0</v>
      </c>
      <c r="BG7" s="5">
        <v>5611906</v>
      </c>
      <c r="BH7" s="5"/>
      <c r="BI7" s="1" t="b">
        <v>1</v>
      </c>
      <c r="BL7" s="1" t="s">
        <v>183</v>
      </c>
      <c r="BM7" s="1" t="s">
        <v>88</v>
      </c>
      <c r="BO7" s="1" t="s">
        <v>400</v>
      </c>
      <c r="BP7" s="1" t="s">
        <v>89</v>
      </c>
      <c r="BQ7" s="1" t="s">
        <v>184</v>
      </c>
      <c r="BR7" s="1" t="s">
        <v>185</v>
      </c>
      <c r="BS7" s="1" t="s">
        <v>275</v>
      </c>
      <c r="BT7" s="1" t="s">
        <v>117</v>
      </c>
      <c r="BU7" s="1" t="s">
        <v>118</v>
      </c>
      <c r="BV7" s="1" t="s">
        <v>252</v>
      </c>
      <c r="BW7" s="1" t="s">
        <v>253</v>
      </c>
      <c r="BX7" s="5">
        <v>2187622</v>
      </c>
      <c r="BY7" s="1" t="s">
        <v>139</v>
      </c>
      <c r="BZ7" s="1">
        <v>250</v>
      </c>
      <c r="CF7" s="1" t="s">
        <v>254</v>
      </c>
      <c r="CG7" s="1" t="s">
        <v>188</v>
      </c>
      <c r="CK7" s="1" t="s">
        <v>140</v>
      </c>
      <c r="CL7" s="1" t="s">
        <v>186</v>
      </c>
      <c r="CM7" s="20"/>
      <c r="CP7" s="1" t="s">
        <v>187</v>
      </c>
      <c r="CQ7" s="1" t="s">
        <v>94</v>
      </c>
      <c r="CR7" s="1" t="b">
        <f>TRUE</f>
        <v>1</v>
      </c>
      <c r="CS7" s="5" t="s">
        <v>296</v>
      </c>
      <c r="CT7" s="5">
        <f t="shared" si="1"/>
        <v>861</v>
      </c>
      <c r="CU7" s="5">
        <v>896</v>
      </c>
      <c r="CV7" s="5">
        <v>896</v>
      </c>
    </row>
    <row r="8" spans="1:100" s="1" customFormat="1" ht="17.45" customHeight="1" x14ac:dyDescent="0.25">
      <c r="A8" s="26" t="s">
        <v>298</v>
      </c>
      <c r="B8" s="26" t="s">
        <v>298</v>
      </c>
      <c r="C8" s="26" t="s">
        <v>298</v>
      </c>
      <c r="D8" s="26" t="s">
        <v>298</v>
      </c>
      <c r="E8" s="26" t="s">
        <v>298</v>
      </c>
      <c r="F8" s="26" t="s">
        <v>298</v>
      </c>
      <c r="G8" s="26" t="s">
        <v>299</v>
      </c>
      <c r="H8" s="26" t="s">
        <v>299</v>
      </c>
      <c r="I8" s="26" t="s">
        <v>298</v>
      </c>
      <c r="J8" s="26" t="s">
        <v>298</v>
      </c>
      <c r="K8" s="26" t="s">
        <v>298</v>
      </c>
      <c r="L8" s="26" t="s">
        <v>298</v>
      </c>
      <c r="M8" s="26" t="s">
        <v>298</v>
      </c>
      <c r="N8" s="26" t="s">
        <v>298</v>
      </c>
      <c r="O8" s="26" t="s">
        <v>298</v>
      </c>
      <c r="P8" s="26" t="s">
        <v>298</v>
      </c>
      <c r="Q8" s="26" t="s">
        <v>300</v>
      </c>
      <c r="R8" s="26" t="s">
        <v>298</v>
      </c>
      <c r="S8" s="26" t="s">
        <v>301</v>
      </c>
      <c r="T8" s="26" t="s">
        <v>299</v>
      </c>
      <c r="U8" s="26" t="s">
        <v>299</v>
      </c>
      <c r="V8" s="26" t="s">
        <v>298</v>
      </c>
      <c r="W8" s="27" t="s">
        <v>302</v>
      </c>
      <c r="X8" s="27" t="s">
        <v>302</v>
      </c>
      <c r="Y8" s="26" t="s">
        <v>299</v>
      </c>
      <c r="Z8" s="26" t="s">
        <v>299</v>
      </c>
      <c r="AA8" s="26" t="s">
        <v>298</v>
      </c>
      <c r="AB8" s="26" t="s">
        <v>298</v>
      </c>
      <c r="AC8" s="26" t="s">
        <v>298</v>
      </c>
      <c r="AD8" s="26" t="s">
        <v>298</v>
      </c>
      <c r="AE8" s="26" t="s">
        <v>298</v>
      </c>
      <c r="AF8" s="26" t="s">
        <v>298</v>
      </c>
      <c r="AG8" s="26" t="s">
        <v>298</v>
      </c>
      <c r="AH8" s="26" t="s">
        <v>298</v>
      </c>
      <c r="AI8" s="26" t="s">
        <v>299</v>
      </c>
      <c r="AJ8" s="28" t="s">
        <v>299</v>
      </c>
      <c r="AK8" s="26" t="s">
        <v>298</v>
      </c>
      <c r="AL8" s="26" t="s">
        <v>298</v>
      </c>
      <c r="AM8" s="26" t="s">
        <v>298</v>
      </c>
      <c r="AN8" s="26" t="s">
        <v>298</v>
      </c>
      <c r="AO8" s="26" t="s">
        <v>298</v>
      </c>
      <c r="AP8" s="26" t="s">
        <v>298</v>
      </c>
      <c r="AQ8" s="26" t="s">
        <v>298</v>
      </c>
      <c r="AR8" s="26" t="s">
        <v>298</v>
      </c>
      <c r="AS8" s="26" t="s">
        <v>299</v>
      </c>
      <c r="AT8" s="26" t="s">
        <v>299</v>
      </c>
      <c r="AU8" s="26" t="s">
        <v>298</v>
      </c>
      <c r="AV8" s="26" t="s">
        <v>298</v>
      </c>
      <c r="AW8" s="26" t="s">
        <v>298</v>
      </c>
      <c r="AX8" s="26" t="s">
        <v>298</v>
      </c>
      <c r="AY8" s="26" t="s">
        <v>298</v>
      </c>
      <c r="AZ8" s="26" t="s">
        <v>298</v>
      </c>
      <c r="BA8" s="26" t="s">
        <v>299</v>
      </c>
      <c r="BB8" s="28" t="s">
        <v>299</v>
      </c>
      <c r="BC8" s="26" t="s">
        <v>298</v>
      </c>
      <c r="BD8" s="26" t="s">
        <v>299</v>
      </c>
      <c r="BE8" s="26" t="s">
        <v>299</v>
      </c>
      <c r="BF8" s="26" t="s">
        <v>301</v>
      </c>
      <c r="BG8" s="26" t="s">
        <v>297</v>
      </c>
      <c r="BH8" s="26" t="s">
        <v>297</v>
      </c>
      <c r="BI8" s="26" t="s">
        <v>301</v>
      </c>
      <c r="BJ8" s="26" t="s">
        <v>298</v>
      </c>
      <c r="BK8" s="26" t="s">
        <v>298</v>
      </c>
      <c r="BL8" s="26" t="s">
        <v>298</v>
      </c>
      <c r="BM8" s="26" t="s">
        <v>298</v>
      </c>
      <c r="BN8" s="26" t="s">
        <v>298</v>
      </c>
      <c r="BO8" s="26" t="s">
        <v>298</v>
      </c>
      <c r="BP8" s="26" t="s">
        <v>298</v>
      </c>
      <c r="BQ8" s="26" t="s">
        <v>298</v>
      </c>
      <c r="BR8" s="26" t="s">
        <v>298</v>
      </c>
      <c r="BS8" s="26" t="s">
        <v>298</v>
      </c>
      <c r="BT8" s="26" t="s">
        <v>298</v>
      </c>
      <c r="BU8" s="26" t="s">
        <v>298</v>
      </c>
      <c r="BV8" s="26" t="s">
        <v>298</v>
      </c>
      <c r="BW8" s="26" t="s">
        <v>298</v>
      </c>
      <c r="BX8" s="26" t="s">
        <v>297</v>
      </c>
      <c r="BY8" s="26" t="s">
        <v>298</v>
      </c>
      <c r="BZ8" s="26" t="s">
        <v>297</v>
      </c>
      <c r="CA8" s="26" t="s">
        <v>297</v>
      </c>
      <c r="CB8" s="26" t="s">
        <v>298</v>
      </c>
      <c r="CC8" s="26" t="s">
        <v>298</v>
      </c>
      <c r="CD8" s="26" t="s">
        <v>298</v>
      </c>
      <c r="CE8" s="26" t="s">
        <v>298</v>
      </c>
      <c r="CF8" s="26" t="s">
        <v>298</v>
      </c>
      <c r="CG8" s="26" t="s">
        <v>298</v>
      </c>
      <c r="CH8" s="26" t="s">
        <v>298</v>
      </c>
      <c r="CI8" s="26" t="s">
        <v>298</v>
      </c>
      <c r="CJ8" s="26" t="s">
        <v>298</v>
      </c>
      <c r="CK8" s="26" t="s">
        <v>298</v>
      </c>
      <c r="CL8" s="26" t="s">
        <v>298</v>
      </c>
      <c r="CM8" s="26" t="s">
        <v>298</v>
      </c>
      <c r="CN8" s="26" t="s">
        <v>298</v>
      </c>
      <c r="CO8" s="26" t="s">
        <v>298</v>
      </c>
      <c r="CP8" s="26" t="s">
        <v>298</v>
      </c>
      <c r="CQ8" s="26" t="s">
        <v>298</v>
      </c>
      <c r="CR8" s="26" t="s">
        <v>301</v>
      </c>
      <c r="CS8" s="26" t="s">
        <v>298</v>
      </c>
      <c r="CT8" s="26" t="s">
        <v>298</v>
      </c>
      <c r="CU8" s="26" t="s">
        <v>298</v>
      </c>
      <c r="CV8" s="26" t="s">
        <v>298</v>
      </c>
    </row>
    <row r="9" spans="1:100" x14ac:dyDescent="0.25">
      <c r="A9" s="31" t="s">
        <v>406</v>
      </c>
      <c r="B9" s="31" t="s">
        <v>303</v>
      </c>
      <c r="C9" s="31" t="s">
        <v>304</v>
      </c>
      <c r="D9" s="31" t="s">
        <v>305</v>
      </c>
      <c r="E9" s="31" t="s">
        <v>306</v>
      </c>
      <c r="F9" s="31" t="s">
        <v>307</v>
      </c>
      <c r="G9" s="31" t="s">
        <v>308</v>
      </c>
      <c r="H9" s="31" t="s">
        <v>309</v>
      </c>
      <c r="I9" s="31" t="s">
        <v>310</v>
      </c>
      <c r="J9" s="31" t="s">
        <v>311</v>
      </c>
      <c r="K9" s="31" t="s">
        <v>312</v>
      </c>
      <c r="L9" s="31" t="s">
        <v>313</v>
      </c>
      <c r="M9" s="31" t="s">
        <v>314</v>
      </c>
      <c r="N9" s="31" t="s">
        <v>315</v>
      </c>
      <c r="O9" s="31" t="s">
        <v>316</v>
      </c>
      <c r="P9" s="31" t="s">
        <v>317</v>
      </c>
      <c r="Q9" s="31" t="s">
        <v>318</v>
      </c>
      <c r="R9" s="31" t="s">
        <v>319</v>
      </c>
      <c r="S9" s="31" t="s">
        <v>320</v>
      </c>
      <c r="T9" s="31" t="s">
        <v>321</v>
      </c>
      <c r="U9" s="31" t="s">
        <v>322</v>
      </c>
      <c r="V9" s="31" t="s">
        <v>323</v>
      </c>
      <c r="W9" s="31" t="s">
        <v>324</v>
      </c>
      <c r="X9" s="31" t="s">
        <v>325</v>
      </c>
      <c r="Y9" s="31" t="s">
        <v>326</v>
      </c>
      <c r="Z9" s="31" t="s">
        <v>327</v>
      </c>
      <c r="AA9" s="31" t="s">
        <v>328</v>
      </c>
      <c r="AB9" s="31" t="s">
        <v>329</v>
      </c>
      <c r="AC9" s="31" t="s">
        <v>330</v>
      </c>
      <c r="AD9" s="31" t="s">
        <v>331</v>
      </c>
      <c r="AE9" s="31" t="s">
        <v>332</v>
      </c>
      <c r="AF9" s="31" t="s">
        <v>333</v>
      </c>
      <c r="AG9" s="31" t="s">
        <v>334</v>
      </c>
      <c r="AH9" s="31" t="s">
        <v>335</v>
      </c>
      <c r="AI9" s="31" t="s">
        <v>336</v>
      </c>
      <c r="AJ9" s="31" t="s">
        <v>337</v>
      </c>
      <c r="AK9" s="31" t="s">
        <v>338</v>
      </c>
      <c r="AL9" s="31" t="s">
        <v>339</v>
      </c>
      <c r="AM9" s="31" t="s">
        <v>340</v>
      </c>
      <c r="AN9" s="31" t="s">
        <v>341</v>
      </c>
      <c r="AO9" s="31" t="s">
        <v>342</v>
      </c>
      <c r="AP9" s="31" t="s">
        <v>343</v>
      </c>
      <c r="AQ9" s="31" t="s">
        <v>344</v>
      </c>
      <c r="AR9" s="31" t="s">
        <v>345</v>
      </c>
      <c r="AS9" s="31" t="s">
        <v>346</v>
      </c>
      <c r="AT9" s="31" t="s">
        <v>347</v>
      </c>
      <c r="AU9" s="31" t="s">
        <v>348</v>
      </c>
      <c r="AV9" s="31" t="s">
        <v>349</v>
      </c>
      <c r="AW9" s="31" t="s">
        <v>350</v>
      </c>
      <c r="AX9" s="31" t="s">
        <v>351</v>
      </c>
      <c r="AY9" s="31" t="s">
        <v>352</v>
      </c>
      <c r="AZ9" s="31" t="s">
        <v>353</v>
      </c>
      <c r="BA9" s="31" t="s">
        <v>354</v>
      </c>
      <c r="BB9" s="31" t="s">
        <v>355</v>
      </c>
      <c r="BC9" s="31" t="s">
        <v>356</v>
      </c>
      <c r="BD9" s="31" t="s">
        <v>357</v>
      </c>
      <c r="BE9" s="31" t="s">
        <v>358</v>
      </c>
      <c r="BF9" s="31" t="s">
        <v>359</v>
      </c>
      <c r="BG9" s="31" t="s">
        <v>360</v>
      </c>
      <c r="BH9" s="31" t="s">
        <v>361</v>
      </c>
      <c r="BI9" s="31" t="s">
        <v>362</v>
      </c>
      <c r="BJ9" s="31" t="s">
        <v>363</v>
      </c>
      <c r="BK9" s="31" t="s">
        <v>364</v>
      </c>
      <c r="BL9" s="31" t="s">
        <v>365</v>
      </c>
      <c r="BM9" s="31" t="s">
        <v>366</v>
      </c>
      <c r="BN9" s="31" t="s">
        <v>367</v>
      </c>
      <c r="BO9" s="31" t="s">
        <v>368</v>
      </c>
      <c r="BP9" s="31" t="s">
        <v>369</v>
      </c>
      <c r="BQ9" s="31" t="s">
        <v>370</v>
      </c>
      <c r="BR9" s="31" t="s">
        <v>371</v>
      </c>
      <c r="BS9" s="31" t="s">
        <v>372</v>
      </c>
      <c r="BT9" s="31" t="s">
        <v>373</v>
      </c>
      <c r="BU9" s="31" t="s">
        <v>374</v>
      </c>
      <c r="BV9" s="31" t="s">
        <v>375</v>
      </c>
      <c r="BW9" s="31" t="s">
        <v>376</v>
      </c>
      <c r="BX9" s="31" t="s">
        <v>377</v>
      </c>
      <c r="BY9" s="31" t="s">
        <v>378</v>
      </c>
      <c r="BZ9" s="31" t="s">
        <v>386</v>
      </c>
      <c r="CA9" s="31" t="s">
        <v>389</v>
      </c>
      <c r="CB9" s="31" t="s">
        <v>380</v>
      </c>
      <c r="CC9" s="31" t="s">
        <v>379</v>
      </c>
      <c r="CD9" s="31" t="s">
        <v>381</v>
      </c>
      <c r="CE9" s="31" t="s">
        <v>382</v>
      </c>
      <c r="CF9" s="31" t="s">
        <v>383</v>
      </c>
      <c r="CG9" s="31" t="s">
        <v>384</v>
      </c>
      <c r="CH9" s="31" t="s">
        <v>385</v>
      </c>
      <c r="CI9" s="31" t="s">
        <v>387</v>
      </c>
      <c r="CJ9" s="31" t="s">
        <v>388</v>
      </c>
      <c r="CK9" s="31" t="s">
        <v>392</v>
      </c>
      <c r="CL9" s="31" t="s">
        <v>393</v>
      </c>
      <c r="CM9" s="31" t="s">
        <v>394</v>
      </c>
      <c r="CN9" s="31" t="s">
        <v>395</v>
      </c>
      <c r="CO9" s="31" t="s">
        <v>396</v>
      </c>
      <c r="CP9" s="31" t="s">
        <v>397</v>
      </c>
      <c r="CQ9" s="31" t="s">
        <v>398</v>
      </c>
      <c r="CR9" s="31" t="s">
        <v>391</v>
      </c>
      <c r="CS9" s="31" t="s">
        <v>401</v>
      </c>
      <c r="CT9" s="31" t="s">
        <v>402</v>
      </c>
      <c r="CU9" s="31" t="s">
        <v>390</v>
      </c>
      <c r="CV9" s="31" t="s">
        <v>399</v>
      </c>
    </row>
  </sheetData>
  <hyperlinks>
    <hyperlink ref="L5" r:id="rId1" xr:uid="{6A04C218-BAB9-4A0F-9BA7-D0BF14A19230}"/>
    <hyperlink ref="P5" r:id="rId2" display="https://www.nature.com/articles/leu2016321" xr:uid="{EDD51828-3F17-4D50-B8D3-5B9F076F787C}"/>
    <hyperlink ref="P6" r:id="rId3" display="https://onlinelibrary.wiley.com/doi/abs/10.1002/path.4742" xr:uid="{79BD1D96-9E5C-442C-BAE9-4AA98B2D01D6}"/>
  </hyperlinks>
  <pageMargins left="0.7" right="0.7" top="0.75" bottom="0.75" header="0.3" footer="0.3"/>
  <pageSetup orientation="portrait" horizontalDpi="300" verticalDpi="300"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Documentation</vt:lpstr>
      <vt:lpstr>Example 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Emily</dc:creator>
  <cp:lastModifiedBy>Brian Corrie</cp:lastModifiedBy>
  <dcterms:created xsi:type="dcterms:W3CDTF">2019-02-04T21:21:43Z</dcterms:created>
  <dcterms:modified xsi:type="dcterms:W3CDTF">2020-06-10T00:23:18Z</dcterms:modified>
</cp:coreProperties>
</file>