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az\Documents\SFU\Team Phantom\hardware\BSPD\Project Outputs for BSPD\"/>
    </mc:Choice>
  </mc:AlternateContent>
  <xr:revisionPtr revIDLastSave="0" documentId="13_ncr:1_{8C632F8C-6A79-4153-A386-4D1938EE6E95}" xr6:coauthVersionLast="43" xr6:coauthVersionMax="43" xr10:uidLastSave="{00000000-0000-0000-0000-000000000000}"/>
  <bookViews>
    <workbookView xWindow="-110" yWindow="-110" windowWidth="19420" windowHeight="10560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0" i="1" l="1"/>
  <c r="C8" i="1"/>
  <c r="B8" i="1"/>
</calcChain>
</file>

<file path=xl/sharedStrings.xml><?xml version="1.0" encoding="utf-8"?>
<sst xmlns="http://schemas.openxmlformats.org/spreadsheetml/2006/main" count="137" uniqueCount="118">
  <si>
    <t>Approved</t>
  </si>
  <si>
    <t>Notes</t>
  </si>
  <si>
    <t>Creation Date:</t>
  </si>
  <si>
    <t>Print Date:</t>
  </si>
  <si>
    <t xml:space="preserve"> 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</si>
  <si>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</si>
  <si>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</si>
  <si>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</si>
  <si>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</si>
  <si>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</si>
  <si>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</si>
  <si>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</si>
  <si>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</si>
  <si>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</si>
  <si>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</si>
  <si>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</si>
  <si>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</si>
  <si>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</si>
  <si>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</si>
  <si>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</si>
  <si>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</si>
  <si>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</si>
  <si>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</si>
  <si>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Bill of Materials for BOM Document [BSPD.BomDoc]</t>
  </si>
  <si>
    <t>BSPD.BomDoc</t>
  </si>
  <si>
    <t>BSPD.PrjPCB</t>
  </si>
  <si>
    <t>None</t>
  </si>
  <si>
    <t>6/21/19</t>
  </si>
  <si>
    <t>11:56 PM</t>
  </si>
  <si>
    <t>Footprint</t>
  </si>
  <si>
    <t>C0805</t>
  </si>
  <si>
    <t>TLV3201AIDCK</t>
  </si>
  <si>
    <t>SN74LVC2G08DCUR</t>
  </si>
  <si>
    <t>MOLEX_2PIN</t>
  </si>
  <si>
    <t>TLV3202AIDGK</t>
  </si>
  <si>
    <t>LED_0603</t>
  </si>
  <si>
    <t>MOLEX_4PIN</t>
  </si>
  <si>
    <t>MOSFET</t>
  </si>
  <si>
    <t>RESC2013X12N</t>
  </si>
  <si>
    <t>R0805</t>
  </si>
  <si>
    <t>RESC2012X07N</t>
  </si>
  <si>
    <t>SN74AHC1G04DCKR</t>
  </si>
  <si>
    <t>Name</t>
  </si>
  <si>
    <t>10uF</t>
  </si>
  <si>
    <t>TLV3201AIDCKR</t>
  </si>
  <si>
    <t>SN74LVC2G08DCU</t>
  </si>
  <si>
    <t>MOLEX2PIN</t>
  </si>
  <si>
    <t>PWR</t>
  </si>
  <si>
    <t>FLT</t>
  </si>
  <si>
    <t>MOLEX4PIN</t>
  </si>
  <si>
    <t>MOSFET-N</t>
  </si>
  <si>
    <t>50k</t>
  </si>
  <si>
    <t>2K</t>
  </si>
  <si>
    <t>5.23K</t>
  </si>
  <si>
    <t>6.04K</t>
  </si>
  <si>
    <t>10K</t>
  </si>
  <si>
    <t>3.48K</t>
  </si>
  <si>
    <t>SN74AHC1G04DCK</t>
  </si>
  <si>
    <t>LibRef</t>
  </si>
  <si>
    <t>CL21A106KPFNNNG</t>
  </si>
  <si>
    <t>43650-0200</t>
  </si>
  <si>
    <t>LTST-C191KGKT</t>
  </si>
  <si>
    <t>LTST-C191KRKT</t>
  </si>
  <si>
    <t>43650-0400</t>
  </si>
  <si>
    <t>BSS138LT3G</t>
  </si>
  <si>
    <t>PTN0805E5002BST1</t>
  </si>
  <si>
    <t>ERA6AEB202V</t>
  </si>
  <si>
    <t>ERA6AEB5231V</t>
  </si>
  <si>
    <t>ERA6AEB6041V</t>
  </si>
  <si>
    <t>ERA6AEB103V</t>
  </si>
  <si>
    <t>ERJ6ENF1500V</t>
  </si>
  <si>
    <t>ERA6AEB3483V</t>
  </si>
  <si>
    <t>ERA-6AEB4990V</t>
  </si>
  <si>
    <t>Designator</t>
  </si>
  <si>
    <t>C1, C2</t>
  </si>
  <si>
    <t>U4</t>
  </si>
  <si>
    <t>U3</t>
  </si>
  <si>
    <t>J2</t>
  </si>
  <si>
    <t>U1</t>
  </si>
  <si>
    <t>D1</t>
  </si>
  <si>
    <t>D2</t>
  </si>
  <si>
    <t>J1</t>
  </si>
  <si>
    <t>Q1</t>
  </si>
  <si>
    <t>R6</t>
  </si>
  <si>
    <t>R1, R7</t>
  </si>
  <si>
    <t>R2, R11</t>
  </si>
  <si>
    <t>R8</t>
  </si>
  <si>
    <t>R3, R12</t>
  </si>
  <si>
    <t>R9, R10</t>
  </si>
  <si>
    <t>R5</t>
  </si>
  <si>
    <t>R4</t>
  </si>
  <si>
    <t>U2</t>
  </si>
  <si>
    <t>Description</t>
  </si>
  <si>
    <t>Cap Ceramic 10uF 10V X5R 10% SMD 0805 85C Embossed T/R</t>
  </si>
  <si>
    <t>Comparator Single R-R I/P 5.5V 5-Pin SC-70 T/R</t>
  </si>
  <si>
    <t>Dual 2-Input Positive-AND Gate</t>
  </si>
  <si>
    <t>Headers &amp; Wire Housings R/A HEADER 2 POS TIN SINGLE ROW</t>
  </si>
  <si>
    <t>IC COMPAR PWR RRI DL PP 8VSSOP</t>
  </si>
  <si>
    <t>LED GREEN CLEAR SMD</t>
  </si>
  <si>
    <t>LED RED CLEAR SMD</t>
  </si>
  <si>
    <t>MOLEX         43650-0400             Wire-To-Board Connector, Micro-Fit 3.0 43650 Series, Solder, Header, 4 Contacts, 3 mm</t>
  </si>
  <si>
    <t>MOSFET N-CH 50V 200MA SOT-23</t>
  </si>
  <si>
    <t>RES 50K OHM 0.1% 1/5W 0805</t>
  </si>
  <si>
    <t>RES SMD 2K OHM 0.1% 1/8W 0805</t>
  </si>
  <si>
    <t>RES SMD 5.23K OHM 0.1% 1/8W 0805</t>
  </si>
  <si>
    <t>RES SMD 6.04K OHM 0.1% 1/8W 0805</t>
  </si>
  <si>
    <t>RES SMD 10K OHM 0.1% 1/8W 0805</t>
  </si>
  <si>
    <t>RES SMD 150 OHM 1% 1/8W 0805</t>
  </si>
  <si>
    <t>RES SMD 348K OHM 0.1% 1/8W 0805</t>
  </si>
  <si>
    <t>RES SMD 499 OHM 0.1% 1/8W 0805</t>
  </si>
  <si>
    <t>Quantity</t>
  </si>
  <si>
    <t>C:\Users\Faraz\Documents\SFU\Team Phantom\hardware\BSPD\BSPD.PrjPCB</t>
  </si>
  <si>
    <t>C:\Users\Faraz\Documents\SFU\Team Phantom\hardware\BSPD\BSPD.BomDoc</t>
  </si>
  <si>
    <t>23</t>
  </si>
  <si>
    <t>6/21/19 11:56 PM</t>
  </si>
  <si>
    <t>BOM_PartType</t>
  </si>
  <si>
    <t>BOM</t>
  </si>
  <si>
    <t>The SN74AHC1G04 contains one inverter gate. The
device performs the Boolean function Y = A bar.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</si>
</sst>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</font>
    <font>
      <sz val="10"/>
      <name val="Arial"/>
      <family val="2"/>
    </font>
    <font>
      <b/>
      <sz val="10"/>
      <name val="Arial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2" borderId="3" xfId="0" applyFill="1" applyBorder="1" applyAlignment="1"/>
    <xf numFmtId="0" fontId="0" fillId="2" borderId="4" xfId="0" applyFill="1" applyBorder="1" applyAlignment="1"/>
    <xf numFmtId="0" fontId="2" fillId="0" borderId="1" xfId="0" applyFont="1" applyBorder="1" applyAlignment="1"/>
    <xf numFmtId="0" fontId="0" fillId="0" borderId="5" xfId="0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164" fontId="0" fillId="0" borderId="6" xfId="0" applyNumberFormat="1" applyBorder="1" applyAlignment="1">
      <alignment horizontal="left"/>
    </xf>
    <xf numFmtId="165" fontId="0" fillId="0" borderId="6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5" fillId="0" borderId="1" xfId="0" applyFont="1" applyBorder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3" borderId="7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9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7" fillId="4" borderId="13" xfId="0" applyNumberFormat="1" applyFont="1" applyFill="1" applyBorder="1" applyAlignment="1" applyProtection="1">
      <alignment vertical="top" wrapText="1"/>
      <protection locked="0"/>
    </xf>
    <xf numFmtId="0" fontId="1" fillId="4" borderId="14" xfId="0" applyNumberFormat="1" applyFont="1" applyFill="1" applyBorder="1" applyAlignment="1" applyProtection="1">
      <alignment horizontal="left" vertical="top" wrapText="1"/>
      <protection locked="0"/>
    </xf>
    <xf numFmtId="0" fontId="7" fillId="4" borderId="14" xfId="0" applyNumberFormat="1" applyFont="1" applyFill="1" applyBorder="1" applyAlignment="1" applyProtection="1">
      <alignment vertical="top" wrapText="1"/>
      <protection locked="0"/>
    </xf>
    <xf numFmtId="0" fontId="7" fillId="4" borderId="15" xfId="0" applyNumberFormat="1" applyFont="1" applyFill="1" applyBorder="1" applyAlignment="1" applyProtection="1">
      <alignment vertical="top" wrapText="1"/>
      <protection locked="0"/>
    </xf>
    <xf numFmtId="0" fontId="1" fillId="4" borderId="16" xfId="0" applyNumberFormat="1" applyFont="1" applyFill="1" applyBorder="1" applyAlignment="1" applyProtection="1">
      <alignment vertical="top" wrapText="1"/>
      <protection locked="0"/>
    </xf>
    <xf numFmtId="0" fontId="1" fillId="4" borderId="2" xfId="0" applyNumberFormat="1" applyFont="1" applyFill="1" applyBorder="1" applyAlignment="1" applyProtection="1">
      <alignment horizontal="left" vertical="top" wrapText="1"/>
      <protection locked="0"/>
    </xf>
    <xf numFmtId="0" fontId="7" fillId="4" borderId="2" xfId="0" applyNumberFormat="1" applyFont="1" applyFill="1" applyBorder="1" applyAlignment="1" applyProtection="1">
      <alignment vertical="top" wrapText="1"/>
      <protection locked="0"/>
    </xf>
    <xf numFmtId="0" fontId="7" fillId="4" borderId="17" xfId="0" applyNumberFormat="1" applyFont="1" applyFill="1" applyBorder="1" applyAlignment="1" applyProtection="1">
      <alignment vertical="top" wrapText="1"/>
      <protection locked="0"/>
    </xf>
    <xf numFmtId="0" fontId="0" fillId="0" borderId="18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1" xfId="0" applyFont="1" applyBorder="1" applyAlignment="1">
      <alignment horizontal="left" vertical="top"/>
    </xf>
    <xf numFmtId="1" fontId="5" fillId="2" borderId="19" xfId="0" applyNumberFormat="1" applyFont="1" applyFill="1" applyBorder="1" applyAlignment="1">
      <alignment vertical="top"/>
    </xf>
    <xf numFmtId="1" fontId="0" fillId="2" borderId="20" xfId="0" applyNumberFormat="1" applyFill="1" applyBorder="1" applyAlignment="1">
      <alignment vertical="top"/>
    </xf>
    <xf numFmtId="0" fontId="3" fillId="3" borderId="21" xfId="0" applyFont="1" applyFill="1" applyBorder="1" applyAlignment="1">
      <alignment vertical="center"/>
    </xf>
    <xf numFmtId="0" fontId="3" fillId="3" borderId="21" xfId="0" applyFont="1" applyFill="1" applyBorder="1" applyAlignment="1">
      <alignment horizontal="left" vertical="center"/>
    </xf>
    <xf numFmtId="0" fontId="3" fillId="3" borderId="2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5" fillId="0" borderId="22" xfId="0" applyFont="1" applyBorder="1" applyAlignment="1">
      <alignment horizontal="left" vertical="top" wrapText="1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23" xfId="0" applyNumberFormat="1" applyFont="1" applyFill="1" applyBorder="1" applyAlignment="1" applyProtection="1">
      <alignment horizontal="left" vertical="top"/>
      <protection locked="0"/>
    </xf>
    <xf numFmtId="0" fontId="1" fillId="0" borderId="24" xfId="0" applyNumberFormat="1" applyFont="1" applyFill="1" applyBorder="1" applyAlignment="1" applyProtection="1">
      <alignment horizontal="left" vertical="top"/>
      <protection locked="0"/>
    </xf>
    <xf numFmtId="0" fontId="1" fillId="0" borderId="24" xfId="0" applyNumberFormat="1" applyFont="1" applyFill="1" applyBorder="1" applyAlignment="1" applyProtection="1">
      <alignment vertical="top"/>
      <protection locked="0"/>
    </xf>
    <xf numFmtId="0" fontId="0" fillId="2" borderId="26" xfId="0" applyFill="1" applyBorder="1" applyAlignment="1"/>
    <xf numFmtId="0" fontId="0" fillId="2" borderId="27" xfId="0" applyFill="1" applyBorder="1" applyAlignment="1">
      <alignment horizontal="left"/>
    </xf>
    <xf numFmtId="0" fontId="0" fillId="2" borderId="14" xfId="0" applyFill="1" applyBorder="1" applyAlignment="1"/>
    <xf numFmtId="0" fontId="0" fillId="2" borderId="15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6" xfId="0" applyNumberFormat="1" applyFont="1" applyFill="1" applyBorder="1" applyAlignment="1" applyProtection="1">
      <alignment vertical="top"/>
      <protection locked="0"/>
    </xf>
    <xf numFmtId="0" fontId="1" fillId="0" borderId="17" xfId="0" applyNumberFormat="1" applyFont="1" applyFill="1" applyBorder="1" applyAlignment="1" applyProtection="1">
      <alignment vertical="top"/>
      <protection locked="0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1" fillId="0" borderId="28" xfId="0" applyNumberFormat="1" applyFont="1" applyFill="1" applyBorder="1" applyAlignment="1" applyProtection="1">
      <alignment horizontal="left" vertical="top"/>
      <protection locked="0"/>
    </xf>
    <xf numFmtId="0" fontId="1" fillId="0" borderId="29" xfId="0" applyNumberFormat="1" applyFont="1" applyFill="1" applyBorder="1" applyAlignment="1" applyProtection="1">
      <alignment horizontal="left" vertical="top"/>
      <protection locked="0"/>
    </xf>
    <xf numFmtId="0" fontId="1" fillId="0" borderId="29" xfId="0" applyNumberFormat="1" applyFont="1" applyFill="1" applyBorder="1" applyAlignment="1" applyProtection="1">
      <alignment vertical="top"/>
      <protection locked="0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1" fillId="0" borderId="30" xfId="0" applyNumberFormat="1" applyFont="1" applyFill="1" applyBorder="1" applyAlignment="1" applyProtection="1">
      <alignment horizontal="left" vertical="top"/>
      <protection locked="0"/>
    </xf>
    <xf numFmtId="0" fontId="1" fillId="0" borderId="31" xfId="0" applyNumberFormat="1" applyFont="1" applyFill="1" applyBorder="1" applyAlignment="1" applyProtection="1">
      <alignment horizontal="left" vertical="top"/>
      <protection locked="0"/>
    </xf>
    <xf numFmtId="0" fontId="1" fillId="0" borderId="31" xfId="0" applyNumberFormat="1" applyFont="1" applyFill="1" applyBorder="1" applyAlignment="1" applyProtection="1">
      <alignment vertical="top"/>
      <protection locked="0"/>
    </xf>
    <xf numFmtId="0" fontId="2" fillId="0" borderId="16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0" fillId="0" borderId="17" xfId="0" applyBorder="1" applyAlignment="1"/>
    <xf numFmtId="0" fontId="2" fillId="0" borderId="0" xfId="0" applyFont="1" applyBorder="1" applyAlignment="1"/>
    <xf numFmtId="0" fontId="0" fillId="0" borderId="6" xfId="0" applyBorder="1" applyAlignment="1"/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13" xfId="0" applyNumberFormat="1" applyBorder="1" applyAlignment="1">
      <alignment vertical="top"/>
    </xf>
    <xf numFmtId="0" fontId="0" fillId="0" borderId="14" xfId="0" applyBorder="1" applyAlignment="1">
      <alignment horizontal="left"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vertical="top"/>
    </xf>
    <xf numFmtId="0" fontId="5" fillId="0" borderId="32" xfId="0" applyFont="1" applyBorder="1" applyAlignment="1">
      <alignment vertical="top" wrapText="1"/>
    </xf>
    <xf numFmtId="0" fontId="9" fillId="2" borderId="25" xfId="0" quotePrefix="1" applyFont="1" applyFill="1" applyBorder="1" applyAlignment="1">
      <alignment vertical="center"/>
    </xf>
    <xf numFmtId="0" fontId="2" fillId="0" borderId="0" xfId="0" quotePrefix="1" applyFont="1" applyBorder="1" applyAlignment="1">
      <alignment horizontal="left"/>
    </xf>
    <xf numFmtId="0" fontId="2" fillId="0" borderId="6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0" fillId="0" borderId="2" xfId="0" quotePrefix="1" applyBorder="1" applyAlignment="1">
      <alignment horizontal="left"/>
    </xf>
    <xf numFmtId="0" fontId="5" fillId="0" borderId="1" xfId="0" applyFont="1" applyBorder="1" applyAlignment="1">
      <alignment vertical="top" wrapText="1"/>
    </xf>
    <xf numFmtId="0" fontId="0" fillId="3" borderId="8" xfId="0" quotePrefix="1" applyFill="1" applyBorder="1" applyAlignment="1">
      <alignment horizontal="left" vertical="center"/>
    </xf>
    <xf numFmtId="0" fontId="0" fillId="2" borderId="10" xfId="0" quotePrefix="1" applyFill="1" applyBorder="1" applyAlignment="1">
      <alignment horizontal="left" vertical="center"/>
    </xf>
    <xf numFmtId="0" fontId="0" fillId="3" borderId="10" xfId="0" quotePrefix="1" applyFill="1" applyBorder="1" applyAlignment="1">
      <alignment horizontal="left" vertical="center"/>
    </xf>
    <xf numFmtId="0" fontId="0" fillId="2" borderId="12" xfId="0" quotePrefix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9"/>
  <sheetViews>
    <sheetView showGridLines="0" tabSelected="1" zoomScaleNormal="100" workbookViewId="0">
      <selection activeCell="D7" sqref="D7"/>
    </sheetView>
  </sheetViews>
  <sheetFormatPr defaultColWidth="9.1796875" defaultRowHeight="12.5" x14ac:dyDescent="0.25"/>
  <cols>
    <col min="1" max="1" width="12" style="6" customWidth="1"/>
    <col min="2" max="3" width="14.453125" style="17" customWidth="1"/>
    <col min="4" max="4" width="35.81640625" style="6" customWidth="1"/>
    <col min="5" max="5" width="36.453125" style="6" customWidth="1"/>
    <col min="6" max="6" width="10.54296875" style="6" customWidth="1"/>
    <col min="7" max="16384" width="9.1796875" style="6"/>
  </cols>
  <sheetData>
    <row r="1" spans="1:7" ht="13" thickBot="1" x14ac:dyDescent="0.3">
      <c r="A1" s="53"/>
      <c r="B1" s="54"/>
      <c r="C1" s="54"/>
      <c r="D1" s="55"/>
      <c r="E1" s="55"/>
      <c r="F1" s="56"/>
      <c r="G1" s="2"/>
    </row>
    <row r="2" spans="1:7" ht="37.5" customHeight="1" thickBot="1" x14ac:dyDescent="0.3">
      <c r="A2" s="43" t="s">
        <v>22</v>
      </c>
      <c r="B2" s="35"/>
      <c r="C2" s="32"/>
      <c r="D2" s="83" t="s">
        <v>23</v>
      </c>
      <c r="E2" s="7"/>
      <c r="F2" s="8"/>
      <c r="G2" s="2"/>
    </row>
    <row r="3" spans="1:7" ht="23.25" customHeight="1" x14ac:dyDescent="0.3">
      <c r="A3" s="9" t="s">
        <v>5</v>
      </c>
      <c r="B3" s="35"/>
      <c r="C3" s="84" t="s">
        <v>24</v>
      </c>
      <c r="D3" s="74"/>
      <c r="E3" s="5"/>
      <c r="F3" s="10"/>
      <c r="G3" s="2"/>
    </row>
    <row r="4" spans="1:7" ht="17.25" customHeight="1" x14ac:dyDescent="0.3">
      <c r="A4" s="9" t="s">
        <v>21</v>
      </c>
      <c r="B4" s="35"/>
      <c r="C4" s="85" t="s">
        <v>25</v>
      </c>
      <c r="D4" s="75"/>
      <c r="E4" s="5"/>
      <c r="F4" s="10"/>
      <c r="G4" s="2"/>
    </row>
    <row r="5" spans="1:7" ht="17.25" customHeight="1" x14ac:dyDescent="0.3">
      <c r="A5" s="9" t="s">
        <v>6</v>
      </c>
      <c r="B5" s="35"/>
      <c r="C5" s="86" t="s">
        <v>26</v>
      </c>
      <c r="D5" s="4"/>
      <c r="E5" s="5"/>
      <c r="F5" s="10"/>
      <c r="G5" s="2"/>
    </row>
    <row r="6" spans="1:7" ht="13" x14ac:dyDescent="0.3">
      <c r="A6" s="70"/>
      <c r="B6" s="71"/>
      <c r="C6" s="33"/>
      <c r="D6" s="4"/>
      <c r="E6" s="72"/>
      <c r="F6" s="73"/>
      <c r="G6" s="2"/>
    </row>
    <row r="7" spans="1:7" ht="15.75" customHeight="1" x14ac:dyDescent="0.25">
      <c r="A7" s="11" t="s">
        <v>2</v>
      </c>
      <c r="B7" s="87" t="s">
        <v>27</v>
      </c>
      <c r="C7" s="87" t="s">
        <v>28</v>
      </c>
      <c r="D7" s="12"/>
      <c r="E7" s="5"/>
      <c r="F7" s="10"/>
      <c r="G7" s="1"/>
    </row>
    <row r="8" spans="1:7" ht="15.75" customHeight="1" x14ac:dyDescent="0.25">
      <c r="A8" s="3" t="s">
        <v>3</v>
      </c>
      <c r="B8" s="13">
        <f ca="1">TODAY()</f>
        <v>43637</v>
      </c>
      <c r="C8" s="14">
        <f ca="1">NOW()</f>
        <v>43637.997681365741</v>
      </c>
      <c r="D8" s="12"/>
      <c r="E8" s="5"/>
      <c r="F8" s="10"/>
      <c r="G8" s="1"/>
    </row>
    <row r="9" spans="1:7" ht="15.75" customHeight="1" x14ac:dyDescent="0.25">
      <c r="A9" s="11"/>
      <c r="B9" s="34"/>
      <c r="C9" s="34"/>
      <c r="D9" s="12"/>
      <c r="E9" s="5"/>
      <c r="F9" s="10"/>
      <c r="G9" s="2"/>
    </row>
    <row r="10" spans="1:7" ht="15.75" customHeight="1" x14ac:dyDescent="0.25">
      <c r="A10" s="3"/>
      <c r="B10" s="35"/>
      <c r="C10" s="35"/>
      <c r="D10" s="5"/>
      <c r="E10" s="5"/>
      <c r="F10" s="10"/>
      <c r="G10" s="2"/>
    </row>
    <row r="11" spans="1:7" s="42" customFormat="1" ht="19.5" customHeight="1" x14ac:dyDescent="0.25">
      <c r="A11" s="39" t="s">
        <v>29</v>
      </c>
      <c r="B11" s="40" t="s">
        <v>42</v>
      </c>
      <c r="C11" s="40" t="s">
        <v>58</v>
      </c>
      <c r="D11" s="39" t="s">
        <v>73</v>
      </c>
      <c r="E11" s="39" t="s">
        <v>92</v>
      </c>
      <c r="F11" s="41" t="s">
        <v>110</v>
      </c>
    </row>
    <row r="12" spans="1:7" s="15" customFormat="1" ht="16.5" customHeight="1" x14ac:dyDescent="0.25">
      <c r="A12" s="16" t="s">
        <v>30</v>
      </c>
      <c r="B12" s="36" t="s">
        <v>43</v>
      </c>
      <c r="C12" s="36" t="s">
        <v>59</v>
      </c>
      <c r="D12" s="82" t="s">
        <v>74</v>
      </c>
      <c r="E12" s="16" t="s">
        <v>93</v>
      </c>
      <c r="F12" s="37">
        <v>2</v>
      </c>
    </row>
    <row r="13" spans="1:7" s="15" customFormat="1" ht="16.5" customHeight="1" x14ac:dyDescent="0.25">
      <c r="A13" s="16" t="s">
        <v>31</v>
      </c>
      <c r="B13" s="36" t="s">
        <v>44</v>
      </c>
      <c r="C13" s="36" t="s">
        <v>44</v>
      </c>
      <c r="D13" s="44" t="s">
        <v>75</v>
      </c>
      <c r="E13" s="16" t="s">
        <v>94</v>
      </c>
      <c r="F13" s="37">
        <v>1</v>
      </c>
    </row>
    <row r="14" spans="1:7" s="15" customFormat="1" ht="16.5" customHeight="1" x14ac:dyDescent="0.25">
      <c r="A14" s="16" t="s">
        <v>32</v>
      </c>
      <c r="B14" s="36" t="s">
        <v>45</v>
      </c>
      <c r="C14" s="36" t="s">
        <v>32</v>
      </c>
      <c r="D14" s="82" t="s">
        <v>76</v>
      </c>
      <c r="E14" s="16" t="s">
        <v>95</v>
      </c>
      <c r="F14" s="37">
        <v>1</v>
      </c>
    </row>
    <row r="15" spans="1:7" s="15" customFormat="1" ht="16.5" customHeight="1" x14ac:dyDescent="0.25">
      <c r="A15" s="16" t="s">
        <v>33</v>
      </c>
      <c r="B15" s="36" t="s">
        <v>46</v>
      </c>
      <c r="C15" s="36" t="s">
        <v>60</v>
      </c>
      <c r="D15" s="44" t="s">
        <v>77</v>
      </c>
      <c r="E15" s="16" t="s">
        <v>96</v>
      </c>
      <c r="F15" s="37">
        <v>1</v>
      </c>
    </row>
    <row r="16" spans="1:7" s="15" customFormat="1" ht="16.5" customHeight="1" x14ac:dyDescent="0.25">
      <c r="A16" s="16" t="s">
        <v>34</v>
      </c>
      <c r="B16" s="36" t="s">
        <v>34</v>
      </c>
      <c r="C16" s="36" t="s">
        <v>34</v>
      </c>
      <c r="D16" s="82" t="s">
        <v>78</v>
      </c>
      <c r="E16" s="16" t="s">
        <v>97</v>
      </c>
      <c r="F16" s="37">
        <v>1</v>
      </c>
    </row>
    <row r="17" spans="1:7" s="15" customFormat="1" ht="16.5" customHeight="1" x14ac:dyDescent="0.25">
      <c r="A17" s="16" t="s">
        <v>35</v>
      </c>
      <c r="B17" s="36" t="s">
        <v>47</v>
      </c>
      <c r="C17" s="36" t="s">
        <v>61</v>
      </c>
      <c r="D17" s="44" t="s">
        <v>79</v>
      </c>
      <c r="E17" s="16" t="s">
        <v>98</v>
      </c>
      <c r="F17" s="37">
        <v>1</v>
      </c>
    </row>
    <row r="18" spans="1:7" s="15" customFormat="1" ht="16.5" customHeight="1" x14ac:dyDescent="0.25">
      <c r="A18" s="16" t="s">
        <v>35</v>
      </c>
      <c r="B18" s="36" t="s">
        <v>48</v>
      </c>
      <c r="C18" s="36" t="s">
        <v>62</v>
      </c>
      <c r="D18" s="82" t="s">
        <v>80</v>
      </c>
      <c r="E18" s="16" t="s">
        <v>99</v>
      </c>
      <c r="F18" s="37">
        <v>1</v>
      </c>
    </row>
    <row r="19" spans="1:7" s="15" customFormat="1" ht="16.5" customHeight="1" x14ac:dyDescent="0.25">
      <c r="A19" s="16" t="s">
        <v>36</v>
      </c>
      <c r="B19" s="36" t="s">
        <v>49</v>
      </c>
      <c r="C19" s="36" t="s">
        <v>63</v>
      </c>
      <c r="D19" s="44" t="s">
        <v>81</v>
      </c>
      <c r="E19" s="16" t="s">
        <v>100</v>
      </c>
      <c r="F19" s="37">
        <v>1</v>
      </c>
    </row>
    <row r="20" spans="1:7" s="15" customFormat="1" ht="16.5" customHeight="1" x14ac:dyDescent="0.25">
      <c r="A20" s="16" t="s">
        <v>37</v>
      </c>
      <c r="B20" s="36" t="s">
        <v>50</v>
      </c>
      <c r="C20" s="36" t="s">
        <v>64</v>
      </c>
      <c r="D20" s="82" t="s">
        <v>82</v>
      </c>
      <c r="E20" s="16" t="s">
        <v>101</v>
      </c>
      <c r="F20" s="37">
        <v>1</v>
      </c>
    </row>
    <row r="21" spans="1:7" s="15" customFormat="1" ht="16.5" customHeight="1" x14ac:dyDescent="0.25">
      <c r="A21" s="16" t="s">
        <v>38</v>
      </c>
      <c r="B21" s="36" t="s">
        <v>51</v>
      </c>
      <c r="C21" s="36" t="s">
        <v>65</v>
      </c>
      <c r="D21" s="44" t="s">
        <v>83</v>
      </c>
      <c r="E21" s="16" t="s">
        <v>102</v>
      </c>
      <c r="F21" s="37">
        <v>1</v>
      </c>
    </row>
    <row r="22" spans="1:7" s="15" customFormat="1" ht="16.5" customHeight="1" x14ac:dyDescent="0.25">
      <c r="A22" s="16" t="s">
        <v>39</v>
      </c>
      <c r="B22" s="36" t="s">
        <v>52</v>
      </c>
      <c r="C22" s="36" t="s">
        <v>66</v>
      </c>
      <c r="D22" s="82" t="s">
        <v>84</v>
      </c>
      <c r="E22" s="16" t="s">
        <v>103</v>
      </c>
      <c r="F22" s="37">
        <v>2</v>
      </c>
    </row>
    <row r="23" spans="1:7" s="15" customFormat="1" ht="16.5" customHeight="1" x14ac:dyDescent="0.25">
      <c r="A23" s="16" t="s">
        <v>39</v>
      </c>
      <c r="B23" s="36" t="s">
        <v>53</v>
      </c>
      <c r="C23" s="36" t="s">
        <v>67</v>
      </c>
      <c r="D23" s="44" t="s">
        <v>85</v>
      </c>
      <c r="E23" s="16" t="s">
        <v>104</v>
      </c>
      <c r="F23" s="37">
        <v>2</v>
      </c>
    </row>
    <row r="24" spans="1:7" s="15" customFormat="1" ht="16.5" customHeight="1" x14ac:dyDescent="0.25">
      <c r="A24" s="16" t="s">
        <v>39</v>
      </c>
      <c r="B24" s="36" t="s">
        <v>54</v>
      </c>
      <c r="C24" s="36" t="s">
        <v>68</v>
      </c>
      <c r="D24" s="82" t="s">
        <v>86</v>
      </c>
      <c r="E24" s="16" t="s">
        <v>105</v>
      </c>
      <c r="F24" s="37">
        <v>1</v>
      </c>
    </row>
    <row r="25" spans="1:7" s="15" customFormat="1" ht="16.5" customHeight="1" x14ac:dyDescent="0.25">
      <c r="A25" s="16" t="s">
        <v>39</v>
      </c>
      <c r="B25" s="36" t="s">
        <v>55</v>
      </c>
      <c r="C25" s="36" t="s">
        <v>69</v>
      </c>
      <c r="D25" s="44" t="s">
        <v>87</v>
      </c>
      <c r="E25" s="16" t="s">
        <v>106</v>
      </c>
      <c r="F25" s="37">
        <v>2</v>
      </c>
    </row>
    <row r="26" spans="1:7" s="15" customFormat="1" ht="16.5" customHeight="1" x14ac:dyDescent="0.25">
      <c r="A26" s="16" t="s">
        <v>40</v>
      </c>
      <c r="B26" s="36">
        <v>150</v>
      </c>
      <c r="C26" s="36" t="s">
        <v>70</v>
      </c>
      <c r="D26" s="82" t="s">
        <v>88</v>
      </c>
      <c r="E26" s="16" t="s">
        <v>107</v>
      </c>
      <c r="F26" s="37">
        <v>2</v>
      </c>
    </row>
    <row r="27" spans="1:7" s="15" customFormat="1" ht="16.5" customHeight="1" x14ac:dyDescent="0.25">
      <c r="A27" s="16" t="s">
        <v>39</v>
      </c>
      <c r="B27" s="36" t="s">
        <v>56</v>
      </c>
      <c r="C27" s="36" t="s">
        <v>71</v>
      </c>
      <c r="D27" s="44" t="s">
        <v>89</v>
      </c>
      <c r="E27" s="16" t="s">
        <v>108</v>
      </c>
      <c r="F27" s="37">
        <v>1</v>
      </c>
    </row>
    <row r="28" spans="1:7" s="15" customFormat="1" ht="16.5" customHeight="1" x14ac:dyDescent="0.25">
      <c r="A28" s="16" t="s">
        <v>39</v>
      </c>
      <c r="B28" s="36">
        <v>499</v>
      </c>
      <c r="C28" s="36" t="s">
        <v>72</v>
      </c>
      <c r="D28" s="82" t="s">
        <v>90</v>
      </c>
      <c r="E28" s="16" t="s">
        <v>109</v>
      </c>
      <c r="F28" s="37">
        <v>1</v>
      </c>
    </row>
    <row r="29" spans="1:7" s="15" customFormat="1" ht="16.5" customHeight="1" x14ac:dyDescent="0.25">
      <c r="A29" s="16" t="s">
        <v>41</v>
      </c>
      <c r="B29" s="36" t="s">
        <v>57</v>
      </c>
      <c r="C29" s="36" t="s">
        <v>41</v>
      </c>
      <c r="D29" s="44" t="s">
        <v>91</v>
      </c>
      <c r="E29" s="88" t="s">
        <v>117</v>
      </c>
      <c r="F29" s="37">
        <v>1</v>
      </c>
    </row>
    <row r="30" spans="1:7" x14ac:dyDescent="0.25">
      <c r="A30" s="78"/>
      <c r="B30" s="79"/>
      <c r="C30" s="79"/>
      <c r="D30" s="80"/>
      <c r="E30" s="81"/>
      <c r="F30" s="38">
        <f>SUM(F12:F29)</f>
        <v>23</v>
      </c>
    </row>
    <row r="31" spans="1:7" customFormat="1" ht="13.75" customHeight="1" x14ac:dyDescent="0.25">
      <c r="A31" s="57" t="s">
        <v>0</v>
      </c>
      <c r="B31" s="47"/>
      <c r="C31" s="76" t="s">
        <v>1</v>
      </c>
      <c r="D31" s="47"/>
      <c r="E31" s="77"/>
      <c r="F31" s="58"/>
      <c r="G31" s="45" t="s">
        <v>4</v>
      </c>
    </row>
    <row r="32" spans="1:7" customFormat="1" ht="13" customHeight="1" x14ac:dyDescent="0.25">
      <c r="A32" s="62"/>
      <c r="B32" s="63"/>
      <c r="C32" s="64"/>
      <c r="D32" s="63"/>
      <c r="E32" s="65"/>
      <c r="F32" s="66"/>
      <c r="G32" s="46"/>
    </row>
    <row r="33" spans="1:7" customFormat="1" ht="13" customHeight="1" x14ac:dyDescent="0.25">
      <c r="A33" s="59"/>
      <c r="B33" s="50"/>
      <c r="C33" s="51"/>
      <c r="D33" s="50"/>
      <c r="E33" s="52"/>
      <c r="F33" s="58"/>
      <c r="G33" s="46"/>
    </row>
    <row r="34" spans="1:7" customFormat="1" ht="13" customHeight="1" x14ac:dyDescent="0.25">
      <c r="A34" s="59"/>
      <c r="B34" s="50"/>
      <c r="C34" s="51"/>
      <c r="D34" s="50"/>
      <c r="E34" s="52"/>
      <c r="F34" s="58"/>
      <c r="G34" s="46"/>
    </row>
    <row r="35" spans="1:7" customFormat="1" ht="13" customHeight="1" x14ac:dyDescent="0.25">
      <c r="A35" s="59"/>
      <c r="B35" s="50"/>
      <c r="C35" s="51"/>
      <c r="D35" s="50"/>
      <c r="E35" s="52"/>
      <c r="F35" s="58"/>
      <c r="G35" s="46"/>
    </row>
    <row r="36" spans="1:7" customFormat="1" ht="9.75" customHeight="1" x14ac:dyDescent="0.25">
      <c r="A36" s="60"/>
      <c r="B36" s="67"/>
      <c r="C36" s="68"/>
      <c r="D36" s="67"/>
      <c r="E36" s="69"/>
      <c r="F36" s="61"/>
      <c r="G36" s="46"/>
    </row>
    <row r="37" spans="1:7" customFormat="1" ht="13" customHeight="1" x14ac:dyDescent="0.25">
      <c r="A37" s="60"/>
      <c r="B37" s="48"/>
      <c r="C37" s="48"/>
      <c r="D37" s="48"/>
      <c r="E37" s="49"/>
      <c r="F37" s="61"/>
      <c r="G37" s="46"/>
    </row>
    <row r="38" spans="1:7" customFormat="1" ht="13" customHeight="1" x14ac:dyDescent="0.25">
      <c r="A38" s="24"/>
      <c r="B38" s="25"/>
      <c r="C38" s="25"/>
      <c r="D38" s="25"/>
      <c r="E38" s="26"/>
      <c r="F38" s="27"/>
      <c r="G38" s="46"/>
    </row>
    <row r="39" spans="1:7" customFormat="1" ht="13" customHeight="1" x14ac:dyDescent="0.25">
      <c r="A39" s="28"/>
      <c r="B39" s="29"/>
      <c r="C39" s="29"/>
      <c r="D39" s="29"/>
      <c r="E39" s="30"/>
      <c r="F39" s="31"/>
      <c r="G39" s="46"/>
    </row>
  </sheetData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7" sqref="B7"/>
    </sheetView>
  </sheetViews>
  <sheetFormatPr defaultRowHeight="12.5" x14ac:dyDescent="0.25"/>
  <cols>
    <col min="1" max="1" width="30.26953125" style="18" customWidth="1"/>
    <col min="2" max="2" width="108.54296875" style="18" customWidth="1"/>
  </cols>
  <sheetData>
    <row r="1" spans="1:2" s="20" customFormat="1" ht="17.25" customHeight="1" x14ac:dyDescent="0.25">
      <c r="A1" s="19" t="s">
        <v>8</v>
      </c>
      <c r="B1" s="89" t="s">
        <v>111</v>
      </c>
    </row>
    <row r="2" spans="1:2" s="20" customFormat="1" ht="17.25" customHeight="1" x14ac:dyDescent="0.25">
      <c r="A2" s="21" t="s">
        <v>10</v>
      </c>
      <c r="B2" s="90" t="s">
        <v>25</v>
      </c>
    </row>
    <row r="3" spans="1:2" s="20" customFormat="1" ht="17.25" customHeight="1" x14ac:dyDescent="0.25">
      <c r="A3" s="22" t="s">
        <v>9</v>
      </c>
      <c r="B3" s="91" t="s">
        <v>26</v>
      </c>
    </row>
    <row r="4" spans="1:2" s="20" customFormat="1" ht="17.25" customHeight="1" x14ac:dyDescent="0.25">
      <c r="A4" s="21" t="s">
        <v>11</v>
      </c>
      <c r="B4" s="90" t="s">
        <v>24</v>
      </c>
    </row>
    <row r="5" spans="1:2" s="20" customFormat="1" ht="17.25" customHeight="1" x14ac:dyDescent="0.25">
      <c r="A5" s="22" t="s">
        <v>12</v>
      </c>
      <c r="B5" s="91" t="s">
        <v>112</v>
      </c>
    </row>
    <row r="6" spans="1:2" s="20" customFormat="1" ht="17.25" customHeight="1" x14ac:dyDescent="0.25">
      <c r="A6" s="21" t="s">
        <v>7</v>
      </c>
      <c r="B6" s="90" t="s">
        <v>23</v>
      </c>
    </row>
    <row r="7" spans="1:2" s="20" customFormat="1" ht="17.25" customHeight="1" x14ac:dyDescent="0.25">
      <c r="A7" s="22" t="s">
        <v>13</v>
      </c>
      <c r="B7" s="91" t="s">
        <v>113</v>
      </c>
    </row>
    <row r="8" spans="1:2" s="20" customFormat="1" ht="17.25" customHeight="1" x14ac:dyDescent="0.25">
      <c r="A8" s="21" t="s">
        <v>14</v>
      </c>
      <c r="B8" s="90" t="s">
        <v>28</v>
      </c>
    </row>
    <row r="9" spans="1:2" s="20" customFormat="1" ht="17.25" customHeight="1" x14ac:dyDescent="0.25">
      <c r="A9" s="22" t="s">
        <v>15</v>
      </c>
      <c r="B9" s="91" t="s">
        <v>27</v>
      </c>
    </row>
    <row r="10" spans="1:2" s="20" customFormat="1" ht="17.25" customHeight="1" x14ac:dyDescent="0.25">
      <c r="A10" s="21" t="s">
        <v>17</v>
      </c>
      <c r="B10" s="90" t="s">
        <v>114</v>
      </c>
    </row>
    <row r="11" spans="1:2" s="20" customFormat="1" ht="17.25" customHeight="1" x14ac:dyDescent="0.25">
      <c r="A11" s="22" t="s">
        <v>16</v>
      </c>
      <c r="B11" s="91" t="s">
        <v>22</v>
      </c>
    </row>
    <row r="12" spans="1:2" s="20" customFormat="1" ht="17.25" customHeight="1" x14ac:dyDescent="0.25">
      <c r="A12" s="21" t="s">
        <v>18</v>
      </c>
      <c r="B12" s="90" t="s">
        <v>115</v>
      </c>
    </row>
    <row r="13" spans="1:2" s="20" customFormat="1" ht="17.25" customHeight="1" x14ac:dyDescent="0.25">
      <c r="A13" s="22" t="s">
        <v>19</v>
      </c>
      <c r="B13" s="91" t="s">
        <v>116</v>
      </c>
    </row>
    <row r="14" spans="1:2" s="20" customFormat="1" ht="17.25" customHeight="1" thickBot="1" x14ac:dyDescent="0.3">
      <c r="A14" s="23" t="s">
        <v>20</v>
      </c>
      <c r="B14" s="92" t="s">
        <v>22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Microsoft Corporation</dc:creator>
  <cp:lastModifiedBy>Faraz</cp:lastModifiedBy>
  <cp:lastPrinted>2002-11-05T13:50:54Z</cp:lastPrinted>
  <dcterms:created xsi:type="dcterms:W3CDTF">2000-10-27T00:30:29Z</dcterms:created>
  <dcterms:modified xsi:type="dcterms:W3CDTF">2019-06-22T06:56:52Z</dcterms:modified>
</cp:coreProperties>
</file>