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cuments\Phantom\vcu-hw\PHANTOM_VCU\Project Outputs for PHANTOM_VCU\"/>
    </mc:Choice>
  </mc:AlternateContent>
  <xr:revisionPtr revIDLastSave="0" documentId="13_ncr:1_{62BD64DD-2887-440B-BCE7-3332FEA23DE6}" xr6:coauthVersionLast="40" xr6:coauthVersionMax="40" xr10:uidLastSave="{00000000-0000-0000-0000-000000000000}"/>
  <bookViews>
    <workbookView xWindow="0" yWindow="0" windowWidth="15345" windowHeight="7155" xr2:uid="{6F62929B-99FA-4639-A2B5-5ECB069F5532}"/>
  </bookViews>
  <sheets>
    <sheet name="TEST_BOM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M45" i="1" l="1"/>
  <c r="M46" i="1"/>
  <c r="M47" i="1"/>
  <c r="M43" i="1"/>
  <c r="M44" i="1"/>
  <c r="M48" i="1"/>
  <c r="M49" i="1"/>
  <c r="M50" i="1"/>
  <c r="M51" i="1"/>
  <c r="M52" i="1"/>
  <c r="M53" i="1"/>
  <c r="M54" i="1"/>
  <c r="M55" i="1"/>
  <c r="M32" i="1"/>
  <c r="M33" i="1"/>
  <c r="M34" i="1"/>
  <c r="M35" i="1"/>
  <c r="M36" i="1"/>
  <c r="M37" i="1"/>
  <c r="M38" i="1"/>
  <c r="M39" i="1"/>
  <c r="M40" i="1"/>
  <c r="M41" i="1"/>
  <c r="M4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11" i="1"/>
  <c r="M12" i="1"/>
  <c r="M3" i="1"/>
  <c r="M5" i="1"/>
  <c r="M6" i="1"/>
  <c r="M7" i="1"/>
  <c r="M8" i="1"/>
  <c r="M9" i="1"/>
  <c r="M10" i="1"/>
  <c r="M13" i="1"/>
  <c r="M2" i="1"/>
  <c r="I3" i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6" i="1"/>
  <c r="I47" i="1"/>
  <c r="I49" i="1"/>
  <c r="I50" i="1"/>
  <c r="I51" i="1"/>
  <c r="I52" i="1"/>
  <c r="I53" i="1"/>
  <c r="I54" i="1"/>
  <c r="I55" i="1"/>
  <c r="I2" i="1"/>
  <c r="M57" i="1" l="1"/>
  <c r="I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gabe</author>
  </authors>
  <commentList>
    <comment ref="H10" authorId="0" shapeId="0" xr:uid="{38E8DF1C-52B7-4AA7-B471-01D0CAFB5EBA}">
      <text>
        <r>
          <rPr>
            <b/>
            <sz val="9"/>
            <color indexed="81"/>
            <rFont val="Tahoma"/>
            <family val="2"/>
          </rPr>
          <t>gabe:</t>
        </r>
        <r>
          <rPr>
            <sz val="9"/>
            <color indexed="81"/>
            <rFont val="Tahoma"/>
            <family val="2"/>
          </rPr>
          <t xml:space="preserve">
there is a cheaper one @ 0.21 each.. But no price break until 0.189 at 50 minimum..</t>
        </r>
      </text>
    </comment>
  </commentList>
</comments>
</file>

<file path=xl/sharedStrings.xml><?xml version="1.0" encoding="utf-8"?>
<sst xmlns="http://schemas.openxmlformats.org/spreadsheetml/2006/main" count="352" uniqueCount="302">
  <si>
    <t>Comment</t>
  </si>
  <si>
    <t>Description</t>
  </si>
  <si>
    <t>Designator</t>
  </si>
  <si>
    <t>Footprint</t>
  </si>
  <si>
    <t>Supplier Part Number 1</t>
  </si>
  <si>
    <t>Manufacturer Part Number</t>
  </si>
  <si>
    <t>Quantity</t>
  </si>
  <si>
    <t>100nF</t>
  </si>
  <si>
    <t>C1, C4, C5, C6, C7, C8, C9, C10, C11, C12, C13, C14, C15, C16, C19, C20, C21, C22, C23, C24, C25, C26, C27, C28, C29, C30, C31, C32, C33, C34, C35, C36, C41, C42, C45, C53</t>
  </si>
  <si>
    <t>C0402</t>
  </si>
  <si>
    <t>1uF</t>
  </si>
  <si>
    <t>CAP MLCC 1uF 10V 0402 X5R 20% SMD 0402 85C Paper T/R</t>
  </si>
  <si>
    <t>C2, C17, C18, C48, C56</t>
  </si>
  <si>
    <t>1276-1448-1-ND</t>
  </si>
  <si>
    <t>CL05A105MP5NNNC</t>
  </si>
  <si>
    <t>10uF</t>
  </si>
  <si>
    <t>CAP TANTALUM 10uF, 0603 [1608 Metric], 0.5 ohm, 10 V AVX  Surface Mount Tantalum Capacitor, F38 Series, 10uF, 0603 [1608 Metric], 0.5 ohm, 10 V</t>
  </si>
  <si>
    <t>C3, C37, C38</t>
  </si>
  <si>
    <t>TANT_10u</t>
  </si>
  <si>
    <t>478-9527-1-ND</t>
  </si>
  <si>
    <t>F381A106MMA</t>
  </si>
  <si>
    <t>33pF</t>
  </si>
  <si>
    <t>CAP MLCC 33pF 10V C0G, NP0 0402 (1005 Metric) 0.039" L x 0.020" W (1.00mm x 0.50mm)</t>
  </si>
  <si>
    <t>C39, C40</t>
  </si>
  <si>
    <t>732-7428-1-ND</t>
  </si>
  <si>
    <t>885012005010</t>
  </si>
  <si>
    <t>CAP MLCC 10uF 25V X5R 0805</t>
  </si>
  <si>
    <t>C43, C44, C51, C52</t>
  </si>
  <si>
    <t>R0805-3D</t>
  </si>
  <si>
    <t>587-2985-1-ND</t>
  </si>
  <si>
    <t>TMK212BBJ106KG-T</t>
  </si>
  <si>
    <t>22uF</t>
  </si>
  <si>
    <t>CAP MLCC 22uF 10V 0805 X5R 20% SMD 0805 85C Embossed T/R</t>
  </si>
  <si>
    <t>C46, C47, C54, C55</t>
  </si>
  <si>
    <t>490-10511-1-ND</t>
  </si>
  <si>
    <t>GRM21BR61A226ME51L</t>
  </si>
  <si>
    <t>10nF</t>
  </si>
  <si>
    <t>CAP MLCC 10nF 10V 0402 5R 10% SMD 0402 85C T/R</t>
  </si>
  <si>
    <t>C49, C57</t>
  </si>
  <si>
    <t>490-6296-1-ND</t>
  </si>
  <si>
    <t>GRM155R61A103KA01D</t>
  </si>
  <si>
    <t>10pF</t>
  </si>
  <si>
    <t>CAP MLCC 10pF 10V 0402 C0G, NP0 0402 (1005 Metric) 0.039" L x 0.020" W (1.00mm x 0.50mm)</t>
  </si>
  <si>
    <t>C50, C58</t>
  </si>
  <si>
    <t>732-7425-1-ND</t>
  </si>
  <si>
    <t>885012005007</t>
  </si>
  <si>
    <t>LTST-C191KGKT</t>
  </si>
  <si>
    <t>LED GREEN CLEAR 0603 SMD</t>
  </si>
  <si>
    <t>D1, D2, D3</t>
  </si>
  <si>
    <t>LED_0603</t>
  </si>
  <si>
    <t>160-1446-6-ND</t>
  </si>
  <si>
    <t>LTST-C191TBKT-5A</t>
  </si>
  <si>
    <t>LED BLUE CLEAR 0603 SMD</t>
  </si>
  <si>
    <t>D5, D7, D9</t>
  </si>
  <si>
    <t>160-2212-6-ND</t>
  </si>
  <si>
    <t>S3BB-TP</t>
  </si>
  <si>
    <t>DIODE GEN PURP 100V 3A DO214AA</t>
  </si>
  <si>
    <t>D6, D8, D10</t>
  </si>
  <si>
    <t>DO-214AA_Diode</t>
  </si>
  <si>
    <t>S3BB-TPMSCT-ND</t>
  </si>
  <si>
    <t>LTST-C191KRKT</t>
  </si>
  <si>
    <t>LED RED CLEAR 0603 SMD</t>
  </si>
  <si>
    <t>D12</t>
  </si>
  <si>
    <t>160-1447-1-ND</t>
  </si>
  <si>
    <t>3.3V</t>
  </si>
  <si>
    <t>DIODE ZENER 3.3V 1.5W SMA</t>
  </si>
  <si>
    <t>D15</t>
  </si>
  <si>
    <t>DIODE_TVS</t>
  </si>
  <si>
    <t>1SMA5913BT3GOSCT-ND</t>
  </si>
  <si>
    <t>1SMA5913BT3G</t>
  </si>
  <si>
    <t>6.4V</t>
  </si>
  <si>
    <t>DIODE TVS_6V4 5VWM 9.2VC SMA</t>
  </si>
  <si>
    <t>D17</t>
  </si>
  <si>
    <t>SMAJ5.0ALFCT-ND</t>
  </si>
  <si>
    <t>SMAJ5.0A</t>
  </si>
  <si>
    <t>250mA</t>
  </si>
  <si>
    <t>FUSE_0.25A SMD 0603 BOARD MNT 250MA 32VAC 63VDC</t>
  </si>
  <si>
    <t>F4</t>
  </si>
  <si>
    <t>FUSE_0603</t>
  </si>
  <si>
    <t>507-1086-1-ND</t>
  </si>
  <si>
    <t>C2Q250</t>
  </si>
  <si>
    <t>500mA</t>
  </si>
  <si>
    <t>FUSE_0.5A SMD 0603, 0.5A</t>
  </si>
  <si>
    <t>F5</t>
  </si>
  <si>
    <t>P15127CT-ND</t>
  </si>
  <si>
    <t>ERB-RE0R50V</t>
  </si>
  <si>
    <t>23R @ 100 MHz</t>
  </si>
  <si>
    <t>FERRITE BEAD Ind Chip Bead Multi-Layer 23Ohm 30% 100MHz Ferrite 3.5A 1806 T/R</t>
  </si>
  <si>
    <t>FB1, FB2</t>
  </si>
  <si>
    <t>FB_1806</t>
  </si>
  <si>
    <t>587-3857-1-ND</t>
  </si>
  <si>
    <t>FBMJ4516HL230NTV</t>
  </si>
  <si>
    <t>952-2262-ND</t>
  </si>
  <si>
    <t>CONN_HeaderPins2pos Headers &amp; Wire Housings 02 SIL VERTICAL PIN HEADER TIN</t>
  </si>
  <si>
    <t>JP1, JP2</t>
  </si>
  <si>
    <t>2PIN_HEADER</t>
  </si>
  <si>
    <t>M20-9990246</t>
  </si>
  <si>
    <t>732-5316-ND</t>
  </si>
  <si>
    <t>CONN_HeaderPins3pos WURTH ELEKTRONIK Board-To-Board Connector, Vertical, WR-PHD Series, Through Hole, Header, 3 Contacts, 2.54 mm</t>
  </si>
  <si>
    <t>JP5, JP6</t>
  </si>
  <si>
    <t>3PIN_HEADER</t>
  </si>
  <si>
    <t>61300311121</t>
  </si>
  <si>
    <t>68002-404HLF</t>
  </si>
  <si>
    <t>CONN_HeaderPins4pos 4 Positions Header, Unshrouded Connector 0.100" (2.54mm) Through Hole Tin</t>
  </si>
  <si>
    <t>JP7</t>
  </si>
  <si>
    <t>4PIN_HEADER</t>
  </si>
  <si>
    <t>609-3305-ND</t>
  </si>
  <si>
    <t>2.2uH</t>
  </si>
  <si>
    <t>IND 2.2uH 6.3A 19.2mOhm 30% 100KHz Ferrite  T/R</t>
  </si>
  <si>
    <t>L1</t>
  </si>
  <si>
    <t>IND-6mm</t>
  </si>
  <si>
    <t>490-10807-1-ND</t>
  </si>
  <si>
    <t>1255AY-2R2N=P3</t>
  </si>
  <si>
    <t>3.3uH</t>
  </si>
  <si>
    <t>IND 3.3µH 6.5A 25.2 mOhm Max Nonstandard</t>
  </si>
  <si>
    <t>L2</t>
  </si>
  <si>
    <t>490-10821-1-ND</t>
  </si>
  <si>
    <t>1264EY-3R3N=P3</t>
  </si>
  <si>
    <t>IRFS4321PBF</t>
  </si>
  <si>
    <t>MOSFET  N Channel, 83 A, 150 V, 0.012 ohm, 10 V, 5 V</t>
  </si>
  <si>
    <t>Q1</t>
  </si>
  <si>
    <t>D2PAK_FETs</t>
  </si>
  <si>
    <t>IRFS4321PBF-ND</t>
  </si>
  <si>
    <t>NCV8406ASTT1G</t>
  </si>
  <si>
    <t>MOSFET Self-Protected Low Side Driver Automotive 4-Pin(3+Tab) SOT-223 T/R</t>
  </si>
  <si>
    <t>Q4, Q5, Q6</t>
  </si>
  <si>
    <t>SOT-223_NFET</t>
  </si>
  <si>
    <t>NCV8406ASTT1GOSDKR-ND</t>
  </si>
  <si>
    <t>2k2</t>
  </si>
  <si>
    <t>RES SMD 2.2K OHM 5% 1/16W 0402</t>
  </si>
  <si>
    <t>R1, R6, R7, R15, R16, R17, R23, R24, R25, R26</t>
  </si>
  <si>
    <t>R0402</t>
  </si>
  <si>
    <t>311-2.2KJRCT-ND</t>
  </si>
  <si>
    <t>RC0402JR-072K2L</t>
  </si>
  <si>
    <t>665R</t>
  </si>
  <si>
    <t>RES SMD 665 OHM 1% 0402 1/16W</t>
  </si>
  <si>
    <t>R2</t>
  </si>
  <si>
    <t>YAG3208CT-ND</t>
  </si>
  <si>
    <t>RC0402FR-07665RL</t>
  </si>
  <si>
    <t>280R</t>
  </si>
  <si>
    <t>RES SMD 280 OHM 1% 1/16W 0402</t>
  </si>
  <si>
    <t>R3</t>
  </si>
  <si>
    <t>311-280LRCT-ND</t>
  </si>
  <si>
    <t>RC0402FR-07280RL</t>
  </si>
  <si>
    <t>10k</t>
  </si>
  <si>
    <t>RES SMD 10K OHM 5% 1/16W 0402</t>
  </si>
  <si>
    <t>R4, R8, R18, R19, R20, R21, R22, R27, R28, R29, R31, R34</t>
  </si>
  <si>
    <t>311-10KJRCT-ND</t>
  </si>
  <si>
    <t>RC0402JR-0710KL</t>
  </si>
  <si>
    <t>0R001</t>
  </si>
  <si>
    <t>Res Thick Film 2512 0.001 Ohm 1% 1W 250ppm/C to 450ppm/C Molded SMD Embossed Carrier T/R</t>
  </si>
  <si>
    <t>R5</t>
  </si>
  <si>
    <t>R2512</t>
  </si>
  <si>
    <t>P1.0NDCT-ND</t>
  </si>
  <si>
    <t>ERJ-M1WTF1M0U</t>
  </si>
  <si>
    <t>0R</t>
  </si>
  <si>
    <t>RES SMD 0 OHM 1/16W 0402</t>
  </si>
  <si>
    <t>R9, R10, R11, R14</t>
  </si>
  <si>
    <t>311-0.0JRCT-ND</t>
  </si>
  <si>
    <t>RC0402JR-070RL</t>
  </si>
  <si>
    <t>120R</t>
  </si>
  <si>
    <t>RES SMD 120 OHM 5% 0402 1/16W ±100ppm/C Molded SMD Paper T/R</t>
  </si>
  <si>
    <t>R12</t>
  </si>
  <si>
    <t>RMCF0402JT120RCT-ND</t>
  </si>
  <si>
    <t>RMCF0402JT120R</t>
  </si>
  <si>
    <t>R60</t>
  </si>
  <si>
    <t>RES SMD 60.4 OHM 1% 0402 1/16W 100ppm/C Molded SMD SMD Paper T/R</t>
  </si>
  <si>
    <t>R13</t>
  </si>
  <si>
    <t>RMCF0402FT60R4CT-ND</t>
  </si>
  <si>
    <t>RMCF0402FT60R4</t>
  </si>
  <si>
    <t>1k</t>
  </si>
  <si>
    <t>RES SMD 1K OHM 0.5% 1/16W 0402</t>
  </si>
  <si>
    <t>R30</t>
  </si>
  <si>
    <t>RR05P1.0KDCT-ND</t>
  </si>
  <si>
    <t>RR0510P-102-D</t>
  </si>
  <si>
    <t>73.2k</t>
  </si>
  <si>
    <t>RES SMD 73.2K Ohm 0402 1% 0.063W(1/16W) ±100ppm/C Molded SMD Automotive T/R</t>
  </si>
  <si>
    <t>R32</t>
  </si>
  <si>
    <t>RMCF0402FT73K2CT-ND</t>
  </si>
  <si>
    <t>RMCF0402FT73K2</t>
  </si>
  <si>
    <t>22.1k</t>
  </si>
  <si>
    <t>RES SMD 22.1K 0402 Ohm 1% 1/16W ±100ppm/C Molded SMD SMD Paper T/R</t>
  </si>
  <si>
    <t>R33, R36</t>
  </si>
  <si>
    <t>RMCF0402FT22K1CT-ND</t>
  </si>
  <si>
    <t>RMCF0402FT22K1</t>
  </si>
  <si>
    <t>124k</t>
  </si>
  <si>
    <t>RES SMD 124K 0402 1% 1/16W 100ppm/C Molded SMD Paper T/R</t>
  </si>
  <si>
    <t>R35</t>
  </si>
  <si>
    <t>RMCF0402FT124KCT-ND</t>
  </si>
  <si>
    <t>RMCF0402FT124K</t>
  </si>
  <si>
    <t>PTS645SM43SMTR92LFS</t>
  </si>
  <si>
    <t>SWITCH TACTILE SPST-NO 0.05A 12V</t>
  </si>
  <si>
    <t>S1</t>
  </si>
  <si>
    <t>PUSH_BUTTON</t>
  </si>
  <si>
    <t>CKN9112CT-ND</t>
  </si>
  <si>
    <t>5015</t>
  </si>
  <si>
    <t>TEST POINT, PCB, SMT</t>
  </si>
  <si>
    <t>TP1, TP2, TP3, TP4, TP5, TP6, TP8, TP9, TP10, TP11, TP12, TP13, TP14, TP15</t>
  </si>
  <si>
    <t>TP_HOOK</t>
  </si>
  <si>
    <t>36-5015CT-ND</t>
  </si>
  <si>
    <t>INA226AIDGSR</t>
  </si>
  <si>
    <t>IC MONITOR PWR/CURR BIDIR 10MSOP</t>
  </si>
  <si>
    <t>U1</t>
  </si>
  <si>
    <t>10-VSSOP_INA226</t>
  </si>
  <si>
    <t>296-29034-1-ND</t>
  </si>
  <si>
    <t>AP65550FN-7</t>
  </si>
  <si>
    <t>IC BUCK SYNC 5A, 18V VIN MAX 650kHz COT Step-Down Conv</t>
  </si>
  <si>
    <t>U2, U3</t>
  </si>
  <si>
    <t>DFN-10</t>
  </si>
  <si>
    <t>AP65550FN-7DICT-ND</t>
  </si>
  <si>
    <t>LP5912Q3.3DRVRQ1</t>
  </si>
  <si>
    <t>LDO_1V2 REG 3.3V INPUT 1V2 OUTPUT 0.5A</t>
  </si>
  <si>
    <t>U4</t>
  </si>
  <si>
    <t>WSON</t>
  </si>
  <si>
    <t>296-44294-1-ND</t>
  </si>
  <si>
    <t>MCP4921T-E/MS</t>
  </si>
  <si>
    <t>IC Digital to Analog Converters - DAC Sgl 12-bit SPI int</t>
  </si>
  <si>
    <t>U6</t>
  </si>
  <si>
    <t>8-MSOP_MCP4921</t>
  </si>
  <si>
    <t>MCP4921T-E/MSCT-ND</t>
  </si>
  <si>
    <t>MCP2561FD-E/SN</t>
  </si>
  <si>
    <t>IC CAN Bus, Transceiver, CAN, 1, 1, 4.5 V, 5.5 V, SOIC</t>
  </si>
  <si>
    <t>U7</t>
  </si>
  <si>
    <t>8-SOIC_MCP2561</t>
  </si>
  <si>
    <t>TMS5701224CPGEQQ1</t>
  </si>
  <si>
    <t>ARM CORTEX R4 LOCK STEP HERCULES MCU</t>
  </si>
  <si>
    <t>U9</t>
  </si>
  <si>
    <t>LQFP-144</t>
  </si>
  <si>
    <t>296-47200-ND</t>
  </si>
  <si>
    <t>TPS2115ADRBR</t>
  </si>
  <si>
    <t>IC OR CTRLR SRC SELECT 8SON</t>
  </si>
  <si>
    <t>U10</t>
  </si>
  <si>
    <t>VSON-8</t>
  </si>
  <si>
    <t>296-23394-1-ND</t>
  </si>
  <si>
    <t>IC USB FS SERIAL UART 32-QFN</t>
  </si>
  <si>
    <t>U11</t>
  </si>
  <si>
    <t>QFN-32</t>
  </si>
  <si>
    <t>768-1008-1-ND</t>
  </si>
  <si>
    <t>FT232RQ-REEL</t>
  </si>
  <si>
    <t>WM10445-ND</t>
  </si>
  <si>
    <t>CONN_20Positions Molex Stac64 Header, Shrouded Connector 0.100" (2.54mm) Through Hole, Right Angle Tin</t>
  </si>
  <si>
    <t>X1, X2</t>
  </si>
  <si>
    <t>MOLEX_20pin</t>
  </si>
  <si>
    <t>0346916200</t>
  </si>
  <si>
    <t>WM14546-ND</t>
  </si>
  <si>
    <t>CONN_10Positions Molex Stac64 Thru-Hole Tray</t>
  </si>
  <si>
    <t>X3</t>
  </si>
  <si>
    <t>MOLEX_10PIN</t>
  </si>
  <si>
    <t>0346960101</t>
  </si>
  <si>
    <t>68602-116HLF</t>
  </si>
  <si>
    <t>CONN_HeaderPins16pos1  6 Positions Header, Unshrouded Connector 0.100" (2.54mm) Through Hole Gold or Gold, GXT™</t>
  </si>
  <si>
    <t>X4</t>
  </si>
  <si>
    <t>16PIN_HEADER</t>
  </si>
  <si>
    <t>609-3364-ND</t>
  </si>
  <si>
    <t>0768250002</t>
  </si>
  <si>
    <t>CONN_2Position_MEGAFIT Molex Through Hole, Right Angle Tin</t>
  </si>
  <si>
    <t>X5</t>
  </si>
  <si>
    <t>MOLEX_2PIN_MEGAFIT</t>
  </si>
  <si>
    <t>WM11969-ND</t>
  </si>
  <si>
    <t>FTSH-105-01-F-DV-K</t>
  </si>
  <si>
    <t>CONN_JTAG_10pin .050 Connector Dual Header 10 Position Surface Mount</t>
  </si>
  <si>
    <t>X6</t>
  </si>
  <si>
    <t>JTAG_50mil_10pin</t>
  </si>
  <si>
    <t>SAM8796-ND</t>
  </si>
  <si>
    <t>10118192-0001LF</t>
  </si>
  <si>
    <t>CONN_USB - micro B USB 2.0 Receptacle Connector 5 Position Surface Mount, Right Angle, Horizontal</t>
  </si>
  <si>
    <t>X7</t>
  </si>
  <si>
    <t>USB_MICRO</t>
  </si>
  <si>
    <t>609-4613-1-ND</t>
  </si>
  <si>
    <t>ABLS2-16.000MHZ-D4Y-T</t>
  </si>
  <si>
    <t>XTAL 16MHz ±30ppm Crystal 18pF 40 Ohm -40°C ~ 85°C  Surface Mount HC49/US</t>
  </si>
  <si>
    <t>XTAL1</t>
  </si>
  <si>
    <t>XTAL</t>
  </si>
  <si>
    <t>535-9875-1-ND</t>
  </si>
  <si>
    <t>12V</t>
  </si>
  <si>
    <t>DIODE ZENER 12V 5W DO214AA</t>
  </si>
  <si>
    <t>Z1, Z2, Z3</t>
  </si>
  <si>
    <t>SMBJ5349B-TPMSDKR-ND</t>
  </si>
  <si>
    <t>SMBJ5349B-TP</t>
  </si>
  <si>
    <t>MCP2561FD-E/SN-ND</t>
  </si>
  <si>
    <t>CAP MLCC 0.1uF 10V X5R 0402 20% SMD 0402 85C Paper T/R</t>
  </si>
  <si>
    <t>1276-1443-1-ND</t>
  </si>
  <si>
    <t>CL05A104MP5NNNC</t>
  </si>
  <si>
    <t>Unit Price</t>
  </si>
  <si>
    <t>Total Price</t>
  </si>
  <si>
    <t>out of stock</t>
  </si>
  <si>
    <t>quantity for 5 boards!!</t>
  </si>
  <si>
    <t>unit price</t>
  </si>
  <si>
    <t>total price</t>
  </si>
  <si>
    <t>killing this part</t>
  </si>
  <si>
    <t>KILL THIS FUSE</t>
  </si>
  <si>
    <t>don't buy jumper</t>
  </si>
  <si>
    <t>only ordering enough for 3</t>
  </si>
  <si>
    <t>for resistor??</t>
  </si>
  <si>
    <t>kill this test point</t>
  </si>
  <si>
    <t>change footprint to smaller</t>
  </si>
  <si>
    <t>maybe less..</t>
  </si>
  <si>
    <t>STILL WRONG ONE</t>
  </si>
  <si>
    <t>NEED TO SWITCH TO CHEAPER</t>
  </si>
  <si>
    <t>FIND CHEAPER HEADERS</t>
  </si>
  <si>
    <t>just…ugh</t>
  </si>
  <si>
    <t>ADD BLINKING LEDS!!!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</si>
</sst>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1" xfId="1" quotePrefix="1" applyFont="1" applyBorder="1"/>
    <xf numFmtId="0" fontId="3" fillId="0" borderId="0" xfId="0" applyFont="1"/>
    <xf numFmtId="0" fontId="1" fillId="2" borderId="2" xfId="0" applyFont="1" applyFill="1" applyBorder="1" applyAlignment="1">
      <alignment horizontal="center"/>
    </xf>
    <xf numFmtId="0" fontId="3" fillId="0" borderId="0" xfId="0" applyFont="1" applyFill="1" applyBorder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ON%20Semiconductor&amp;mpn=1SMA5913BT3G&amp;seller=Digi-Key&amp;sku=1SMA5913BT3GOSCT-ND&amp;country=CA&amp;channel=BOM%20Report&amp;ref=supplier&amp;" TargetMode="External"/><Relationship Id="rId18" Type="http://schemas.openxmlformats.org/officeDocument/2006/relationships/hyperlink" Target="https://octopart-clicks.com/click/altium?manufacturer=Harwin&amp;mpn=M20-9990246&amp;seller=Digi-Key&amp;sku=952-2262-ND&amp;country=CA&amp;channel=BOM%20Report&amp;ref=supplier&amp;" TargetMode="External"/><Relationship Id="rId26" Type="http://schemas.openxmlformats.org/officeDocument/2006/relationships/hyperlink" Target="https://octopart-clicks.com/click/altium?manufacturer=Yageo&amp;mpn=RC0402FR-07665RL&amp;seller=Digi-Key&amp;sku=YAG3208CT-ND&amp;country=CA&amp;channel=BOM%20Report&amp;ref=supplier&amp;" TargetMode="External"/><Relationship Id="rId39" Type="http://schemas.openxmlformats.org/officeDocument/2006/relationships/hyperlink" Target="https://octopart-clicks.com/click/altium?manufacturer=Texas%20Instruments&amp;mpn=INA226AIDGSR&amp;seller=Digi-Key&amp;sku=296-29034-1-ND&amp;country=CA&amp;channel=BOM%20Report&amp;ref=supplier&amp;" TargetMode="External"/><Relationship Id="rId21" Type="http://schemas.openxmlformats.org/officeDocument/2006/relationships/hyperlink" Target="https://octopart-clicks.com/click/altium?manufacturer=Murata&amp;mpn=1255AY-2R2N%3DP3&amp;seller=Digi-Key&amp;sku=490-10807-1-ND&amp;country=CA&amp;channel=BOM%20Report&amp;ref=supplier&amp;" TargetMode="External"/><Relationship Id="rId34" Type="http://schemas.openxmlformats.org/officeDocument/2006/relationships/hyperlink" Target="https://octopart-clicks.com/click/altium?manufacturer=Stackpole%20Electronics&amp;mpn=RMCF0402FT73K2&amp;seller=Digi-Key&amp;sku=RMCF0402FT73K2CT-ND&amp;country=CA&amp;channel=BOM%20Report&amp;ref=supplier&amp;" TargetMode="External"/><Relationship Id="rId42" Type="http://schemas.openxmlformats.org/officeDocument/2006/relationships/hyperlink" Target="https://octopart-clicks.com/click/altium?manufacturer=Microchip&amp;mpn=MCP4921T-E%2FMS&amp;seller=Digi-Key&amp;sku=MCP4921T-E%2FMSCT-ND&amp;country=CA&amp;channel=BOM%20Report&amp;ref=supplier&amp;" TargetMode="External"/><Relationship Id="rId47" Type="http://schemas.openxmlformats.org/officeDocument/2006/relationships/hyperlink" Target="https://octopart-clicks.com/click/altium?manufacturer=Molex&amp;mpn=0346960101&amp;seller=Digi-Key&amp;sku=WM14546-ND&amp;country=CA&amp;channel=BOM%20Report&amp;ref=supplier&amp;" TargetMode="External"/><Relationship Id="rId50" Type="http://schemas.openxmlformats.org/officeDocument/2006/relationships/hyperlink" Target="https://octopart-clicks.com/click/altium?manufacturer=Samtec&amp;mpn=FTSH-105-01-F-DV-K&amp;seller=Digi-Key&amp;sku=SAM8796-ND&amp;country=CA&amp;channel=BOM%20Report&amp;ref=supplier&amp;" TargetMode="External"/><Relationship Id="rId55" Type="http://schemas.openxmlformats.org/officeDocument/2006/relationships/vmlDrawing" Target="../drawings/vmlDrawing1.vml"/><Relationship Id="rId7" Type="http://schemas.openxmlformats.org/officeDocument/2006/relationships/hyperlink" Target="https://octopart-clicks.com/click/altium?manufacturer=Murata&amp;mpn=GRM155R61A103KA01D&amp;seller=Digi-Key&amp;sku=490-6296-1-ND&amp;country=CA&amp;channel=BOM%20Report&amp;ref=supplier&amp;" TargetMode="External"/><Relationship Id="rId12" Type="http://schemas.openxmlformats.org/officeDocument/2006/relationships/hyperlink" Target="https://octopart-clicks.com/click/altium?manufacturer=Vishay%20Lite-On&amp;mpn=LTST-C191KRKT&amp;seller=Digi-Key&amp;sku=160-1447-1-ND&amp;country=CA&amp;channel=BOM%20Report&amp;ref=supplier&amp;" TargetMode="External"/><Relationship Id="rId17" Type="http://schemas.openxmlformats.org/officeDocument/2006/relationships/hyperlink" Target="https://octopart-clicks.com/click/altium?manufacturer=Taiyo%20Yuden&amp;mpn=FBMJ4516HL230NTV&amp;seller=Digi-Key&amp;sku=587-3857-1-ND&amp;country=CA&amp;channel=BOM%20Report&amp;ref=supplier&amp;" TargetMode="External"/><Relationship Id="rId25" Type="http://schemas.openxmlformats.org/officeDocument/2006/relationships/hyperlink" Target="https://octopart-clicks.com/click/altium?manufacturer=Yageo&amp;mpn=RC0402JR-072K2L&amp;seller=Digi-Key&amp;sku=311-2.2KJRCT-ND&amp;country=CA&amp;channel=BOM%20Report&amp;ref=supplier&amp;" TargetMode="External"/><Relationship Id="rId33" Type="http://schemas.openxmlformats.org/officeDocument/2006/relationships/hyperlink" Target="https://octopart-clicks.com/click/altium?manufacturer=Susumu&amp;mpn=RR0510P-102-D&amp;seller=Digi-Key&amp;sku=RR05P1.0KDCT-ND&amp;country=CA&amp;channel=BOM%20Report&amp;ref=supplier&amp;" TargetMode="External"/><Relationship Id="rId38" Type="http://schemas.openxmlformats.org/officeDocument/2006/relationships/hyperlink" Target="https://octopart-clicks.com/click/altium?manufacturer=Keystone%20Electronics&amp;mpn=5015&amp;seller=Digi-Key&amp;sku=36-5015CT-ND&amp;country=CA&amp;channel=BOM%20Report&amp;ref=supplier&amp;" TargetMode="External"/><Relationship Id="rId46" Type="http://schemas.openxmlformats.org/officeDocument/2006/relationships/hyperlink" Target="https://octopart-clicks.com/click/altium?manufacturer=Molex&amp;mpn=34691-6200&amp;seller=Digi-Key&amp;sku=WM10445-ND&amp;country=CA&amp;channel=BOM%20Report&amp;ref=supplier&amp;" TargetMode="External"/><Relationship Id="rId2" Type="http://schemas.openxmlformats.org/officeDocument/2006/relationships/hyperlink" Target="https://octopart-clicks.com/click/altium?manufacturer=Samsung&amp;mpn=CL05A105MP5NNNC&amp;seller=Digi-Key&amp;sku=1276-1448-1-ND&amp;country=CA&amp;channel=BOM%20Report&amp;ref=supplier&amp;" TargetMode="External"/><Relationship Id="rId16" Type="http://schemas.openxmlformats.org/officeDocument/2006/relationships/hyperlink" Target="https://octopart-clicks.com/click/altium?manufacturer=Panasonic&amp;mpn=ERB-RE0R50V&amp;seller=Digi-Key&amp;sku=P15127CT-ND&amp;country=CA&amp;channel=BOM%20Report&amp;ref=supplier&amp;" TargetMode="External"/><Relationship Id="rId20" Type="http://schemas.openxmlformats.org/officeDocument/2006/relationships/hyperlink" Target="https://octopart-clicks.com/click/altium?manufacturer=Amphenol%20FCI&amp;mpn=68002-404HLF&amp;seller=Digi-Key&amp;sku=609-3305-ND&amp;country=CA&amp;channel=BOM%20Report&amp;ref=supplier&amp;" TargetMode="External"/><Relationship Id="rId29" Type="http://schemas.openxmlformats.org/officeDocument/2006/relationships/hyperlink" Target="https://octopart-clicks.com/click/altium?manufacturer=Panasonic&amp;mpn=ERJ-M1WTF1M0U&amp;seller=Digi-Key&amp;sku=P1.0NDCT-ND&amp;country=CA&amp;channel=BOM%20Report&amp;ref=supplier&amp;" TargetMode="External"/><Relationship Id="rId41" Type="http://schemas.openxmlformats.org/officeDocument/2006/relationships/hyperlink" Target="https://octopart-clicks.com/click/altium?manufacturer=Texas%20Instruments&amp;mpn=LP5912Q3.3DRVRQ1&amp;seller=Digi-Key&amp;sku=296-44294-1-ND&amp;country=CA&amp;channel=BOM%20Report&amp;ref=supplier&amp;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octopart-clicks.com/click/altium?manufacturer=Samsung%2C%20Samsung%2C%20Samsung%2C%20Samsung%2C%20Samsung%2C%20Samsung%2C%20Samsung%2C%20Samsung%2C%20Samsung%2C%20Samsung%2C%20Samsung%2C%20Samsung%2C%20Samsung%2C%20Samsung%2C%20Samsung%2C%20Samsung%2C%20Samsung%2C%20Samsung%2C%20Samsung%2C%20Samsung%2C%20Samsung%2C%20Samsung%2C%20Samsung%2C%20Samsung%2C%20Samsung%2C%20Samsung%2C%20Samsung%2C%20Samsung%2C%20Samsung%2C%20Samsung%2C%20Samsung%2C%20Samsung%2C%20Samsung%2C%20Samsung%2C%20Yageo%2C%20Yageo&amp;mpn=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L05A104MP5NNNC%2C%20CC0402ZRY5V8BB104%2C%20CC0402ZRY5V8BB104&amp;seller=Digi-Key&amp;sku=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1276-1443-1-ND%2C%20311-1375-1-ND%2C%20311-1375-1-ND&amp;country=CA&amp;channel=BOM%20Report&amp;ref=supplier&amp;" TargetMode="External"/><Relationship Id="rId6" Type="http://schemas.openxmlformats.org/officeDocument/2006/relationships/hyperlink" Target="https://octopart-clicks.com/click/altium?manufacturer=Murata&amp;mpn=GRM21BR61A226ME51L&amp;seller=Digi-Key&amp;sku=490-10511-1-ND&amp;country=CA&amp;channel=BOM%20Report&amp;ref=supplier&amp;" TargetMode="External"/><Relationship Id="rId11" Type="http://schemas.openxmlformats.org/officeDocument/2006/relationships/hyperlink" Target="https://octopart-clicks.com/click/altium?manufacturer=MCC&amp;mpn=S3BB-TP&amp;seller=Digi-Key&amp;sku=S3BB-TPMSCT-ND&amp;country=CA&amp;channel=BOM%20Report&amp;ref=supplier&amp;" TargetMode="External"/><Relationship Id="rId24" Type="http://schemas.openxmlformats.org/officeDocument/2006/relationships/hyperlink" Target="https://octopart-clicks.com/click/altium?manufacturer=ON%20Semiconductor&amp;mpn=NCV8406ASTT1G&amp;seller=Digi-Key&amp;sku=NCV8406ASTT1GOSDKR-ND&amp;country=CA&amp;channel=BOM%20Report&amp;ref=supplier&amp;" TargetMode="External"/><Relationship Id="rId32" Type="http://schemas.openxmlformats.org/officeDocument/2006/relationships/hyperlink" Target="https://octopart-clicks.com/click/altium?manufacturer=Stackpole%20Electronics&amp;mpn=RMCF0402FT60R4&amp;seller=Digi-Key&amp;sku=RMCF0402FT60R4CT-ND&amp;country=CA&amp;channel=BOM%20Report&amp;ref=supplier&amp;" TargetMode="External"/><Relationship Id="rId37" Type="http://schemas.openxmlformats.org/officeDocument/2006/relationships/hyperlink" Target="https://octopart-clicks.com/click/altium?manufacturer=ITT%20C%26K&amp;mpn=PTS645SM43SMTR92LFS&amp;seller=Digi-Key&amp;sku=CKN9112CT-ND&amp;country=CA&amp;channel=BOM%20Report&amp;ref=supplier&amp;" TargetMode="External"/><Relationship Id="rId40" Type="http://schemas.openxmlformats.org/officeDocument/2006/relationships/hyperlink" Target="https://octopart-clicks.com/click/altium?manufacturer=Diodes&amp;mpn=AP65550FN-7&amp;seller=Digi-Key&amp;sku=AP65550FN-7DICT-ND&amp;country=CA&amp;channel=BOM%20Report&amp;ref=supplier&amp;" TargetMode="External"/><Relationship Id="rId45" Type="http://schemas.openxmlformats.org/officeDocument/2006/relationships/hyperlink" Target="https://octopart-clicks.com/click/altium?manufacturer=FTDI&amp;mpn=FT232RQ-REEL&amp;seller=Digi-Key&amp;sku=768-1008-1-ND&amp;country=CA&amp;channel=BOM%20Report&amp;ref=supplier&amp;" TargetMode="External"/><Relationship Id="rId53" Type="http://schemas.openxmlformats.org/officeDocument/2006/relationships/hyperlink" Target="https://octopart-clicks.com/click/altium?manufacturer=MCC&amp;mpn=SMBJ5349B-TP&amp;seller=Digi-Key&amp;sku=SMBJ5349B-TPMSDKR-ND&amp;country=CA&amp;channel=BOM%20Report&amp;ref=supplier&amp;" TargetMode="External"/><Relationship Id="rId5" Type="http://schemas.openxmlformats.org/officeDocument/2006/relationships/hyperlink" Target="https://octopart-clicks.com/click/altium?manufacturer=Taiyo&amp;mpn=TMK212BBJ106KG-T&amp;seller=Digi-Key&amp;sku=587-2985-1-ND&amp;country=CA&amp;channel=BOM%20Report&amp;ref=supplier&amp;" TargetMode="External"/><Relationship Id="rId15" Type="http://schemas.openxmlformats.org/officeDocument/2006/relationships/hyperlink" Target="https://octopart-clicks.com/click/altium?manufacturer=Bel&amp;mpn=C2Q250&amp;seller=Digi-Key&amp;sku=507-1086-1-ND&amp;country=CA&amp;channel=BOM%20Report&amp;ref=supplier&amp;" TargetMode="External"/><Relationship Id="rId23" Type="http://schemas.openxmlformats.org/officeDocument/2006/relationships/hyperlink" Target="https://octopart-clicks.com/click/altium?manufacturer=Infineon&amp;mpn=IRFS4321PBF&amp;seller=Digi-Key&amp;sku=IRFS4321PBF-ND&amp;country=CA&amp;channel=BOM%20Report&amp;ref=supplier&amp;" TargetMode="External"/><Relationship Id="rId28" Type="http://schemas.openxmlformats.org/officeDocument/2006/relationships/hyperlink" Target="https://octopart-clicks.com/click/altium?manufacturer=Yageo&amp;mpn=RC0402JR-0710KL&amp;seller=Digi-Key&amp;sku=311-10KJRCT-ND&amp;country=CA&amp;channel=BOM%20Report&amp;ref=supplier&amp;" TargetMode="External"/><Relationship Id="rId36" Type="http://schemas.openxmlformats.org/officeDocument/2006/relationships/hyperlink" Target="https://octopart-clicks.com/click/altium?manufacturer=Stackpole%20Electronics&amp;mpn=RMCF0402FT124K&amp;seller=Digi-Key&amp;sku=RMCF0402FT124KCT-ND&amp;country=CA&amp;channel=BOM%20Report&amp;ref=supplier&amp;" TargetMode="External"/><Relationship Id="rId49" Type="http://schemas.openxmlformats.org/officeDocument/2006/relationships/hyperlink" Target="https://octopart-clicks.com/click/altium?manufacturer=Molex&amp;mpn=76825-0002&amp;seller=Digi-Key&amp;sku=WM11969-ND&amp;country=CA&amp;channel=BOM%20Report&amp;ref=supplier&amp;" TargetMode="External"/><Relationship Id="rId10" Type="http://schemas.openxmlformats.org/officeDocument/2006/relationships/hyperlink" Target="https://octopart-clicks.com/click/altium?manufacturer=Vishay%20Lite-On&amp;mpn=LTST-C191TBKT-5A&amp;seller=Digi-Key&amp;sku=160-2212-6-ND&amp;country=CA&amp;channel=BOM%20Report&amp;ref=supplier&amp;" TargetMode="External"/><Relationship Id="rId19" Type="http://schemas.openxmlformats.org/officeDocument/2006/relationships/hyperlink" Target="https://octopart-clicks.com/click/altium?manufacturer=Wurth%20Electronics&amp;mpn=61300311121&amp;seller=Digi-Key&amp;sku=732-5316-ND&amp;country=CA&amp;channel=BOM%20Report&amp;ref=supplier&amp;" TargetMode="External"/><Relationship Id="rId31" Type="http://schemas.openxmlformats.org/officeDocument/2006/relationships/hyperlink" Target="https://octopart-clicks.com/click/altium?manufacturer=Stackpole%20Electronics&amp;mpn=RMCF0402JT120R&amp;seller=Digi-Key&amp;sku=RMCF0402JT120RCT-ND&amp;country=CA&amp;channel=BOM%20Report&amp;ref=supplier&amp;" TargetMode="External"/><Relationship Id="rId44" Type="http://schemas.openxmlformats.org/officeDocument/2006/relationships/hyperlink" Target="https://octopart-clicks.com/click/altium?manufacturer=Texas%20Instruments&amp;mpn=TPS2115ADRBR&amp;seller=Digi-Key&amp;sku=296-23394-1-ND&amp;country=CA&amp;channel=BOM%20Report&amp;ref=supplier&amp;" TargetMode="External"/><Relationship Id="rId52" Type="http://schemas.openxmlformats.org/officeDocument/2006/relationships/hyperlink" Target="https://octopart-clicks.com/click/altium?manufacturer=Abracon&amp;mpn=ABLS2-16.000MHZ-D4Y-T&amp;seller=Digi-Key&amp;sku=535-9875-1-ND&amp;country=CA&amp;channel=BOM%20Report&amp;ref=supplier&amp;" TargetMode="External"/><Relationship Id="rId4" Type="http://schemas.openxmlformats.org/officeDocument/2006/relationships/hyperlink" Target="https://octopart-clicks.com/click/altium?manufacturer=Wurth%20Electronics&amp;mpn=885012005010&amp;seller=Digi-Key&amp;sku=732-7428-1-ND&amp;country=CA&amp;channel=BOM%20Report&amp;ref=supplier&amp;" TargetMode="External"/><Relationship Id="rId9" Type="http://schemas.openxmlformats.org/officeDocument/2006/relationships/hyperlink" Target="https://octopart-clicks.com/click/altium?manufacturer=Vishay%20Lite-On&amp;mpn=LTST-C191KGKT&amp;seller=Digi-Key&amp;sku=160-1446-6-ND&amp;country=CA&amp;channel=BOM%20Report&amp;ref=supplier&amp;" TargetMode="External"/><Relationship Id="rId14" Type="http://schemas.openxmlformats.org/officeDocument/2006/relationships/hyperlink" Target="https://octopart-clicks.com/click/altium?manufacturer=Littelfuse&amp;mpn=SMAJ5.0A&amp;seller=Digi-Key&amp;sku=SMAJ5.0ALFCT-ND&amp;country=CA&amp;channel=BOM%20Report&amp;ref=supplier&amp;" TargetMode="External"/><Relationship Id="rId22" Type="http://schemas.openxmlformats.org/officeDocument/2006/relationships/hyperlink" Target="https://octopart-clicks.com/click/altium?manufacturer=Murata&amp;mpn=1264EY-3R3N%3DP3&amp;seller=Digi-Key&amp;sku=490-10821-1-ND&amp;country=CA&amp;channel=BOM%20Report&amp;ref=supplier&amp;" TargetMode="External"/><Relationship Id="rId27" Type="http://schemas.openxmlformats.org/officeDocument/2006/relationships/hyperlink" Target="https://octopart-clicks.com/click/altium?manufacturer=Yageo&amp;mpn=RC0402FR-07280RL&amp;seller=Digi-Key&amp;sku=311-280LRCT-ND&amp;country=CA&amp;channel=BOM%20Report&amp;ref=supplier&amp;" TargetMode="External"/><Relationship Id="rId30" Type="http://schemas.openxmlformats.org/officeDocument/2006/relationships/hyperlink" Target="https://octopart-clicks.com/click/altium?manufacturer=Yageo&amp;mpn=RC0402JR-070RL&amp;seller=Digi-Key&amp;sku=311-0.0JRCT-ND&amp;country=CA&amp;channel=BOM%20Report&amp;ref=supplier&amp;" TargetMode="External"/><Relationship Id="rId35" Type="http://schemas.openxmlformats.org/officeDocument/2006/relationships/hyperlink" Target="https://octopart-clicks.com/click/altium?manufacturer=Stackpole%20Electronics&amp;mpn=RMCF0402FT22K1&amp;seller=Digi-Key&amp;sku=RMCF0402FT22K1CT-ND&amp;country=CA&amp;channel=BOM%20Report&amp;ref=supplier&amp;" TargetMode="External"/><Relationship Id="rId43" Type="http://schemas.openxmlformats.org/officeDocument/2006/relationships/hyperlink" Target="https://octopart-clicks.com/click/altium?manufacturer=Texas%20Instruments&amp;mpn=TMS5701224CPGEQQ1&amp;seller=Digi-Key&amp;sku=296-47200-ND&amp;country=CA&amp;channel=BOM%20Report&amp;ref=supplier&amp;" TargetMode="External"/><Relationship Id="rId48" Type="http://schemas.openxmlformats.org/officeDocument/2006/relationships/hyperlink" Target="https://octopart-clicks.com/click/altium?manufacturer=Amphenol%20FCI&amp;mpn=68602-116HLF&amp;seller=Digi-Key&amp;sku=609-3364-ND&amp;country=CA&amp;channel=BOM%20Report&amp;ref=supplier&amp;" TargetMode="External"/><Relationship Id="rId56" Type="http://schemas.openxmlformats.org/officeDocument/2006/relationships/comments" Target="../comments1.xml"/><Relationship Id="rId8" Type="http://schemas.openxmlformats.org/officeDocument/2006/relationships/hyperlink" Target="https://octopart-clicks.com/click/altium?manufacturer=Wurth%20Electronics&amp;mpn=885012005007&amp;seller=Digi-Key&amp;sku=732-7425-1-ND&amp;country=CA&amp;channel=BOM%20Report&amp;ref=supplier&amp;" TargetMode="External"/><Relationship Id="rId51" Type="http://schemas.openxmlformats.org/officeDocument/2006/relationships/hyperlink" Target="https://octopart-clicks.com/click/altium?manufacturer=Amphenol%20FCI&amp;mpn=10118192-0001LF&amp;seller=Digi-Key&amp;sku=609-4613-1-ND&amp;country=CA&amp;channel=BOM%20Report&amp;ref=supplier&amp;" TargetMode="External"/><Relationship Id="rId3" Type="http://schemas.openxmlformats.org/officeDocument/2006/relationships/hyperlink" Target="https://octopart-clicks.com/click/altium?manufacturer=Kyocera%20AVX&amp;mpn=F381A106MMA&amp;seller=Digi-Key&amp;sku=478-9527-1-ND&amp;country=CA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B8FEE-8E75-4FD7-9358-958697ECE29D}">
  <dimension ref="A1:N58"/>
  <sheetViews>
    <sheetView tabSelected="1" topLeftCell="A16" workbookViewId="0">
      <selection activeCell="K26" sqref="K26"/>
    </sheetView>
  </sheetViews>
  <sheetFormatPr defaultRowHeight="15" x14ac:dyDescent="0.25"/>
  <cols>
    <col min="1" max="7" width="14.42578125" customWidth="1"/>
    <col min="11" max="11" width="17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283</v>
      </c>
      <c r="I1" s="1" t="s">
        <v>284</v>
      </c>
      <c r="K1" s="6" t="s">
        <v>286</v>
      </c>
      <c r="L1" s="6" t="s">
        <v>287</v>
      </c>
      <c r="M1" t="s">
        <v>288</v>
      </c>
    </row>
    <row r="2" spans="1:13" x14ac:dyDescent="0.25">
      <c r="A2" s="2" t="s">
        <v>7</v>
      </c>
      <c r="B2" s="2" t="s">
        <v>280</v>
      </c>
      <c r="C2" s="2" t="s">
        <v>8</v>
      </c>
      <c r="D2" s="2" t="s">
        <v>9</v>
      </c>
      <c r="E2" s="4" t="s">
        <v>281</v>
      </c>
      <c r="F2" s="2" t="s">
        <v>282</v>
      </c>
      <c r="G2" s="3">
        <v>36</v>
      </c>
      <c r="H2">
        <v>3.5000000000000003E-2</v>
      </c>
      <c r="I2">
        <f>H2*G2</f>
        <v>1.2600000000000002</v>
      </c>
      <c r="K2">
        <v>200</v>
      </c>
      <c r="L2">
        <v>1.5599999999999999E-2</v>
      </c>
      <c r="M2">
        <f>K2*L2</f>
        <v>3.1199999999999997</v>
      </c>
    </row>
    <row r="3" spans="1:13" x14ac:dyDescent="0.25">
      <c r="A3" s="2" t="s">
        <v>10</v>
      </c>
      <c r="B3" s="2" t="s">
        <v>11</v>
      </c>
      <c r="C3" s="2" t="s">
        <v>12</v>
      </c>
      <c r="D3" s="2" t="s">
        <v>9</v>
      </c>
      <c r="E3" s="4" t="s">
        <v>13</v>
      </c>
      <c r="F3" s="2" t="s">
        <v>14</v>
      </c>
      <c r="G3" s="3">
        <v>5</v>
      </c>
      <c r="H3">
        <v>0.15</v>
      </c>
      <c r="I3">
        <f t="shared" ref="I3:I55" si="0">H3*G3</f>
        <v>0.75</v>
      </c>
      <c r="K3">
        <v>100</v>
      </c>
      <c r="L3">
        <v>2.06E-2</v>
      </c>
      <c r="M3">
        <f t="shared" ref="M3:M55" si="1">K3*L3</f>
        <v>2.06</v>
      </c>
    </row>
    <row r="4" spans="1:13" x14ac:dyDescent="0.25">
      <c r="A4" s="2" t="s">
        <v>15</v>
      </c>
      <c r="B4" s="2" t="s">
        <v>16</v>
      </c>
      <c r="C4" s="2" t="s">
        <v>17</v>
      </c>
      <c r="D4" s="2" t="s">
        <v>18</v>
      </c>
      <c r="E4" s="4" t="s">
        <v>19</v>
      </c>
      <c r="F4" s="2" t="s">
        <v>20</v>
      </c>
      <c r="G4" s="3">
        <v>3</v>
      </c>
      <c r="H4">
        <v>1.04</v>
      </c>
      <c r="I4">
        <f t="shared" si="0"/>
        <v>3.12</v>
      </c>
      <c r="J4" t="s">
        <v>289</v>
      </c>
    </row>
    <row r="5" spans="1:13" x14ac:dyDescent="0.25">
      <c r="A5" s="2" t="s">
        <v>21</v>
      </c>
      <c r="B5" s="2" t="s">
        <v>22</v>
      </c>
      <c r="C5" s="2" t="s">
        <v>23</v>
      </c>
      <c r="D5" s="2" t="s">
        <v>9</v>
      </c>
      <c r="E5" s="4" t="s">
        <v>24</v>
      </c>
      <c r="F5" s="2" t="s">
        <v>25</v>
      </c>
      <c r="G5" s="3">
        <v>2</v>
      </c>
      <c r="H5">
        <v>0.15</v>
      </c>
      <c r="I5">
        <f t="shared" si="0"/>
        <v>0.3</v>
      </c>
      <c r="K5">
        <v>15</v>
      </c>
      <c r="L5" s="5">
        <v>2.1999999999999999E-2</v>
      </c>
      <c r="M5">
        <f>K5*L5</f>
        <v>0.32999999999999996</v>
      </c>
    </row>
    <row r="6" spans="1:13" x14ac:dyDescent="0.25">
      <c r="A6" s="2" t="s">
        <v>15</v>
      </c>
      <c r="B6" s="2" t="s">
        <v>26</v>
      </c>
      <c r="C6" s="2" t="s">
        <v>27</v>
      </c>
      <c r="D6" s="2" t="s">
        <v>28</v>
      </c>
      <c r="E6" s="4" t="s">
        <v>29</v>
      </c>
      <c r="F6" s="2" t="s">
        <v>30</v>
      </c>
      <c r="G6" s="3">
        <v>4</v>
      </c>
      <c r="H6">
        <v>0.31</v>
      </c>
      <c r="I6">
        <f t="shared" si="0"/>
        <v>1.24</v>
      </c>
      <c r="K6">
        <v>25</v>
      </c>
      <c r="L6" s="5">
        <v>0.21199999999999999</v>
      </c>
      <c r="M6" s="8">
        <f t="shared" si="1"/>
        <v>5.3</v>
      </c>
    </row>
    <row r="7" spans="1:13" x14ac:dyDescent="0.25">
      <c r="A7" s="2" t="s">
        <v>31</v>
      </c>
      <c r="B7" s="2" t="s">
        <v>32</v>
      </c>
      <c r="C7" s="2" t="s">
        <v>33</v>
      </c>
      <c r="D7" s="2" t="s">
        <v>28</v>
      </c>
      <c r="E7" s="4" t="s">
        <v>34</v>
      </c>
      <c r="F7" s="2" t="s">
        <v>35</v>
      </c>
      <c r="G7" s="3">
        <v>4</v>
      </c>
      <c r="H7">
        <v>0.51</v>
      </c>
      <c r="I7">
        <f t="shared" si="0"/>
        <v>2.04</v>
      </c>
      <c r="K7">
        <v>25</v>
      </c>
      <c r="L7" s="5">
        <v>0.35099999999999998</v>
      </c>
      <c r="M7" s="8">
        <f t="shared" si="1"/>
        <v>8.7749999999999986</v>
      </c>
    </row>
    <row r="8" spans="1:13" x14ac:dyDescent="0.25">
      <c r="A8" s="2" t="s">
        <v>36</v>
      </c>
      <c r="B8" s="2" t="s">
        <v>37</v>
      </c>
      <c r="C8" s="2" t="s">
        <v>38</v>
      </c>
      <c r="D8" s="2" t="s">
        <v>9</v>
      </c>
      <c r="E8" s="4" t="s">
        <v>39</v>
      </c>
      <c r="F8" s="2" t="s">
        <v>40</v>
      </c>
      <c r="G8" s="3">
        <v>2</v>
      </c>
      <c r="H8">
        <v>0.15</v>
      </c>
      <c r="I8">
        <f t="shared" si="0"/>
        <v>0.3</v>
      </c>
      <c r="K8">
        <v>15</v>
      </c>
      <c r="L8" s="5">
        <v>4.2999999999999997E-2</v>
      </c>
      <c r="M8">
        <f t="shared" si="1"/>
        <v>0.64499999999999991</v>
      </c>
    </row>
    <row r="9" spans="1:13" x14ac:dyDescent="0.25">
      <c r="A9" s="2" t="s">
        <v>41</v>
      </c>
      <c r="B9" s="2" t="s">
        <v>42</v>
      </c>
      <c r="C9" s="2" t="s">
        <v>43</v>
      </c>
      <c r="D9" s="2" t="s">
        <v>9</v>
      </c>
      <c r="E9" s="4" t="s">
        <v>44</v>
      </c>
      <c r="F9" s="2" t="s">
        <v>45</v>
      </c>
      <c r="G9" s="3">
        <v>2</v>
      </c>
      <c r="H9">
        <v>0.15</v>
      </c>
      <c r="I9">
        <f t="shared" si="0"/>
        <v>0.3</v>
      </c>
      <c r="K9">
        <v>15</v>
      </c>
      <c r="L9" s="5">
        <v>2.5999999999999999E-2</v>
      </c>
      <c r="M9">
        <f t="shared" si="1"/>
        <v>0.38999999999999996</v>
      </c>
    </row>
    <row r="10" spans="1:13" x14ac:dyDescent="0.25">
      <c r="A10" s="2" t="s">
        <v>46</v>
      </c>
      <c r="B10" s="2" t="s">
        <v>47</v>
      </c>
      <c r="C10" s="2" t="s">
        <v>48</v>
      </c>
      <c r="D10" s="2" t="s">
        <v>49</v>
      </c>
      <c r="E10" s="4" t="s">
        <v>50</v>
      </c>
      <c r="F10" s="2" t="s">
        <v>46</v>
      </c>
      <c r="G10" s="3">
        <v>3</v>
      </c>
      <c r="H10">
        <v>0.21</v>
      </c>
      <c r="I10">
        <f>H10*G10</f>
        <v>0.63</v>
      </c>
      <c r="K10">
        <v>25</v>
      </c>
      <c r="L10" s="5">
        <v>0.21</v>
      </c>
      <c r="M10" s="8">
        <f t="shared" si="1"/>
        <v>5.25</v>
      </c>
    </row>
    <row r="11" spans="1:13" x14ac:dyDescent="0.25">
      <c r="A11" s="2" t="s">
        <v>51</v>
      </c>
      <c r="B11" s="2" t="s">
        <v>52</v>
      </c>
      <c r="C11" s="2" t="s">
        <v>53</v>
      </c>
      <c r="D11" s="2" t="s">
        <v>49</v>
      </c>
      <c r="E11" s="4" t="s">
        <v>54</v>
      </c>
      <c r="F11" s="2" t="s">
        <v>51</v>
      </c>
      <c r="G11" s="3">
        <v>3</v>
      </c>
      <c r="H11">
        <v>0.21</v>
      </c>
      <c r="I11">
        <f t="shared" si="0"/>
        <v>0.63</v>
      </c>
      <c r="K11">
        <v>25</v>
      </c>
      <c r="L11">
        <v>0.21</v>
      </c>
      <c r="M11" s="8">
        <f t="shared" si="1"/>
        <v>5.25</v>
      </c>
    </row>
    <row r="12" spans="1:13" x14ac:dyDescent="0.25">
      <c r="A12" s="2" t="s">
        <v>55</v>
      </c>
      <c r="B12" s="2" t="s">
        <v>56</v>
      </c>
      <c r="C12" s="2" t="s">
        <v>57</v>
      </c>
      <c r="D12" s="2" t="s">
        <v>58</v>
      </c>
      <c r="E12" s="4" t="s">
        <v>59</v>
      </c>
      <c r="F12" s="2" t="s">
        <v>55</v>
      </c>
      <c r="G12" s="3">
        <v>3</v>
      </c>
      <c r="H12">
        <v>0.82</v>
      </c>
      <c r="I12">
        <f t="shared" si="0"/>
        <v>2.46</v>
      </c>
      <c r="K12">
        <v>20</v>
      </c>
      <c r="L12" s="5">
        <v>0.64900000000000002</v>
      </c>
      <c r="M12" s="8">
        <f t="shared" si="1"/>
        <v>12.98</v>
      </c>
    </row>
    <row r="13" spans="1:13" x14ac:dyDescent="0.25">
      <c r="A13" s="2" t="s">
        <v>60</v>
      </c>
      <c r="B13" s="2" t="s">
        <v>61</v>
      </c>
      <c r="C13" s="2" t="s">
        <v>62</v>
      </c>
      <c r="D13" s="2" t="s">
        <v>49</v>
      </c>
      <c r="E13" s="4" t="s">
        <v>63</v>
      </c>
      <c r="F13" s="2" t="s">
        <v>60</v>
      </c>
      <c r="G13" s="3">
        <v>1</v>
      </c>
      <c r="H13">
        <v>0.21</v>
      </c>
      <c r="I13">
        <f t="shared" si="0"/>
        <v>0.21</v>
      </c>
      <c r="K13">
        <v>5</v>
      </c>
      <c r="L13" s="7">
        <v>0.21</v>
      </c>
      <c r="M13" s="8">
        <f t="shared" si="1"/>
        <v>1.05</v>
      </c>
    </row>
    <row r="14" spans="1:13" x14ac:dyDescent="0.25">
      <c r="A14" s="2" t="s">
        <v>64</v>
      </c>
      <c r="B14" s="2" t="s">
        <v>65</v>
      </c>
      <c r="C14" s="2" t="s">
        <v>66</v>
      </c>
      <c r="D14" s="2" t="s">
        <v>67</v>
      </c>
      <c r="E14" s="4" t="s">
        <v>68</v>
      </c>
      <c r="F14" s="2" t="s">
        <v>69</v>
      </c>
      <c r="G14" s="3">
        <v>1</v>
      </c>
      <c r="H14">
        <v>0.74</v>
      </c>
      <c r="I14">
        <f t="shared" si="0"/>
        <v>0.74</v>
      </c>
      <c r="K14">
        <v>5</v>
      </c>
      <c r="L14" s="7">
        <v>0.74</v>
      </c>
      <c r="M14" s="8">
        <f t="shared" si="1"/>
        <v>3.7</v>
      </c>
    </row>
    <row r="15" spans="1:13" x14ac:dyDescent="0.25">
      <c r="A15" s="2" t="s">
        <v>70</v>
      </c>
      <c r="B15" s="2" t="s">
        <v>71</v>
      </c>
      <c r="C15" s="2" t="s">
        <v>72</v>
      </c>
      <c r="D15" s="2" t="s">
        <v>67</v>
      </c>
      <c r="E15" s="4" t="s">
        <v>73</v>
      </c>
      <c r="F15" s="2" t="s">
        <v>74</v>
      </c>
      <c r="G15" s="3">
        <v>1</v>
      </c>
      <c r="H15">
        <v>0.75</v>
      </c>
      <c r="I15">
        <f t="shared" si="0"/>
        <v>0.75</v>
      </c>
      <c r="K15">
        <v>5</v>
      </c>
      <c r="L15" s="7">
        <v>0.75</v>
      </c>
      <c r="M15" s="8">
        <f t="shared" si="1"/>
        <v>3.75</v>
      </c>
    </row>
    <row r="16" spans="1:13" x14ac:dyDescent="0.25">
      <c r="A16" s="2" t="s">
        <v>75</v>
      </c>
      <c r="B16" s="2" t="s">
        <v>76</v>
      </c>
      <c r="C16" s="2" t="s">
        <v>77</v>
      </c>
      <c r="D16" s="2" t="s">
        <v>78</v>
      </c>
      <c r="E16" s="4" t="s">
        <v>79</v>
      </c>
      <c r="F16" s="2" t="s">
        <v>80</v>
      </c>
      <c r="G16" s="3">
        <v>1</v>
      </c>
      <c r="H16">
        <v>0.49</v>
      </c>
      <c r="I16">
        <f t="shared" si="0"/>
        <v>0.49</v>
      </c>
      <c r="J16" t="s">
        <v>290</v>
      </c>
      <c r="M16">
        <f t="shared" si="1"/>
        <v>0</v>
      </c>
    </row>
    <row r="17" spans="1:14" x14ac:dyDescent="0.25">
      <c r="A17" s="2" t="s">
        <v>81</v>
      </c>
      <c r="B17" s="2" t="s">
        <v>82</v>
      </c>
      <c r="C17" s="2" t="s">
        <v>83</v>
      </c>
      <c r="D17" s="2" t="s">
        <v>78</v>
      </c>
      <c r="E17" s="4" t="s">
        <v>84</v>
      </c>
      <c r="F17" s="2" t="s">
        <v>85</v>
      </c>
      <c r="G17" s="3">
        <v>1</v>
      </c>
      <c r="H17">
        <v>0.43</v>
      </c>
      <c r="I17">
        <f t="shared" si="0"/>
        <v>0.43</v>
      </c>
      <c r="J17" t="s">
        <v>290</v>
      </c>
      <c r="M17">
        <f t="shared" si="1"/>
        <v>0</v>
      </c>
    </row>
    <row r="18" spans="1:14" x14ac:dyDescent="0.25">
      <c r="A18" s="2" t="s">
        <v>86</v>
      </c>
      <c r="B18" s="2" t="s">
        <v>87</v>
      </c>
      <c r="C18" s="2" t="s">
        <v>88</v>
      </c>
      <c r="D18" s="2" t="s">
        <v>89</v>
      </c>
      <c r="E18" s="4" t="s">
        <v>90</v>
      </c>
      <c r="F18" s="2" t="s">
        <v>91</v>
      </c>
      <c r="G18" s="3">
        <v>2</v>
      </c>
      <c r="H18">
        <v>0.38</v>
      </c>
      <c r="I18">
        <f t="shared" si="0"/>
        <v>0.76</v>
      </c>
      <c r="K18">
        <v>10</v>
      </c>
      <c r="L18" s="5">
        <v>0.29699999999999999</v>
      </c>
      <c r="M18">
        <f t="shared" si="1"/>
        <v>2.9699999999999998</v>
      </c>
    </row>
    <row r="19" spans="1:14" x14ac:dyDescent="0.25">
      <c r="A19" s="2" t="s">
        <v>92</v>
      </c>
      <c r="B19" s="2" t="s">
        <v>93</v>
      </c>
      <c r="C19" s="2" t="s">
        <v>94</v>
      </c>
      <c r="D19" s="2" t="s">
        <v>95</v>
      </c>
      <c r="E19" s="4" t="s">
        <v>92</v>
      </c>
      <c r="F19" s="2" t="s">
        <v>96</v>
      </c>
      <c r="G19" s="3">
        <v>2</v>
      </c>
      <c r="H19">
        <v>0.16</v>
      </c>
      <c r="I19">
        <f t="shared" si="0"/>
        <v>0.32</v>
      </c>
      <c r="J19" t="s">
        <v>291</v>
      </c>
      <c r="M19">
        <f t="shared" si="1"/>
        <v>0</v>
      </c>
    </row>
    <row r="20" spans="1:14" x14ac:dyDescent="0.25">
      <c r="A20" s="2" t="s">
        <v>97</v>
      </c>
      <c r="B20" s="2" t="s">
        <v>98</v>
      </c>
      <c r="C20" s="2" t="s">
        <v>99</v>
      </c>
      <c r="D20" s="2" t="s">
        <v>100</v>
      </c>
      <c r="E20" s="4" t="s">
        <v>97</v>
      </c>
      <c r="F20" s="2" t="s">
        <v>101</v>
      </c>
      <c r="G20" s="3">
        <v>2</v>
      </c>
      <c r="H20">
        <v>0.19</v>
      </c>
      <c r="I20">
        <f t="shared" si="0"/>
        <v>0.38</v>
      </c>
      <c r="J20" t="s">
        <v>291</v>
      </c>
      <c r="M20">
        <f t="shared" si="1"/>
        <v>0</v>
      </c>
    </row>
    <row r="21" spans="1:14" x14ac:dyDescent="0.25">
      <c r="A21" s="2" t="s">
        <v>102</v>
      </c>
      <c r="B21" s="2" t="s">
        <v>103</v>
      </c>
      <c r="C21" s="2" t="s">
        <v>104</v>
      </c>
      <c r="D21" s="2" t="s">
        <v>105</v>
      </c>
      <c r="E21" s="4" t="s">
        <v>106</v>
      </c>
      <c r="F21" s="2" t="s">
        <v>102</v>
      </c>
      <c r="G21" s="3">
        <v>1</v>
      </c>
      <c r="H21">
        <v>0.31</v>
      </c>
      <c r="I21">
        <f t="shared" si="0"/>
        <v>0.31</v>
      </c>
      <c r="J21" t="s">
        <v>291</v>
      </c>
      <c r="M21">
        <f t="shared" si="1"/>
        <v>0</v>
      </c>
    </row>
    <row r="22" spans="1:14" x14ac:dyDescent="0.25">
      <c r="A22" s="2" t="s">
        <v>107</v>
      </c>
      <c r="B22" s="2" t="s">
        <v>108</v>
      </c>
      <c r="C22" s="2" t="s">
        <v>109</v>
      </c>
      <c r="D22" s="2" t="s">
        <v>110</v>
      </c>
      <c r="E22" s="4" t="s">
        <v>111</v>
      </c>
      <c r="F22" s="2" t="s">
        <v>112</v>
      </c>
      <c r="G22" s="3">
        <v>1</v>
      </c>
      <c r="H22">
        <v>0.75</v>
      </c>
      <c r="I22">
        <f t="shared" si="0"/>
        <v>0.75</v>
      </c>
      <c r="K22">
        <v>6</v>
      </c>
      <c r="L22" s="5">
        <v>0.75</v>
      </c>
      <c r="M22" s="8">
        <f t="shared" si="1"/>
        <v>4.5</v>
      </c>
    </row>
    <row r="23" spans="1:14" x14ac:dyDescent="0.25">
      <c r="A23" s="2" t="s">
        <v>113</v>
      </c>
      <c r="B23" s="2" t="s">
        <v>114</v>
      </c>
      <c r="C23" s="2" t="s">
        <v>115</v>
      </c>
      <c r="D23" s="2" t="s">
        <v>110</v>
      </c>
      <c r="E23" s="4" t="s">
        <v>116</v>
      </c>
      <c r="F23" s="2" t="s">
        <v>117</v>
      </c>
      <c r="G23" s="3">
        <v>1</v>
      </c>
      <c r="H23">
        <v>0.8</v>
      </c>
      <c r="I23">
        <f t="shared" si="0"/>
        <v>0.8</v>
      </c>
      <c r="K23">
        <v>6</v>
      </c>
      <c r="L23" s="5">
        <v>0.8</v>
      </c>
      <c r="M23" s="8">
        <f t="shared" si="1"/>
        <v>4.8000000000000007</v>
      </c>
    </row>
    <row r="24" spans="1:14" x14ac:dyDescent="0.25">
      <c r="A24" s="2" t="s">
        <v>118</v>
      </c>
      <c r="B24" s="2" t="s">
        <v>119</v>
      </c>
      <c r="C24" s="2" t="s">
        <v>120</v>
      </c>
      <c r="D24" s="2" t="s">
        <v>121</v>
      </c>
      <c r="E24" s="4" t="s">
        <v>122</v>
      </c>
      <c r="F24" s="2" t="s">
        <v>118</v>
      </c>
      <c r="G24" s="3">
        <v>1</v>
      </c>
      <c r="H24">
        <v>5.28</v>
      </c>
      <c r="I24">
        <f t="shared" si="0"/>
        <v>5.28</v>
      </c>
      <c r="J24" t="s">
        <v>285</v>
      </c>
      <c r="K24">
        <v>5</v>
      </c>
      <c r="L24">
        <v>1.46</v>
      </c>
      <c r="M24" s="8">
        <f t="shared" si="1"/>
        <v>7.3</v>
      </c>
    </row>
    <row r="25" spans="1:14" x14ac:dyDescent="0.25">
      <c r="A25" s="2" t="s">
        <v>123</v>
      </c>
      <c r="B25" s="2" t="s">
        <v>124</v>
      </c>
      <c r="C25" s="2" t="s">
        <v>125</v>
      </c>
      <c r="D25" s="2" t="s">
        <v>126</v>
      </c>
      <c r="E25" s="4" t="s">
        <v>127</v>
      </c>
      <c r="F25" s="2" t="s">
        <v>123</v>
      </c>
      <c r="G25" s="3">
        <v>3</v>
      </c>
      <c r="H25">
        <v>2.13</v>
      </c>
      <c r="I25">
        <f t="shared" si="0"/>
        <v>6.39</v>
      </c>
      <c r="K25">
        <v>10</v>
      </c>
      <c r="L25" s="5">
        <v>1.903</v>
      </c>
      <c r="M25" s="8">
        <f t="shared" si="1"/>
        <v>19.03</v>
      </c>
      <c r="N25" t="s">
        <v>292</v>
      </c>
    </row>
    <row r="26" spans="1:14" x14ac:dyDescent="0.25">
      <c r="A26" s="2" t="s">
        <v>128</v>
      </c>
      <c r="B26" s="2" t="s">
        <v>129</v>
      </c>
      <c r="C26" s="2" t="s">
        <v>130</v>
      </c>
      <c r="D26" s="2" t="s">
        <v>131</v>
      </c>
      <c r="E26" s="4" t="s">
        <v>132</v>
      </c>
      <c r="F26" s="2" t="s">
        <v>133</v>
      </c>
      <c r="G26" s="3">
        <v>10</v>
      </c>
      <c r="H26">
        <v>0.02</v>
      </c>
      <c r="I26">
        <f t="shared" si="0"/>
        <v>0.2</v>
      </c>
      <c r="K26">
        <v>100</v>
      </c>
      <c r="L26" s="5">
        <v>8.6E-3</v>
      </c>
      <c r="M26">
        <f t="shared" si="1"/>
        <v>0.86</v>
      </c>
    </row>
    <row r="27" spans="1:14" x14ac:dyDescent="0.25">
      <c r="A27" s="2" t="s">
        <v>134</v>
      </c>
      <c r="B27" s="2" t="s">
        <v>135</v>
      </c>
      <c r="C27" s="2" t="s">
        <v>136</v>
      </c>
      <c r="D27" s="2" t="s">
        <v>131</v>
      </c>
      <c r="E27" s="4" t="s">
        <v>137</v>
      </c>
      <c r="F27" s="2" t="s">
        <v>138</v>
      </c>
      <c r="G27" s="3">
        <v>1</v>
      </c>
      <c r="H27">
        <v>0.16</v>
      </c>
      <c r="I27">
        <f t="shared" si="0"/>
        <v>0.16</v>
      </c>
      <c r="K27">
        <v>10</v>
      </c>
      <c r="L27" s="5">
        <v>2.5000000000000001E-2</v>
      </c>
      <c r="M27">
        <f t="shared" si="1"/>
        <v>0.25</v>
      </c>
    </row>
    <row r="28" spans="1:14" x14ac:dyDescent="0.25">
      <c r="A28" s="2" t="s">
        <v>139</v>
      </c>
      <c r="B28" s="2" t="s">
        <v>140</v>
      </c>
      <c r="C28" s="2" t="s">
        <v>141</v>
      </c>
      <c r="D28" s="2" t="s">
        <v>131</v>
      </c>
      <c r="E28" s="4" t="s">
        <v>142</v>
      </c>
      <c r="F28" s="2" t="s">
        <v>143</v>
      </c>
      <c r="G28" s="3">
        <v>1</v>
      </c>
      <c r="H28">
        <v>0.16</v>
      </c>
      <c r="I28">
        <f t="shared" si="0"/>
        <v>0.16</v>
      </c>
      <c r="K28">
        <v>10</v>
      </c>
      <c r="L28" s="5">
        <v>2.5000000000000001E-2</v>
      </c>
      <c r="M28">
        <f t="shared" si="1"/>
        <v>0.25</v>
      </c>
    </row>
    <row r="29" spans="1:14" x14ac:dyDescent="0.25">
      <c r="A29" s="2" t="s">
        <v>144</v>
      </c>
      <c r="B29" s="2" t="s">
        <v>145</v>
      </c>
      <c r="C29" s="2" t="s">
        <v>146</v>
      </c>
      <c r="D29" s="2" t="s">
        <v>131</v>
      </c>
      <c r="E29" s="4" t="s">
        <v>147</v>
      </c>
      <c r="F29" s="2" t="s">
        <v>148</v>
      </c>
      <c r="G29" s="3">
        <v>12</v>
      </c>
      <c r="H29">
        <v>0.02</v>
      </c>
      <c r="I29">
        <f t="shared" si="0"/>
        <v>0.24</v>
      </c>
      <c r="K29">
        <v>100</v>
      </c>
      <c r="L29" s="5">
        <v>8.6E-3</v>
      </c>
      <c r="M29">
        <f t="shared" si="1"/>
        <v>0.86</v>
      </c>
    </row>
    <row r="30" spans="1:14" x14ac:dyDescent="0.25">
      <c r="A30" s="2" t="s">
        <v>149</v>
      </c>
      <c r="B30" s="2" t="s">
        <v>150</v>
      </c>
      <c r="C30" s="2" t="s">
        <v>151</v>
      </c>
      <c r="D30" s="2" t="s">
        <v>152</v>
      </c>
      <c r="E30" s="4" t="s">
        <v>153</v>
      </c>
      <c r="F30" s="2" t="s">
        <v>154</v>
      </c>
      <c r="G30" s="3">
        <v>1</v>
      </c>
      <c r="H30">
        <v>0.89</v>
      </c>
      <c r="I30">
        <f t="shared" si="0"/>
        <v>0.89</v>
      </c>
      <c r="K30">
        <v>6</v>
      </c>
      <c r="L30" s="5">
        <v>0.89</v>
      </c>
      <c r="M30" s="8">
        <f t="shared" si="1"/>
        <v>5.34</v>
      </c>
    </row>
    <row r="31" spans="1:14" x14ac:dyDescent="0.25">
      <c r="A31" s="2" t="s">
        <v>155</v>
      </c>
      <c r="B31" s="2" t="s">
        <v>156</v>
      </c>
      <c r="C31" s="2" t="s">
        <v>157</v>
      </c>
      <c r="D31" s="2" t="s">
        <v>131</v>
      </c>
      <c r="E31" s="4" t="s">
        <v>158</v>
      </c>
      <c r="F31" s="2" t="s">
        <v>159</v>
      </c>
      <c r="G31" s="3">
        <v>4</v>
      </c>
      <c r="H31">
        <v>0.16</v>
      </c>
      <c r="I31">
        <f t="shared" si="0"/>
        <v>0.64</v>
      </c>
      <c r="K31">
        <v>50</v>
      </c>
      <c r="L31" s="5">
        <v>1.2200000000000001E-2</v>
      </c>
      <c r="M31">
        <f t="shared" si="1"/>
        <v>0.61</v>
      </c>
    </row>
    <row r="32" spans="1:14" x14ac:dyDescent="0.25">
      <c r="A32" s="2" t="s">
        <v>160</v>
      </c>
      <c r="B32" s="2" t="s">
        <v>161</v>
      </c>
      <c r="C32" s="2" t="s">
        <v>162</v>
      </c>
      <c r="D32" s="2" t="s">
        <v>131</v>
      </c>
      <c r="E32" s="4" t="s">
        <v>163</v>
      </c>
      <c r="F32" s="2" t="s">
        <v>164</v>
      </c>
      <c r="G32" s="3">
        <v>1</v>
      </c>
      <c r="H32">
        <v>0.16</v>
      </c>
      <c r="I32">
        <f t="shared" si="0"/>
        <v>0.16</v>
      </c>
      <c r="K32">
        <v>10</v>
      </c>
      <c r="L32" s="5">
        <v>1.9E-2</v>
      </c>
      <c r="M32">
        <f t="shared" si="1"/>
        <v>0.19</v>
      </c>
    </row>
    <row r="33" spans="1:14" x14ac:dyDescent="0.25">
      <c r="A33" s="2" t="s">
        <v>165</v>
      </c>
      <c r="B33" s="2" t="s">
        <v>166</v>
      </c>
      <c r="C33" s="2" t="s">
        <v>167</v>
      </c>
      <c r="D33" s="2" t="s">
        <v>131</v>
      </c>
      <c r="E33" s="4" t="s">
        <v>168</v>
      </c>
      <c r="F33" s="2" t="s">
        <v>169</v>
      </c>
      <c r="G33" s="3">
        <v>1</v>
      </c>
      <c r="H33">
        <v>0.16</v>
      </c>
      <c r="I33">
        <f t="shared" si="0"/>
        <v>0.16</v>
      </c>
      <c r="K33">
        <v>10</v>
      </c>
      <c r="L33" s="5">
        <v>2.5000000000000001E-2</v>
      </c>
      <c r="M33">
        <f t="shared" si="1"/>
        <v>0.25</v>
      </c>
    </row>
    <row r="34" spans="1:14" x14ac:dyDescent="0.25">
      <c r="A34" s="2" t="s">
        <v>170</v>
      </c>
      <c r="B34" s="2" t="s">
        <v>171</v>
      </c>
      <c r="C34" s="2" t="s">
        <v>172</v>
      </c>
      <c r="D34" s="2" t="s">
        <v>131</v>
      </c>
      <c r="E34" s="4" t="s">
        <v>173</v>
      </c>
      <c r="F34" s="2" t="s">
        <v>174</v>
      </c>
      <c r="G34" s="3">
        <v>1</v>
      </c>
      <c r="H34">
        <v>0.16</v>
      </c>
      <c r="I34">
        <f t="shared" si="0"/>
        <v>0.16</v>
      </c>
      <c r="K34">
        <v>10</v>
      </c>
      <c r="L34" s="5">
        <v>0.11600000000000001</v>
      </c>
      <c r="M34" s="8">
        <f t="shared" si="1"/>
        <v>1.1600000000000001</v>
      </c>
      <c r="N34" t="s">
        <v>293</v>
      </c>
    </row>
    <row r="35" spans="1:14" x14ac:dyDescent="0.25">
      <c r="A35" s="2" t="s">
        <v>175</v>
      </c>
      <c r="B35" s="2" t="s">
        <v>176</v>
      </c>
      <c r="C35" s="2" t="s">
        <v>177</v>
      </c>
      <c r="D35" s="2" t="s">
        <v>131</v>
      </c>
      <c r="E35" s="4" t="s">
        <v>178</v>
      </c>
      <c r="F35" s="2" t="s">
        <v>179</v>
      </c>
      <c r="G35" s="3">
        <v>1</v>
      </c>
      <c r="H35">
        <v>0.16</v>
      </c>
      <c r="I35">
        <f t="shared" si="0"/>
        <v>0.16</v>
      </c>
      <c r="K35">
        <v>10</v>
      </c>
      <c r="L35" s="5">
        <v>2.5000000000000001E-2</v>
      </c>
      <c r="M35">
        <f t="shared" si="1"/>
        <v>0.25</v>
      </c>
    </row>
    <row r="36" spans="1:14" x14ac:dyDescent="0.25">
      <c r="A36" s="2" t="s">
        <v>180</v>
      </c>
      <c r="B36" s="2" t="s">
        <v>181</v>
      </c>
      <c r="C36" s="2" t="s">
        <v>182</v>
      </c>
      <c r="D36" s="2" t="s">
        <v>131</v>
      </c>
      <c r="E36" s="4" t="s">
        <v>183</v>
      </c>
      <c r="F36" s="2" t="s">
        <v>184</v>
      </c>
      <c r="G36" s="3">
        <v>2</v>
      </c>
      <c r="H36">
        <v>0.16</v>
      </c>
      <c r="I36">
        <f t="shared" si="0"/>
        <v>0.32</v>
      </c>
      <c r="K36" s="5">
        <v>15</v>
      </c>
      <c r="L36" s="5">
        <v>2.5000000000000001E-2</v>
      </c>
      <c r="M36">
        <f t="shared" si="1"/>
        <v>0.375</v>
      </c>
    </row>
    <row r="37" spans="1:14" x14ac:dyDescent="0.25">
      <c r="A37" s="2" t="s">
        <v>185</v>
      </c>
      <c r="B37" s="2" t="s">
        <v>186</v>
      </c>
      <c r="C37" s="2" t="s">
        <v>187</v>
      </c>
      <c r="D37" s="2" t="s">
        <v>131</v>
      </c>
      <c r="E37" s="4" t="s">
        <v>188</v>
      </c>
      <c r="F37" s="2" t="s">
        <v>189</v>
      </c>
      <c r="G37" s="3">
        <v>1</v>
      </c>
      <c r="H37">
        <v>0.16</v>
      </c>
      <c r="I37">
        <f t="shared" si="0"/>
        <v>0.16</v>
      </c>
      <c r="K37">
        <v>10</v>
      </c>
      <c r="L37" s="5">
        <v>2.5000000000000001E-2</v>
      </c>
      <c r="M37">
        <f t="shared" si="1"/>
        <v>0.25</v>
      </c>
    </row>
    <row r="38" spans="1:14" x14ac:dyDescent="0.25">
      <c r="A38" s="2" t="s">
        <v>190</v>
      </c>
      <c r="B38" s="2" t="s">
        <v>191</v>
      </c>
      <c r="C38" s="2" t="s">
        <v>192</v>
      </c>
      <c r="D38" s="2" t="s">
        <v>193</v>
      </c>
      <c r="E38" s="4" t="s">
        <v>194</v>
      </c>
      <c r="F38" s="2" t="s">
        <v>190</v>
      </c>
      <c r="G38" s="3">
        <v>1</v>
      </c>
      <c r="H38">
        <v>0.25</v>
      </c>
      <c r="I38">
        <f t="shared" si="0"/>
        <v>0.25</v>
      </c>
      <c r="K38">
        <v>5</v>
      </c>
      <c r="L38" s="5">
        <v>0.25</v>
      </c>
      <c r="M38">
        <f t="shared" si="1"/>
        <v>1.25</v>
      </c>
    </row>
    <row r="39" spans="1:14" x14ac:dyDescent="0.25">
      <c r="A39" s="2" t="s">
        <v>195</v>
      </c>
      <c r="B39" s="2" t="s">
        <v>196</v>
      </c>
      <c r="C39" s="2" t="s">
        <v>197</v>
      </c>
      <c r="D39" s="2" t="s">
        <v>198</v>
      </c>
      <c r="E39" s="4" t="s">
        <v>199</v>
      </c>
      <c r="F39" s="2" t="s">
        <v>195</v>
      </c>
      <c r="G39" s="3">
        <v>14</v>
      </c>
      <c r="H39">
        <v>0.61899999999999999</v>
      </c>
      <c r="I39">
        <f t="shared" si="0"/>
        <v>8.6660000000000004</v>
      </c>
      <c r="J39" t="s">
        <v>294</v>
      </c>
      <c r="M39">
        <f t="shared" si="1"/>
        <v>0</v>
      </c>
      <c r="N39" t="s">
        <v>295</v>
      </c>
    </row>
    <row r="40" spans="1:14" x14ac:dyDescent="0.25">
      <c r="A40" s="2" t="s">
        <v>200</v>
      </c>
      <c r="B40" s="2" t="s">
        <v>201</v>
      </c>
      <c r="C40" s="2" t="s">
        <v>202</v>
      </c>
      <c r="D40" s="2" t="s">
        <v>203</v>
      </c>
      <c r="E40" s="4" t="s">
        <v>204</v>
      </c>
      <c r="F40" s="2" t="s">
        <v>200</v>
      </c>
      <c r="G40" s="3">
        <v>1</v>
      </c>
      <c r="H40">
        <v>4.51</v>
      </c>
      <c r="I40">
        <f t="shared" si="0"/>
        <v>4.51</v>
      </c>
      <c r="K40">
        <v>5</v>
      </c>
      <c r="L40" s="5">
        <v>5.18</v>
      </c>
      <c r="M40" s="8">
        <f t="shared" si="1"/>
        <v>25.9</v>
      </c>
    </row>
    <row r="41" spans="1:14" x14ac:dyDescent="0.25">
      <c r="A41" s="2" t="s">
        <v>205</v>
      </c>
      <c r="B41" s="2" t="s">
        <v>206</v>
      </c>
      <c r="C41" s="2" t="s">
        <v>207</v>
      </c>
      <c r="D41" s="2" t="s">
        <v>208</v>
      </c>
      <c r="E41" s="4" t="s">
        <v>209</v>
      </c>
      <c r="F41" s="2" t="s">
        <v>205</v>
      </c>
      <c r="G41" s="3">
        <v>2</v>
      </c>
      <c r="H41">
        <v>1.21</v>
      </c>
      <c r="I41">
        <f t="shared" si="0"/>
        <v>2.42</v>
      </c>
      <c r="K41">
        <v>15</v>
      </c>
      <c r="L41" s="5">
        <v>1.0649999999999999</v>
      </c>
      <c r="M41">
        <f t="shared" si="1"/>
        <v>15.975</v>
      </c>
      <c r="N41" t="s">
        <v>296</v>
      </c>
    </row>
    <row r="42" spans="1:14" x14ac:dyDescent="0.25">
      <c r="A42" s="2" t="s">
        <v>210</v>
      </c>
      <c r="B42" s="2" t="s">
        <v>211</v>
      </c>
      <c r="C42" s="2" t="s">
        <v>212</v>
      </c>
      <c r="D42" s="2" t="s">
        <v>213</v>
      </c>
      <c r="E42" s="4" t="s">
        <v>214</v>
      </c>
      <c r="F42" s="2" t="s">
        <v>210</v>
      </c>
      <c r="G42" s="3">
        <v>1</v>
      </c>
      <c r="H42">
        <v>2.21</v>
      </c>
      <c r="I42">
        <f t="shared" si="0"/>
        <v>2.21</v>
      </c>
      <c r="K42">
        <v>12</v>
      </c>
      <c r="L42" s="5">
        <v>2.2269999999999999</v>
      </c>
      <c r="M42" s="8">
        <f t="shared" si="1"/>
        <v>26.723999999999997</v>
      </c>
      <c r="N42" t="s">
        <v>297</v>
      </c>
    </row>
    <row r="43" spans="1:14" x14ac:dyDescent="0.25">
      <c r="A43" s="2" t="s">
        <v>215</v>
      </c>
      <c r="B43" s="2" t="s">
        <v>216</v>
      </c>
      <c r="C43" s="2" t="s">
        <v>217</v>
      </c>
      <c r="D43" s="2" t="s">
        <v>218</v>
      </c>
      <c r="E43" s="4" t="s">
        <v>219</v>
      </c>
      <c r="F43" s="2" t="s">
        <v>215</v>
      </c>
      <c r="G43" s="3">
        <v>1</v>
      </c>
      <c r="H43">
        <v>3.18</v>
      </c>
      <c r="I43">
        <f t="shared" si="0"/>
        <v>3.18</v>
      </c>
      <c r="K43">
        <v>5</v>
      </c>
      <c r="L43" s="5">
        <v>3.18</v>
      </c>
      <c r="M43">
        <f t="shared" si="1"/>
        <v>15.9</v>
      </c>
    </row>
    <row r="44" spans="1:14" x14ac:dyDescent="0.25">
      <c r="A44" s="2" t="s">
        <v>220</v>
      </c>
      <c r="B44" s="2" t="s">
        <v>221</v>
      </c>
      <c r="C44" s="2" t="s">
        <v>222</v>
      </c>
      <c r="D44" s="2" t="s">
        <v>223</v>
      </c>
      <c r="E44" s="5" t="s">
        <v>279</v>
      </c>
      <c r="F44" s="2" t="s">
        <v>220</v>
      </c>
      <c r="G44" s="3">
        <v>1</v>
      </c>
      <c r="H44">
        <v>1.49</v>
      </c>
      <c r="I44">
        <f t="shared" si="0"/>
        <v>1.49</v>
      </c>
      <c r="K44">
        <v>6</v>
      </c>
      <c r="L44" s="5">
        <v>1.49</v>
      </c>
      <c r="M44">
        <f t="shared" si="1"/>
        <v>8.94</v>
      </c>
    </row>
    <row r="45" spans="1:14" x14ac:dyDescent="0.25">
      <c r="A45" s="2" t="s">
        <v>224</v>
      </c>
      <c r="B45" s="2" t="s">
        <v>225</v>
      </c>
      <c r="C45" s="2" t="s">
        <v>226</v>
      </c>
      <c r="D45" s="2" t="s">
        <v>227</v>
      </c>
      <c r="E45" s="4" t="s">
        <v>228</v>
      </c>
      <c r="F45" s="2" t="s">
        <v>224</v>
      </c>
      <c r="G45" s="3">
        <v>1</v>
      </c>
      <c r="H45">
        <v>34</v>
      </c>
      <c r="I45">
        <v>0</v>
      </c>
      <c r="M45">
        <f t="shared" si="1"/>
        <v>0</v>
      </c>
    </row>
    <row r="46" spans="1:14" x14ac:dyDescent="0.25">
      <c r="A46" s="2" t="s">
        <v>229</v>
      </c>
      <c r="B46" s="2" t="s">
        <v>230</v>
      </c>
      <c r="C46" s="2" t="s">
        <v>231</v>
      </c>
      <c r="D46" s="2" t="s">
        <v>232</v>
      </c>
      <c r="E46" s="4" t="s">
        <v>233</v>
      </c>
      <c r="F46" s="2" t="s">
        <v>229</v>
      </c>
      <c r="G46" s="3">
        <v>1</v>
      </c>
      <c r="H46">
        <v>3.71</v>
      </c>
      <c r="I46">
        <f t="shared" si="0"/>
        <v>3.71</v>
      </c>
      <c r="K46">
        <v>6</v>
      </c>
      <c r="L46" s="5">
        <v>3.71</v>
      </c>
      <c r="M46">
        <f t="shared" si="1"/>
        <v>22.259999999999998</v>
      </c>
    </row>
    <row r="47" spans="1:14" x14ac:dyDescent="0.25">
      <c r="A47" s="2"/>
      <c r="B47" s="2" t="s">
        <v>234</v>
      </c>
      <c r="C47" s="2" t="s">
        <v>235</v>
      </c>
      <c r="D47" s="2" t="s">
        <v>236</v>
      </c>
      <c r="E47" s="4" t="s">
        <v>237</v>
      </c>
      <c r="F47" s="2" t="s">
        <v>238</v>
      </c>
      <c r="G47" s="3">
        <v>1</v>
      </c>
      <c r="H47">
        <v>7.05</v>
      </c>
      <c r="I47">
        <f t="shared" si="0"/>
        <v>7.05</v>
      </c>
      <c r="K47">
        <v>5</v>
      </c>
      <c r="L47" s="5">
        <v>7.05</v>
      </c>
      <c r="M47" s="8">
        <f t="shared" si="1"/>
        <v>35.25</v>
      </c>
      <c r="N47" t="s">
        <v>298</v>
      </c>
    </row>
    <row r="48" spans="1:14" x14ac:dyDescent="0.25">
      <c r="A48" s="2" t="s">
        <v>239</v>
      </c>
      <c r="B48" s="2" t="s">
        <v>240</v>
      </c>
      <c r="C48" s="2" t="s">
        <v>241</v>
      </c>
      <c r="D48" s="2" t="s">
        <v>242</v>
      </c>
      <c r="E48" s="4" t="s">
        <v>239</v>
      </c>
      <c r="F48" s="2" t="s">
        <v>243</v>
      </c>
      <c r="G48" s="3">
        <v>2</v>
      </c>
      <c r="I48">
        <v>0</v>
      </c>
      <c r="M48">
        <f t="shared" si="1"/>
        <v>0</v>
      </c>
    </row>
    <row r="49" spans="1:14" x14ac:dyDescent="0.25">
      <c r="A49" s="2" t="s">
        <v>244</v>
      </c>
      <c r="B49" s="2" t="s">
        <v>245</v>
      </c>
      <c r="C49" s="2" t="s">
        <v>246</v>
      </c>
      <c r="D49" s="2" t="s">
        <v>247</v>
      </c>
      <c r="E49" s="4" t="s">
        <v>244</v>
      </c>
      <c r="F49" s="2" t="s">
        <v>248</v>
      </c>
      <c r="G49" s="3">
        <v>1</v>
      </c>
      <c r="I49">
        <f t="shared" si="0"/>
        <v>0</v>
      </c>
      <c r="M49">
        <f t="shared" si="1"/>
        <v>0</v>
      </c>
    </row>
    <row r="50" spans="1:14" x14ac:dyDescent="0.25">
      <c r="A50" s="2" t="s">
        <v>249</v>
      </c>
      <c r="B50" s="2" t="s">
        <v>250</v>
      </c>
      <c r="C50" s="2" t="s">
        <v>251</v>
      </c>
      <c r="D50" s="2" t="s">
        <v>252</v>
      </c>
      <c r="E50" s="4" t="s">
        <v>253</v>
      </c>
      <c r="F50" s="2" t="s">
        <v>249</v>
      </c>
      <c r="G50" s="3">
        <v>1</v>
      </c>
      <c r="H50" s="5">
        <v>1.1599999999999999</v>
      </c>
      <c r="I50">
        <f t="shared" si="0"/>
        <v>1.1599999999999999</v>
      </c>
      <c r="K50">
        <v>5</v>
      </c>
      <c r="L50" s="5">
        <v>1.1599999999999999</v>
      </c>
      <c r="M50" s="8">
        <f t="shared" si="1"/>
        <v>5.8</v>
      </c>
      <c r="N50" t="s">
        <v>299</v>
      </c>
    </row>
    <row r="51" spans="1:14" x14ac:dyDescent="0.25">
      <c r="A51" s="2" t="s">
        <v>254</v>
      </c>
      <c r="B51" s="2" t="s">
        <v>255</v>
      </c>
      <c r="C51" s="2" t="s">
        <v>256</v>
      </c>
      <c r="D51" s="2" t="s">
        <v>257</v>
      </c>
      <c r="E51" s="4" t="s">
        <v>258</v>
      </c>
      <c r="F51" s="2" t="s">
        <v>254</v>
      </c>
      <c r="G51" s="3">
        <v>1</v>
      </c>
      <c r="H51">
        <v>1.66</v>
      </c>
      <c r="I51">
        <f t="shared" si="0"/>
        <v>1.66</v>
      </c>
      <c r="K51">
        <v>5</v>
      </c>
      <c r="L51" s="5">
        <v>1.66</v>
      </c>
      <c r="M51">
        <f t="shared" si="1"/>
        <v>8.2999999999999989</v>
      </c>
    </row>
    <row r="52" spans="1:14" x14ac:dyDescent="0.25">
      <c r="A52" s="2" t="s">
        <v>259</v>
      </c>
      <c r="B52" s="2" t="s">
        <v>260</v>
      </c>
      <c r="C52" s="2" t="s">
        <v>261</v>
      </c>
      <c r="D52" s="2" t="s">
        <v>262</v>
      </c>
      <c r="E52" s="4" t="s">
        <v>263</v>
      </c>
      <c r="F52" s="2" t="s">
        <v>259</v>
      </c>
      <c r="G52" s="3">
        <v>1</v>
      </c>
      <c r="H52">
        <v>4.26</v>
      </c>
      <c r="I52">
        <f t="shared" si="0"/>
        <v>4.26</v>
      </c>
      <c r="K52">
        <v>5</v>
      </c>
      <c r="L52" s="5">
        <v>4.26</v>
      </c>
      <c r="M52" s="8">
        <f t="shared" si="1"/>
        <v>21.299999999999997</v>
      </c>
      <c r="N52" t="s">
        <v>300</v>
      </c>
    </row>
    <row r="53" spans="1:14" x14ac:dyDescent="0.25">
      <c r="A53" s="2" t="s">
        <v>264</v>
      </c>
      <c r="B53" s="2" t="s">
        <v>265</v>
      </c>
      <c r="C53" s="2" t="s">
        <v>266</v>
      </c>
      <c r="D53" s="2" t="s">
        <v>267</v>
      </c>
      <c r="E53" s="4" t="s">
        <v>268</v>
      </c>
      <c r="F53" s="2" t="s">
        <v>264</v>
      </c>
      <c r="G53" s="3">
        <v>1</v>
      </c>
      <c r="H53">
        <v>0.62</v>
      </c>
      <c r="I53">
        <f t="shared" si="0"/>
        <v>0.62</v>
      </c>
      <c r="K53">
        <v>5</v>
      </c>
      <c r="L53" s="5">
        <v>0.62</v>
      </c>
      <c r="M53">
        <f t="shared" si="1"/>
        <v>3.1</v>
      </c>
    </row>
    <row r="54" spans="1:14" x14ac:dyDescent="0.25">
      <c r="A54" s="2" t="s">
        <v>269</v>
      </c>
      <c r="B54" s="2" t="s">
        <v>270</v>
      </c>
      <c r="C54" s="2" t="s">
        <v>271</v>
      </c>
      <c r="D54" s="2" t="s">
        <v>272</v>
      </c>
      <c r="E54" s="4" t="s">
        <v>273</v>
      </c>
      <c r="F54" s="2" t="s">
        <v>269</v>
      </c>
      <c r="G54" s="3">
        <v>1</v>
      </c>
      <c r="H54">
        <v>0.72</v>
      </c>
      <c r="I54">
        <f t="shared" si="0"/>
        <v>0.72</v>
      </c>
      <c r="K54">
        <v>5</v>
      </c>
      <c r="L54" s="5">
        <v>0.72</v>
      </c>
      <c r="M54">
        <f t="shared" si="1"/>
        <v>3.5999999999999996</v>
      </c>
    </row>
    <row r="55" spans="1:14" x14ac:dyDescent="0.25">
      <c r="A55" s="2" t="s">
        <v>274</v>
      </c>
      <c r="B55" s="2" t="s">
        <v>275</v>
      </c>
      <c r="C55" s="2" t="s">
        <v>276</v>
      </c>
      <c r="D55" s="2" t="s">
        <v>58</v>
      </c>
      <c r="E55" s="4" t="s">
        <v>277</v>
      </c>
      <c r="F55" s="2" t="s">
        <v>278</v>
      </c>
      <c r="G55" s="3">
        <v>3</v>
      </c>
      <c r="H55">
        <v>4.1660000000000004</v>
      </c>
      <c r="I55">
        <f t="shared" si="0"/>
        <v>12.498000000000001</v>
      </c>
      <c r="K55">
        <v>15</v>
      </c>
      <c r="L55" s="5">
        <v>0.879</v>
      </c>
      <c r="M55">
        <f t="shared" si="1"/>
        <v>13.185</v>
      </c>
    </row>
    <row r="57" spans="1:14" x14ac:dyDescent="0.25">
      <c r="I57">
        <f>SUM(I2:I55)</f>
        <v>88.454000000000008</v>
      </c>
      <c r="M57">
        <f t="shared" ref="M57" si="2">SUM(M2:M55)</f>
        <v>309.32900000000001</v>
      </c>
    </row>
    <row r="58" spans="1:14" x14ac:dyDescent="0.25">
      <c r="L58" t="s">
        <v>301</v>
      </c>
    </row>
  </sheetData>
  <hyperlinks>
    <hyperlink ref="E2" r:id="rId1" tooltip="Supplier" display="'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1276-1443-1-ND, 311-1375-1-ND, 311-1375-1-ND" xr:uid="{1ADCAB2A-2F48-4D19-9509-2779148A2654}"/>
    <hyperlink ref="E3" r:id="rId2" tooltip="Supplier" display="'1276-1448-1-ND" xr:uid="{4EED40A1-D00D-4042-B969-378CAD431932}"/>
    <hyperlink ref="E4" r:id="rId3" tooltip="Supplier" display="'478-9527-1-ND" xr:uid="{07C59802-F03A-424E-955F-55858E66E96C}"/>
    <hyperlink ref="E5" r:id="rId4" tooltip="Supplier" display="'732-7428-1-ND" xr:uid="{7CE630FF-A0CA-4E3A-BA92-7D24516EF997}"/>
    <hyperlink ref="E6" r:id="rId5" tooltip="Supplier" display="'587-2985-1-ND" xr:uid="{187AA9F1-40E2-4410-A1D3-27116C83D2AE}"/>
    <hyperlink ref="E7" r:id="rId6" tooltip="Supplier" display="'490-10511-1-ND" xr:uid="{C95E86E5-BABE-4AFB-BD00-528731A0716C}"/>
    <hyperlink ref="E8" r:id="rId7" tooltip="Supplier" display="'490-6296-1-ND" xr:uid="{CD9D6D5D-EE9E-4B67-BC29-B91692A88FF8}"/>
    <hyperlink ref="E9" r:id="rId8" tooltip="Supplier" display="'732-7425-1-ND" xr:uid="{5959779E-1768-4F4F-B836-CF1BADEEDD61}"/>
    <hyperlink ref="E10" r:id="rId9" tooltip="Supplier" display="'160-1446-6-ND" xr:uid="{B4F34097-6929-4ED0-8CFF-E1FDC7AAD349}"/>
    <hyperlink ref="E11" r:id="rId10" tooltip="Supplier" display="'160-2212-6-ND" xr:uid="{C62CE1D5-8321-42F2-9B05-E2D8CF1785C4}"/>
    <hyperlink ref="E12" r:id="rId11" tooltip="Supplier" display="'S3BB-TPMSCT-ND" xr:uid="{4C467109-C438-4BD9-A022-D525318685A5}"/>
    <hyperlink ref="E13" r:id="rId12" tooltip="Supplier" display="'160-1447-1-ND" xr:uid="{1A804C76-6619-4B63-90C9-DDDDE79A4BEC}"/>
    <hyperlink ref="E14" r:id="rId13" tooltip="Supplier" display="'1SMA5913BT3GOSCT-ND" xr:uid="{06733743-1E4D-453D-81A0-39B36FD5128B}"/>
    <hyperlink ref="E15" r:id="rId14" tooltip="Supplier" display="'SMAJ5.0ALFCT-ND" xr:uid="{84C64076-D457-4B40-9679-75332F87CF44}"/>
    <hyperlink ref="E16" r:id="rId15" tooltip="Supplier" display="'507-1086-1-ND" xr:uid="{BE5EB206-F665-4CB2-8FE9-0DE74607F1DE}"/>
    <hyperlink ref="E17" r:id="rId16" tooltip="Supplier" display="'P15127CT-ND" xr:uid="{0E5BDA14-C36C-4E90-ADE2-50F55C90A7CF}"/>
    <hyperlink ref="E18" r:id="rId17" tooltip="Supplier" display="'587-3857-1-ND" xr:uid="{4A8F12A1-449B-4DEC-BE79-A733B10558AB}"/>
    <hyperlink ref="E19" r:id="rId18" tooltip="Supplier" display="'952-2262-ND" xr:uid="{04029562-B5A3-4193-942F-E1C6B05B0466}"/>
    <hyperlink ref="E20" r:id="rId19" tooltip="Supplier" display="'732-5316-ND" xr:uid="{19F72F92-4960-4F65-B736-A2E488BF1E7A}"/>
    <hyperlink ref="E21" r:id="rId20" tooltip="Supplier" display="'609-3305-ND" xr:uid="{CFF41C04-E1A1-4C63-ABB5-7A533C80DCED}"/>
    <hyperlink ref="E22" r:id="rId21" tooltip="Supplier" display="'490-10807-1-ND" xr:uid="{4BBAC37D-A215-4CF8-B04E-934AB44DAF8B}"/>
    <hyperlink ref="E23" r:id="rId22" tooltip="Supplier" display="'490-10821-1-ND" xr:uid="{843EBC7B-11AC-49FE-AF82-3516B514CF31}"/>
    <hyperlink ref="E24" r:id="rId23" tooltip="Supplier" display="'IRFS4321PBF-ND" xr:uid="{89984D0E-ACB9-4132-9BA9-8A79408DA3D7}"/>
    <hyperlink ref="E25" r:id="rId24" tooltip="Supplier" display="'NCV8406ASTT1GOSDKR-ND" xr:uid="{DBFDA599-90A0-4D64-A972-313F76867453}"/>
    <hyperlink ref="E26" r:id="rId25" tooltip="Supplier" display="'311-2.2KJRCT-ND" xr:uid="{EA0FE169-3E6D-42B5-A0B5-277A7BE7A737}"/>
    <hyperlink ref="E27" r:id="rId26" tooltip="Supplier" display="'YAG3208CT-ND" xr:uid="{B1AAA254-10DA-4A61-887B-052D8BFA023D}"/>
    <hyperlink ref="E28" r:id="rId27" tooltip="Supplier" display="'311-280LRCT-ND" xr:uid="{93B60739-7C95-4DFB-B63A-4EA5F67F553F}"/>
    <hyperlink ref="E29" r:id="rId28" tooltip="Supplier" display="'311-10KJRCT-ND" xr:uid="{E3CABAAE-C8A6-45AE-9F12-9B93FAE6527F}"/>
    <hyperlink ref="E30" r:id="rId29" tooltip="Supplier" display="'P1.0NDCT-ND" xr:uid="{4C2DE871-3017-4A47-BA50-54ACC7F171BF}"/>
    <hyperlink ref="E31" r:id="rId30" tooltip="Supplier" display="'311-0.0JRCT-ND" xr:uid="{EE66FC0B-848F-4F5B-9E6E-E88E09E7308D}"/>
    <hyperlink ref="E32" r:id="rId31" tooltip="Supplier" display="'RMCF0402JT120RCT-ND" xr:uid="{CE5032BD-5674-4CFB-8DE9-40BA8C815541}"/>
    <hyperlink ref="E33" r:id="rId32" tooltip="Supplier" display="'RMCF0402FT60R4CT-ND" xr:uid="{8E81BC3B-EEFB-4893-B096-84CC22633DC9}"/>
    <hyperlink ref="E34" r:id="rId33" tooltip="Supplier" display="'RR05P1.0KDCT-ND" xr:uid="{C911FB7E-83D4-4D76-93AD-3D25149A1E01}"/>
    <hyperlink ref="E35" r:id="rId34" tooltip="Supplier" display="'RMCF0402FT73K2CT-ND" xr:uid="{6567AE29-B512-456C-BBF6-9AF11B337C4A}"/>
    <hyperlink ref="E36" r:id="rId35" tooltip="Supplier" display="'RMCF0402FT22K1CT-ND" xr:uid="{95691A85-CDBD-403A-B1DD-3E64E3149CE8}"/>
    <hyperlink ref="E37" r:id="rId36" tooltip="Supplier" display="'RMCF0402FT124KCT-ND" xr:uid="{EAB97B3B-72B3-49A6-9780-866EB9E396B0}"/>
    <hyperlink ref="E38" r:id="rId37" tooltip="Supplier" display="'CKN9112CT-ND" xr:uid="{7030A4E0-BE4A-47A3-90AA-1EF74C4AAC34}"/>
    <hyperlink ref="E39" r:id="rId38" tooltip="Supplier" display="'36-5015CT-ND" xr:uid="{1E44CB55-7784-40B9-93D9-D58BE237CA73}"/>
    <hyperlink ref="E40" r:id="rId39" tooltip="Supplier" display="'296-29034-1-ND" xr:uid="{22C22000-0FE1-4CB6-A2C2-0661540CAA97}"/>
    <hyperlink ref="E41" r:id="rId40" tooltip="Supplier" display="'AP65550FN-7DICT-ND" xr:uid="{7EC69910-9525-4CEF-A37C-62D2B3B23821}"/>
    <hyperlink ref="E42" r:id="rId41" tooltip="Supplier" display="'296-44294-1-ND" xr:uid="{B046B011-92BB-4416-9A11-E026BCC1E9B3}"/>
    <hyperlink ref="E43" r:id="rId42" tooltip="Supplier" display="'MCP4921T-E/MSCT-ND" xr:uid="{AA12EB61-BDA4-4A1A-9CD0-769F99D2F6B1}"/>
    <hyperlink ref="E45" r:id="rId43" tooltip="Supplier" display="'296-47200-ND" xr:uid="{52D4B22F-DFC2-41D6-B308-6A70BCE90C58}"/>
    <hyperlink ref="E46" r:id="rId44" tooltip="Supplier" display="'296-23394-1-ND" xr:uid="{0FEE6488-6564-4983-8038-43B709F25FED}"/>
    <hyperlink ref="E47" r:id="rId45" tooltip="Supplier" display="'768-1008-1-ND" xr:uid="{DB9F2AAE-255E-4262-9126-C1C358413E02}"/>
    <hyperlink ref="E48" r:id="rId46" tooltip="Supplier" display="'WM10445-ND" xr:uid="{450B5751-DA12-4245-912D-3524BEEC1838}"/>
    <hyperlink ref="E49" r:id="rId47" tooltip="Supplier" display="'WM14546-ND" xr:uid="{963D49EB-56EA-4FF2-9B18-C617DBD4327F}"/>
    <hyperlink ref="E50" r:id="rId48" tooltip="Supplier" display="'609-3364-ND" xr:uid="{3375C7B6-CA4B-46A5-8D35-97DC0A11E773}"/>
    <hyperlink ref="E51" r:id="rId49" tooltip="Supplier" display="'WM11969-ND" xr:uid="{5CCC947C-8093-45AF-8BF9-3EC98F9D2330}"/>
    <hyperlink ref="E52" r:id="rId50" tooltip="Supplier" display="'SAM8796-ND" xr:uid="{FFE089C6-3FFF-4F7B-890A-6094DF123FA8}"/>
    <hyperlink ref="E53" r:id="rId51" tooltip="Supplier" display="'609-4613-1-ND" xr:uid="{09235AB4-3568-4C91-8DA6-BB14747CBAE4}"/>
    <hyperlink ref="E54" r:id="rId52" tooltip="Supplier" display="'535-9875-1-ND" xr:uid="{04E58120-F37B-401F-B836-F15B148F08FD}"/>
    <hyperlink ref="E55" r:id="rId53" tooltip="Supplier" display="'SMBJ5349B-TPMSDKR-ND" xr:uid="{B14B518A-943D-4859-A306-81ECEC0A275C}"/>
  </hyperlinks>
  <pageMargins left="0.7" right="0.7" top="0.75" bottom="0.75" header="0.3" footer="0.3"/>
  <pageSetup orientation="portrait" r:id="rId54"/>
  <legacyDrawing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</dc:creator>
  <cp:lastModifiedBy>gabe</cp:lastModifiedBy>
  <dcterms:created xsi:type="dcterms:W3CDTF">2019-01-01T22:46:26Z</dcterms:created>
  <dcterms:modified xsi:type="dcterms:W3CDTF">2019-01-03T19:43:58Z</dcterms:modified>
</cp:coreProperties>
</file>