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verginer/Research/1_Projects/Code/herding/herding-analysis/notebooks/"/>
    </mc:Choice>
  </mc:AlternateContent>
  <xr:revisionPtr revIDLastSave="0" documentId="13_ncr:1_{3F4DD400-EFA5-C44C-BF01-4E8351E6F86F}" xr6:coauthVersionLast="46" xr6:coauthVersionMax="46" xr10:uidLastSave="{00000000-0000-0000-0000-000000000000}"/>
  <bookViews>
    <workbookView xWindow="40" yWindow="520" windowWidth="51120" windowHeight="28240" xr2:uid="{4AAD8644-2EAB-9344-933A-400C395C7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B10" i="1"/>
  <c r="D10" i="1" s="1"/>
  <c r="B9" i="1"/>
  <c r="D9" i="1" s="1"/>
  <c r="B12" i="1"/>
  <c r="B8" i="1"/>
  <c r="B16" i="1" s="1"/>
  <c r="C16" i="1" s="1"/>
  <c r="D8" i="1" l="1"/>
  <c r="B11" i="1"/>
  <c r="D11" i="1" s="1"/>
  <c r="B15" i="1" l="1"/>
  <c r="C15" i="1" s="1"/>
  <c r="A13" i="1"/>
  <c r="D13" i="1" l="1"/>
  <c r="B18" i="1" l="1"/>
</calcChain>
</file>

<file path=xl/sharedStrings.xml><?xml version="1.0" encoding="utf-8"?>
<sst xmlns="http://schemas.openxmlformats.org/spreadsheetml/2006/main" count="23" uniqueCount="18">
  <si>
    <t>Showup Fee</t>
  </si>
  <si>
    <t>E[Bonus Game]</t>
  </si>
  <si>
    <t>E[Brett]</t>
  </si>
  <si>
    <t>Funds</t>
  </si>
  <si>
    <t>Pricing works?</t>
  </si>
  <si>
    <t>Leftover</t>
  </si>
  <si>
    <t>Hourly Wage Effective</t>
  </si>
  <si>
    <t>Hourly Wage Advertised</t>
  </si>
  <si>
    <t>Desired Buffer</t>
  </si>
  <si>
    <t>E[Total Payoff]</t>
  </si>
  <si>
    <t>Max payable</t>
  </si>
  <si>
    <t>Advertised playing time (min)</t>
  </si>
  <si>
    <t>E[Bonus Game] (pts)</t>
  </si>
  <si>
    <t>E[Brett] (pts)</t>
  </si>
  <si>
    <t>Conversion</t>
  </si>
  <si>
    <t>x N =</t>
  </si>
  <si>
    <t>Participants (N)</t>
  </si>
  <si>
    <t>Average playing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</si>
</sst>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_-[$£-809]* #,##0.00_-;\-[$£-809]* #,##0.00_-;_-[$£-809]* &quot;-&quot;??_-;_-@_-"/>
    <numFmt numFmtId="165" formatCode="_-[$£-809]* #,##0.000_-;\-[$£-809]* #,##0.000_-;_-[$£-809]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5" xfId="2" applyNumberFormat="1" applyFont="1" applyBorder="1"/>
    <xf numFmtId="0" fontId="0" fillId="0" borderId="0" xfId="0" applyBorder="1"/>
    <xf numFmtId="164" fontId="0" fillId="0" borderId="0" xfId="2" applyNumberFormat="1" applyFont="1" applyBorder="1"/>
    <xf numFmtId="164" fontId="0" fillId="0" borderId="0" xfId="0" applyNumberFormat="1" applyBorder="1"/>
    <xf numFmtId="43" fontId="0" fillId="2" borderId="0" xfId="1" applyFont="1" applyFill="1" applyBorder="1"/>
    <xf numFmtId="164" fontId="0" fillId="2" borderId="0" xfId="2" applyNumberFormat="1" applyFont="1" applyFill="1" applyBorder="1"/>
    <xf numFmtId="0" fontId="0" fillId="0" borderId="8" xfId="0" applyBorder="1"/>
    <xf numFmtId="164" fontId="0" fillId="0" borderId="5" xfId="0" applyNumberFormat="1" applyBorder="1"/>
    <xf numFmtId="0" fontId="0" fillId="2" borderId="0" xfId="0" applyFill="1" applyBorder="1"/>
    <xf numFmtId="164" fontId="0" fillId="0" borderId="7" xfId="0" applyNumberFormat="1" applyBorder="1"/>
    <xf numFmtId="164" fontId="0" fillId="0" borderId="3" xfId="0" applyNumberFormat="1" applyBorder="1"/>
    <xf numFmtId="164" fontId="0" fillId="2" borderId="0" xfId="0" applyNumberFormat="1" applyFill="1" applyBorder="1"/>
    <xf numFmtId="165" fontId="0" fillId="2" borderId="0" xfId="0" applyNumberFormat="1" applyFill="1" applyBorder="1"/>
    <xf numFmtId="0" fontId="3" fillId="0" borderId="1" xfId="0" applyFont="1" applyBorder="1"/>
    <xf numFmtId="0" fontId="4" fillId="0" borderId="1" xfId="0" applyFont="1" applyBorder="1"/>
    <xf numFmtId="164" fontId="0" fillId="0" borderId="9" xfId="2" applyNumberFormat="1" applyFont="1" applyFill="1" applyBorder="1"/>
    <xf numFmtId="164" fontId="2" fillId="0" borderId="0" xfId="0" applyNumberFormat="1" applyFont="1" applyBorder="1"/>
    <xf numFmtId="164" fontId="2" fillId="0" borderId="8" xfId="2" applyNumberFormat="1" applyFont="1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7361-01FA-674C-B6CC-0C274E5EF22B}">
  <dimension ref="A1:E18"/>
  <sheetViews>
    <sheetView tabSelected="1" zoomScale="183" zoomScaleNormal="186" workbookViewId="0">
      <selection activeCell="E2" sqref="E2"/>
    </sheetView>
  </sheetViews>
  <sheetFormatPr baseColWidth="10" defaultRowHeight="16" x14ac:dyDescent="0.2"/>
  <cols>
    <col min="1" max="1" width="25.83203125" bestFit="1" customWidth="1"/>
    <col min="2" max="2" width="10.5" bestFit="1" customWidth="1"/>
    <col min="3" max="3" width="5.33203125" bestFit="1" customWidth="1"/>
    <col min="4" max="4" width="18.5" bestFit="1" customWidth="1"/>
    <col min="5" max="5" width="8" bestFit="1" customWidth="1"/>
  </cols>
  <sheetData>
    <row r="1" spans="1:5" x14ac:dyDescent="0.2">
      <c r="A1" s="20" t="s">
        <v>16</v>
      </c>
      <c r="B1" s="5">
        <v>2000</v>
      </c>
      <c r="D1" s="20" t="s">
        <v>0</v>
      </c>
      <c r="E1" s="6">
        <v>0.6</v>
      </c>
    </row>
    <row r="2" spans="1:5" x14ac:dyDescent="0.2">
      <c r="A2" s="20" t="s">
        <v>3</v>
      </c>
      <c r="B2" s="6">
        <v>2720</v>
      </c>
      <c r="D2" s="20" t="s">
        <v>12</v>
      </c>
      <c r="E2" s="9">
        <v>110</v>
      </c>
    </row>
    <row r="3" spans="1:5" x14ac:dyDescent="0.2">
      <c r="A3" s="21" t="s">
        <v>8</v>
      </c>
      <c r="B3" s="12">
        <v>0</v>
      </c>
      <c r="D3" s="20" t="s">
        <v>13</v>
      </c>
      <c r="E3" s="9">
        <v>20</v>
      </c>
    </row>
    <row r="4" spans="1:5" x14ac:dyDescent="0.2">
      <c r="A4" s="20" t="s">
        <v>11</v>
      </c>
      <c r="B4" s="9">
        <v>5</v>
      </c>
      <c r="D4" s="21" t="s">
        <v>14</v>
      </c>
      <c r="E4" s="13">
        <v>5.0000000000000001E-3</v>
      </c>
    </row>
    <row r="5" spans="1:5" x14ac:dyDescent="0.2">
      <c r="A5" s="20" t="s">
        <v>17</v>
      </c>
      <c r="B5" s="9">
        <v>8</v>
      </c>
      <c r="C5" s="2"/>
    </row>
    <row r="6" spans="1:5" x14ac:dyDescent="0.2">
      <c r="C6" s="2"/>
    </row>
    <row r="7" spans="1:5" ht="17" thickBot="1" x14ac:dyDescent="0.25">
      <c r="A7" s="22"/>
      <c r="D7" s="2"/>
    </row>
    <row r="8" spans="1:5" x14ac:dyDescent="0.2">
      <c r="A8" s="23" t="s">
        <v>0</v>
      </c>
      <c r="B8" s="16">
        <f>E1</f>
        <v>0.6</v>
      </c>
      <c r="C8" s="19" t="s">
        <v>15</v>
      </c>
      <c r="D8" s="11">
        <f>B8*B1</f>
        <v>1200</v>
      </c>
    </row>
    <row r="9" spans="1:5" x14ac:dyDescent="0.2">
      <c r="A9" s="24" t="s">
        <v>1</v>
      </c>
      <c r="B9" s="3">
        <f>E2*E4</f>
        <v>0.55000000000000004</v>
      </c>
      <c r="C9" s="2" t="s">
        <v>15</v>
      </c>
      <c r="D9" s="8">
        <f>B9*B1</f>
        <v>1100</v>
      </c>
    </row>
    <row r="10" spans="1:5" x14ac:dyDescent="0.2">
      <c r="A10" s="24" t="s">
        <v>2</v>
      </c>
      <c r="B10" s="3">
        <f>E3*E4</f>
        <v>0.1</v>
      </c>
      <c r="C10" s="2" t="s">
        <v>15</v>
      </c>
      <c r="D10" s="8">
        <f>B10*B1</f>
        <v>200</v>
      </c>
    </row>
    <row r="11" spans="1:5" x14ac:dyDescent="0.2">
      <c r="A11" s="25" t="s">
        <v>9</v>
      </c>
      <c r="B11" s="17">
        <f>+B8+B9+B10</f>
        <v>1.25</v>
      </c>
      <c r="C11" s="2" t="s">
        <v>15</v>
      </c>
      <c r="D11" s="1">
        <f>B11*B1</f>
        <v>2500</v>
      </c>
    </row>
    <row r="12" spans="1:5" ht="17" thickBot="1" x14ac:dyDescent="0.25">
      <c r="A12" s="26" t="s">
        <v>10</v>
      </c>
      <c r="B12" s="18">
        <f>(B2-B3)/B1</f>
        <v>1.36</v>
      </c>
      <c r="C12" s="7" t="s">
        <v>15</v>
      </c>
      <c r="D12" s="10">
        <f>B2-B3</f>
        <v>2720</v>
      </c>
    </row>
    <row r="13" spans="1:5" x14ac:dyDescent="0.2">
      <c r="A13" s="20" t="str">
        <f>IF(AND(B12&gt;B11),  "Ok", "Insuficient Budget")</f>
        <v>Ok</v>
      </c>
      <c r="B13" s="28" t="s">
        <v>5</v>
      </c>
      <c r="C13" s="28"/>
      <c r="D13" s="4">
        <f>D12-D11</f>
        <v>220</v>
      </c>
    </row>
    <row r="14" spans="1:5" ht="17" thickBot="1" x14ac:dyDescent="0.25"/>
    <row r="15" spans="1:5" x14ac:dyDescent="0.2">
      <c r="A15" s="23" t="s">
        <v>6</v>
      </c>
      <c r="B15" s="11">
        <f>B11/B5*60</f>
        <v>9.375</v>
      </c>
      <c r="C15" s="2" t="str">
        <f>IF(B15&lt;=6, "Below Minimum wage", "Ok")</f>
        <v>Ok</v>
      </c>
    </row>
    <row r="16" spans="1:5" ht="17" thickBot="1" x14ac:dyDescent="0.25">
      <c r="A16" s="27" t="s">
        <v>7</v>
      </c>
      <c r="B16" s="10">
        <f>B8/B4*60</f>
        <v>7.1999999999999993</v>
      </c>
      <c r="C16" s="2" t="str">
        <f>IF(B16&lt;=6, "Below Minimum wage", "Ok")</f>
        <v>Ok</v>
      </c>
    </row>
    <row r="17" spans="1:3" ht="17" thickBot="1" x14ac:dyDescent="0.25">
      <c r="C17" s="2"/>
    </row>
    <row r="18" spans="1:3" ht="27" thickBot="1" x14ac:dyDescent="0.35">
      <c r="A18" s="14" t="s">
        <v>4</v>
      </c>
      <c r="B18" s="15" t="str">
        <f>IF(AND(B15&gt;6,D13&gt;0,B16&gt;6),"Yes","No")</f>
        <v>Yes</v>
      </c>
    </row>
  </sheetData>
  <mergeCells count="1">
    <mergeCell ref="B13:C13"/>
  </mergeCells>
  <conditionalFormatting sqref="B18">
    <cfRule type="containsText" dxfId="2" priority="4" stopIfTrue="1" operator="containsText" text="No">
      <formula>NOT(ISERROR(SEARCH("No",B18)))</formula>
    </cfRule>
  </conditionalFormatting>
  <conditionalFormatting sqref="C15:C16">
    <cfRule type="notContainsText" dxfId="1" priority="3" operator="notContains" text="Ok">
      <formula>ISERROR(SEARCH("Ok",C15))</formula>
    </cfRule>
  </conditionalFormatting>
  <conditionalFormatting sqref="A13">
    <cfRule type="notContainsText" dxfId="0" priority="1" operator="notContains" text="Ok">
      <formula>ISERROR(SEARCH("Ok",A13))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bafdbr84su@ethz.ch</dc:creator>
  <cp:lastModifiedBy>bafdbr84su@ethz.ch</cp:lastModifiedBy>
  <dcterms:created xsi:type="dcterms:W3CDTF">2022-08-30T12:15:11Z</dcterms:created>
  <dcterms:modified xsi:type="dcterms:W3CDTF">2022-08-30T16:37:03Z</dcterms:modified>
</cp:coreProperties>
</file>