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estIP04\Desktop\수임고객관리\정승균\"/>
    </mc:Choice>
  </mc:AlternateContent>
  <xr:revisionPtr revIDLastSave="0" documentId="13_ncr:1_{A500072D-E449-47CC-9ED5-3342F8F3F2A7}" xr6:coauthVersionLast="47" xr6:coauthVersionMax="47" xr10:uidLastSave="{00000000-0000-0000-0000-000000000000}"/>
  <bookViews>
    <workbookView xWindow="28680" yWindow="-7080" windowWidth="16440" windowHeight="28320" xr2:uid="{67459D21-8FF6-47C5-9CAF-DAEDA1265B83}"/>
  </bookViews>
  <sheets>
    <sheet name="특허출원(1)" sheetId="2" r:id="rId1"/>
  </sheets>
  <definedNames>
    <definedName name="_xlnm.Print_Area" localSheetId="0">'특허출원(1)'!$A$1:$J$53</definedName>
    <definedName name="ㅍ13" localSheetId="0">#REF!</definedName>
    <definedName name="ㅍ13">#REF!</definedName>
    <definedName name="ㅍ14" localSheetId="0">#REF!</definedName>
    <definedName name="ㅍ1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2" l="1"/>
  <c r="I32" i="2"/>
  <c r="I23" i="2"/>
  <c r="I20" i="2"/>
  <c r="I36" i="2" l="1"/>
  <c r="I37" i="2" s="1"/>
  <c r="I24" i="2"/>
  <c r="I25" i="2" s="1"/>
  <c r="H6" i="2" l="1"/>
  <c r="H7" i="2"/>
</calcChain>
</file>

<file path=xl/sharedStrings.xml><?xml version="1.0" encoding="utf-8"?>
<sst xmlns="http://schemas.openxmlformats.org/spreadsheetml/2006/main" count="51" uniqueCount="40">
  <si>
    <r>
      <t xml:space="preserve">    </t>
    </r>
    <r>
      <rPr>
        <b/>
        <sz val="14"/>
        <color rgb="FF114C6A"/>
        <rFont val="Malgun Gothic Semilight"/>
        <family val="3"/>
        <charset val="129"/>
      </rPr>
      <t xml:space="preserve">      </t>
    </r>
    <r>
      <rPr>
        <b/>
        <sz val="14"/>
        <rFont val="맑은 고딕"/>
        <family val="3"/>
        <charset val="129"/>
        <scheme val="minor"/>
      </rPr>
      <t>대표변리사 강진형, 김태현, 정은기, 정다운</t>
    </r>
    <phoneticPr fontId="8" type="noConversion"/>
  </si>
  <si>
    <t xml:space="preserve">       </t>
    <phoneticPr fontId="8" type="noConversion"/>
  </si>
  <si>
    <t>예금주: 특허법인 포레스트</t>
    <phoneticPr fontId="2" type="noConversion"/>
  </si>
  <si>
    <t>입금 계좌번호: 기업은행 027-158424-04-017</t>
    <phoneticPr fontId="2" type="noConversion"/>
  </si>
  <si>
    <t>지급 세부 정보</t>
    <phoneticPr fontId="2" type="noConversion"/>
  </si>
  <si>
    <t>출원관납료</t>
    <phoneticPr fontId="2" type="noConversion"/>
  </si>
  <si>
    <t>공급금액</t>
    <phoneticPr fontId="2" type="noConversion"/>
  </si>
  <si>
    <t>항 목</t>
    <phoneticPr fontId="8" type="noConversion"/>
  </si>
  <si>
    <t>mail@forestpat.com</t>
    <phoneticPr fontId="8" type="noConversion"/>
  </si>
  <si>
    <t>e-mail</t>
    <phoneticPr fontId="8" type="noConversion"/>
  </si>
  <si>
    <t>02-466-7803</t>
    <phoneticPr fontId="8" type="noConversion"/>
  </si>
  <si>
    <t>전화</t>
    <phoneticPr fontId="8" type="noConversion"/>
  </si>
  <si>
    <t>서울특별시 성동구 아차산로 116, 406호 (삼연빌딩)</t>
    <phoneticPr fontId="8" type="noConversion"/>
  </si>
  <si>
    <t>주소</t>
    <phoneticPr fontId="8" type="noConversion"/>
  </si>
  <si>
    <t>특허법인 포레스트</t>
    <phoneticPr fontId="8" type="noConversion"/>
  </si>
  <si>
    <t>제공사</t>
    <phoneticPr fontId="8" type="noConversion"/>
  </si>
  <si>
    <t>제 목</t>
    <phoneticPr fontId="8" type="noConversion"/>
  </si>
  <si>
    <t>수신인</t>
    <phoneticPr fontId="8" type="noConversion"/>
  </si>
  <si>
    <t xml:space="preserve">견적일 : </t>
    <phoneticPr fontId="8" type="noConversion"/>
  </si>
  <si>
    <t xml:space="preserve">견적번호 : </t>
    <phoneticPr fontId="8" type="noConversion"/>
  </si>
  <si>
    <t>견적서</t>
    <phoneticPr fontId="8" type="noConversion"/>
  </si>
  <si>
    <t>1건당 합계</t>
    <phoneticPr fontId="2" type="noConversion"/>
  </si>
  <si>
    <t>총 합계</t>
    <phoneticPr fontId="2" type="noConversion"/>
  </si>
  <si>
    <t>특허 2건 수임</t>
    <phoneticPr fontId="2" type="noConversion"/>
  </si>
  <si>
    <r>
      <t xml:space="preserve">※ 출원관납료(출원료, 심사청구료)는 만 19세 이상 30세 이하 개인 출원으로 85% 할인 적용된 금액이며, </t>
    </r>
    <r>
      <rPr>
        <b/>
        <sz val="12"/>
        <color theme="1"/>
        <rFont val="맑은 고딕"/>
        <family val="3"/>
        <charset val="129"/>
      </rPr>
      <t xml:space="preserve">청구항 7개항 기준 </t>
    </r>
    <r>
      <rPr>
        <sz val="12"/>
        <color theme="1"/>
        <rFont val="맑은 고딕"/>
        <family val="3"/>
        <charset val="129"/>
      </rPr>
      <t>금액에 해당합니다.</t>
    </r>
    <phoneticPr fontId="2" type="noConversion"/>
  </si>
  <si>
    <t>부가세</t>
    <phoneticPr fontId="2" type="noConversion"/>
  </si>
  <si>
    <t>대리인 수수료</t>
    <phoneticPr fontId="2" type="noConversion"/>
  </si>
  <si>
    <t>3. 출원 이후 등록시까지 소요 비용은 아래와 같습니다.</t>
    <phoneticPr fontId="8" type="noConversion"/>
  </si>
  <si>
    <t>특허 명세서 작성 및 출원 (1)</t>
    <phoneticPr fontId="2" type="noConversion"/>
  </si>
  <si>
    <t>특허 선행기술조사 보고서 (2)</t>
    <phoneticPr fontId="2" type="noConversion"/>
  </si>
  <si>
    <t>선행기술조사 및 특허출원 (1+2)</t>
    <phoneticPr fontId="2" type="noConversion"/>
  </si>
  <si>
    <t>상표 선행조사 보고서 (2)</t>
    <phoneticPr fontId="2" type="noConversion"/>
  </si>
  <si>
    <t>상표 출원  (1)
(1개 상품류, 지정상품 20개 기준)</t>
    <phoneticPr fontId="2" type="noConversion"/>
  </si>
  <si>
    <t>선행 상표조사 및 상표출원 (1+2)</t>
    <phoneticPr fontId="2" type="noConversion"/>
  </si>
  <si>
    <r>
      <t xml:space="preserve">(1) 중간사건 대응 비용
</t>
    </r>
    <r>
      <rPr>
        <sz val="12"/>
        <rFont val="맑은 고딕"/>
        <family val="3"/>
        <charset val="129"/>
      </rPr>
      <t xml:space="preserve">특허출원 후 특허청 심사과정에서 의견제출통지서가 발생하여 이에 대한 대응시 </t>
    </r>
    <r>
      <rPr>
        <b/>
        <sz val="12"/>
        <rFont val="맑은 고딕"/>
        <family val="3"/>
        <charset val="129"/>
      </rPr>
      <t>중간처리비용 30만원(1회당)</t>
    </r>
    <r>
      <rPr>
        <sz val="12"/>
        <rFont val="맑은 고딕"/>
        <family val="3"/>
        <charset val="129"/>
      </rPr>
      <t>이 청구됩니다(보정관납료 4000원 및 부가세 별도). 상표출원의 경우에도 심사 결과에 따라 중간사건 대응이 필요할 수 있습니다.</t>
    </r>
    <r>
      <rPr>
        <sz val="14"/>
        <rFont val="맑은 고딕"/>
        <family val="3"/>
        <charset val="129"/>
      </rPr>
      <t xml:space="preserve">
</t>
    </r>
    <r>
      <rPr>
        <b/>
        <sz val="14"/>
        <rFont val="맑은 고딕"/>
        <family val="3"/>
        <charset val="129"/>
      </rPr>
      <t>(2) 등록성사금</t>
    </r>
    <r>
      <rPr>
        <sz val="14"/>
        <rFont val="맑은 고딕"/>
        <family val="3"/>
        <charset val="129"/>
      </rPr>
      <t xml:space="preserve">
</t>
    </r>
    <r>
      <rPr>
        <sz val="12"/>
        <rFont val="맑은 고딕"/>
        <family val="3"/>
        <charset val="129"/>
      </rPr>
      <t xml:space="preserve">등록결정시 출원 시 대리인수수료와 동일한 금액의 </t>
    </r>
    <r>
      <rPr>
        <b/>
        <sz val="12"/>
        <rFont val="맑은 고딕"/>
        <family val="3"/>
        <charset val="129"/>
      </rPr>
      <t>대리인수수료(등록성사금, 특허 150만원/상표30만원)</t>
    </r>
    <r>
      <rPr>
        <sz val="12"/>
        <rFont val="맑은 고딕"/>
        <family val="3"/>
        <charset val="129"/>
      </rPr>
      <t>이 청구됩니다(부가세, 관납료 별도). 특허 등록관납료는 만 19세 이상 30세 이하 개인 출원으로 85% 할인 적용될 예정입니다.</t>
    </r>
    <phoneticPr fontId="8" type="noConversion"/>
  </si>
  <si>
    <t>DPA230057 외 2건</t>
    <phoneticPr fontId="2" type="noConversion"/>
  </si>
  <si>
    <t>정승균 대표님</t>
    <phoneticPr fontId="2" type="noConversion"/>
  </si>
  <si>
    <t>특허 및 상표 출원 견적서</t>
    <phoneticPr fontId="2" type="noConversion"/>
  </si>
  <si>
    <r>
      <t xml:space="preserve">1. 신규 특허 출원 비용 </t>
    </r>
    <r>
      <rPr>
        <sz val="14"/>
        <rFont val="맑은 고딕"/>
        <family val="3"/>
        <charset val="129"/>
        <scheme val="minor"/>
      </rPr>
      <t>(DPA230057, DPA230058)</t>
    </r>
    <phoneticPr fontId="8" type="noConversion"/>
  </si>
  <si>
    <r>
      <t xml:space="preserve">2. 신규 상표 출원 비용 </t>
    </r>
    <r>
      <rPr>
        <sz val="14"/>
        <rFont val="맑은 고딕"/>
        <family val="3"/>
        <charset val="129"/>
        <scheme val="minor"/>
      </rPr>
      <t>(DTA230039)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</si>
</sst>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;[Red]&quot;₩&quot;#,##0"/>
    <numFmt numFmtId="177" formatCode="[DBNum4]&quot;일금&quot;General&quot;원&quot;"/>
    <numFmt numFmtId="178" formatCode="[$-F800]dddd\,\ mmmm\ dd\,\ yyyy"/>
  </numFmts>
  <fonts count="4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휴먼옛체"/>
      <family val="1"/>
      <charset val="129"/>
    </font>
    <font>
      <sz val="16"/>
      <color theme="1"/>
      <name val="휴먼옛체"/>
      <family val="1"/>
      <charset val="129"/>
    </font>
    <font>
      <b/>
      <sz val="14"/>
      <color rgb="FF114C6A"/>
      <name val="Malgun Gothic Semilight"/>
      <family val="3"/>
      <charset val="129"/>
    </font>
    <font>
      <b/>
      <sz val="14"/>
      <color rgb="FF114C6A"/>
      <name val="Malgun Gothic Semilight"/>
      <family val="2"/>
      <charset val="129"/>
    </font>
    <font>
      <b/>
      <sz val="14"/>
      <name val="맑은 고딕"/>
      <family val="3"/>
      <charset val="129"/>
      <scheme val="minor"/>
    </font>
    <font>
      <sz val="8"/>
      <name val="돋움"/>
      <family val="3"/>
      <charset val="129"/>
    </font>
    <font>
      <sz val="18"/>
      <color theme="1"/>
      <name val="휴먼옛체"/>
      <family val="1"/>
      <charset val="129"/>
    </font>
    <font>
      <sz val="11"/>
      <color theme="1"/>
      <name val="나눔바른고딕"/>
      <family val="3"/>
      <charset val="129"/>
    </font>
    <font>
      <b/>
      <sz val="16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8"/>
      <color rgb="FF003399"/>
      <name val="맑은 고딕"/>
      <family val="3"/>
      <charset val="129"/>
    </font>
    <font>
      <b/>
      <sz val="14"/>
      <color rgb="FF003399"/>
      <name val="맑은 고딕"/>
      <family val="3"/>
      <charset val="129"/>
    </font>
    <font>
      <b/>
      <sz val="14"/>
      <color rgb="FF114C6A"/>
      <name val="맑은 고딕"/>
      <family val="3"/>
      <charset val="129"/>
    </font>
    <font>
      <b/>
      <sz val="14"/>
      <name val="맑은 고딕"/>
      <family val="3"/>
      <charset val="129"/>
    </font>
    <font>
      <sz val="12"/>
      <name val="맑은 고딕"/>
      <family val="3"/>
      <charset val="129"/>
    </font>
    <font>
      <b/>
      <sz val="12"/>
      <name val="맑은 고딕"/>
      <family val="3"/>
      <charset val="129"/>
    </font>
    <font>
      <sz val="14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11"/>
      <name val="돋움"/>
      <family val="3"/>
      <charset val="129"/>
    </font>
    <font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b/>
      <sz val="16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u/>
      <sz val="10"/>
      <name val="나눔바른고딕"/>
      <family val="3"/>
      <charset val="129"/>
    </font>
    <font>
      <sz val="13"/>
      <color rgb="FF114C6A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3"/>
      <color rgb="FF114C6A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b/>
      <u/>
      <sz val="20"/>
      <name val="굴림"/>
      <family val="3"/>
      <charset val="129"/>
    </font>
    <font>
      <b/>
      <sz val="26"/>
      <name val="나눔바른고딕"/>
      <family val="3"/>
      <charset val="129"/>
    </font>
    <font>
      <b/>
      <sz val="18"/>
      <name val="맑은 고딕"/>
      <family val="3"/>
      <charset val="129"/>
      <scheme val="minor"/>
    </font>
    <font>
      <b/>
      <u/>
      <sz val="2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7"/>
      <name val="맑은 고딕"/>
      <family val="3"/>
      <charset val="129"/>
      <scheme val="minor"/>
    </font>
    <font>
      <b/>
      <sz val="26"/>
      <name val="맑은 고딕"/>
      <family val="3"/>
      <charset val="129"/>
      <scheme val="minor"/>
    </font>
    <font>
      <sz val="11"/>
      <name val="굴림"/>
      <family val="3"/>
      <charset val="129"/>
    </font>
    <font>
      <sz val="36"/>
      <name val="HY헤드라인M"/>
      <family val="1"/>
      <charset val="129"/>
    </font>
    <font>
      <b/>
      <sz val="36"/>
      <name val="맑은 고딕"/>
      <family val="3"/>
      <charset val="129"/>
      <scheme val="major"/>
    </font>
    <font>
      <b/>
      <sz val="13"/>
      <color theme="1"/>
      <name val="맑은 고딕"/>
      <family val="3"/>
      <charset val="129"/>
      <scheme val="minor"/>
    </font>
    <font>
      <b/>
      <sz val="13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34B4B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rgb="FF34B3B4"/>
      </bottom>
      <diagonal/>
    </border>
    <border>
      <left/>
      <right/>
      <top style="thick">
        <color rgb="FF34B3B4"/>
      </top>
      <bottom/>
      <diagonal/>
    </border>
    <border>
      <left/>
      <right/>
      <top/>
      <bottom style="thin">
        <color rgb="FF34B4B3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rgb="FF34B4B3"/>
      </top>
      <bottom/>
      <diagonal/>
    </border>
    <border>
      <left/>
      <right/>
      <top/>
      <bottom style="thick">
        <color rgb="FF34B4B3"/>
      </bottom>
      <diagonal/>
    </border>
    <border>
      <left/>
      <right/>
      <top style="thick">
        <color rgb="FF34B4B3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medium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21" fillId="0" borderId="0"/>
    <xf numFmtId="0" fontId="30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0" xfId="1">
      <alignment vertical="center"/>
    </xf>
    <xf numFmtId="0" fontId="3" fillId="0" borderId="0" xfId="1" applyFont="1">
      <alignment vertical="center"/>
    </xf>
    <xf numFmtId="0" fontId="4" fillId="0" borderId="0" xfId="1" applyFont="1">
      <alignment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>
      <alignment vertical="center"/>
    </xf>
    <xf numFmtId="0" fontId="12" fillId="0" borderId="1" xfId="1" applyFont="1" applyBorder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2" xfId="1" applyFont="1" applyBorder="1">
      <alignment vertical="center"/>
    </xf>
    <xf numFmtId="0" fontId="14" fillId="0" borderId="2" xfId="1" applyFont="1" applyBorder="1">
      <alignment vertical="center"/>
    </xf>
    <xf numFmtId="0" fontId="15" fillId="0" borderId="2" xfId="1" applyFont="1" applyBorder="1">
      <alignment vertical="center"/>
    </xf>
    <xf numFmtId="0" fontId="20" fillId="0" borderId="0" xfId="1" applyFont="1" applyAlignment="1">
      <alignment horizontal="right" vertical="center"/>
    </xf>
    <xf numFmtId="176" fontId="20" fillId="0" borderId="0" xfId="1" applyNumberFormat="1" applyFont="1" applyAlignment="1">
      <alignment horizontal="right" vertical="center"/>
    </xf>
    <xf numFmtId="0" fontId="20" fillId="0" borderId="0" xfId="1" applyFont="1">
      <alignment vertical="center"/>
    </xf>
    <xf numFmtId="0" fontId="24" fillId="3" borderId="0" xfId="1" applyFont="1" applyFill="1" applyAlignment="1">
      <alignment horizontal="center" vertical="center"/>
    </xf>
    <xf numFmtId="0" fontId="25" fillId="3" borderId="0" xfId="1" applyFont="1" applyFill="1">
      <alignment vertical="center"/>
    </xf>
    <xf numFmtId="0" fontId="0" fillId="0" borderId="0" xfId="1" applyFont="1">
      <alignment vertical="center"/>
    </xf>
    <xf numFmtId="0" fontId="27" fillId="3" borderId="0" xfId="1" applyFont="1" applyFill="1">
      <alignment vertical="center"/>
    </xf>
    <xf numFmtId="0" fontId="27" fillId="3" borderId="0" xfId="1" applyFon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28" fillId="2" borderId="0" xfId="2" applyFont="1" applyFill="1" applyAlignment="1">
      <alignment vertical="center"/>
    </xf>
    <xf numFmtId="0" fontId="32" fillId="3" borderId="3" xfId="1" applyFont="1" applyFill="1" applyBorder="1" applyAlignment="1">
      <alignment horizontal="center" vertical="center" wrapText="1"/>
    </xf>
    <xf numFmtId="0" fontId="34" fillId="0" borderId="0" xfId="1" applyFont="1" applyAlignment="1">
      <alignment horizontal="center" vertical="center"/>
    </xf>
    <xf numFmtId="176" fontId="35" fillId="0" borderId="0" xfId="1" applyNumberFormat="1" applyFont="1">
      <alignment vertical="center"/>
    </xf>
    <xf numFmtId="0" fontId="37" fillId="0" borderId="7" xfId="1" applyFont="1" applyBorder="1" applyAlignment="1">
      <alignment horizontal="center" vertical="center"/>
    </xf>
    <xf numFmtId="0" fontId="37" fillId="0" borderId="8" xfId="1" applyFont="1" applyBorder="1" applyAlignment="1">
      <alignment horizontal="center" vertical="center"/>
    </xf>
    <xf numFmtId="0" fontId="41" fillId="0" borderId="0" xfId="1" applyFont="1" applyAlignment="1">
      <alignment horizontal="center" vertical="center" wrapText="1"/>
    </xf>
    <xf numFmtId="0" fontId="20" fillId="0" borderId="0" xfId="1" applyFont="1" applyAlignment="1">
      <alignment horizontal="left" vertical="center" wrapText="1"/>
    </xf>
    <xf numFmtId="0" fontId="20" fillId="0" borderId="0" xfId="1" applyFont="1" applyAlignment="1">
      <alignment horizontal="left" vertical="center"/>
    </xf>
    <xf numFmtId="0" fontId="16" fillId="0" borderId="0" xfId="1" applyFont="1" applyAlignment="1">
      <alignment horizontal="left" vertical="center" wrapText="1"/>
    </xf>
    <xf numFmtId="176" fontId="26" fillId="0" borderId="10" xfId="1" applyNumberFormat="1" applyFont="1" applyBorder="1" applyAlignment="1">
      <alignment horizontal="center" vertical="center" wrapText="1"/>
    </xf>
    <xf numFmtId="176" fontId="26" fillId="0" borderId="13" xfId="1" applyNumberFormat="1" applyFont="1" applyBorder="1" applyAlignment="1">
      <alignment horizontal="center" vertical="center"/>
    </xf>
    <xf numFmtId="176" fontId="26" fillId="0" borderId="13" xfId="1" applyNumberFormat="1" applyFont="1" applyBorder="1" applyAlignment="1">
      <alignment horizontal="center" vertical="center" wrapText="1"/>
    </xf>
    <xf numFmtId="176" fontId="26" fillId="0" borderId="16" xfId="1" applyNumberFormat="1" applyFont="1" applyBorder="1" applyAlignment="1">
      <alignment horizontal="center" vertical="center"/>
    </xf>
    <xf numFmtId="176" fontId="44" fillId="0" borderId="10" xfId="1" applyNumberFormat="1" applyFont="1" applyBorder="1" applyAlignment="1">
      <alignment horizontal="center" vertical="center"/>
    </xf>
    <xf numFmtId="176" fontId="26" fillId="0" borderId="20" xfId="1" applyNumberFormat="1" applyFont="1" applyBorder="1" applyAlignment="1">
      <alignment horizontal="center" vertical="center"/>
    </xf>
    <xf numFmtId="176" fontId="26" fillId="0" borderId="24" xfId="1" applyNumberFormat="1" applyFont="1" applyBorder="1" applyAlignment="1">
      <alignment horizontal="center" vertical="center" wrapText="1"/>
    </xf>
    <xf numFmtId="0" fontId="46" fillId="3" borderId="5" xfId="1" applyFont="1" applyFill="1" applyBorder="1" applyAlignment="1">
      <alignment horizontal="center" vertical="center"/>
    </xf>
    <xf numFmtId="0" fontId="25" fillId="3" borderId="5" xfId="1" applyFont="1" applyFill="1" applyBorder="1" applyAlignment="1">
      <alignment horizontal="center" vertical="center"/>
    </xf>
    <xf numFmtId="176" fontId="26" fillId="0" borderId="14" xfId="1" applyNumberFormat="1" applyFont="1" applyBorder="1" applyAlignment="1">
      <alignment horizontal="right" vertical="center"/>
    </xf>
    <xf numFmtId="176" fontId="26" fillId="0" borderId="22" xfId="1" applyNumberFormat="1" applyFont="1" applyBorder="1" applyAlignment="1">
      <alignment horizontal="right" vertical="center"/>
    </xf>
    <xf numFmtId="0" fontId="32" fillId="0" borderId="9" xfId="1" applyFont="1" applyBorder="1" applyAlignment="1">
      <alignment horizontal="center" vertical="center" wrapText="1"/>
    </xf>
    <xf numFmtId="0" fontId="32" fillId="0" borderId="10" xfId="1" applyFont="1" applyBorder="1" applyAlignment="1">
      <alignment horizontal="center" vertical="center" wrapText="1"/>
    </xf>
    <xf numFmtId="176" fontId="45" fillId="0" borderId="10" xfId="1" applyNumberFormat="1" applyFont="1" applyBorder="1" applyAlignment="1">
      <alignment horizontal="right" vertical="center"/>
    </xf>
    <xf numFmtId="176" fontId="45" fillId="0" borderId="11" xfId="1" applyNumberFormat="1" applyFont="1" applyBorder="1" applyAlignment="1">
      <alignment horizontal="right" vertical="center"/>
    </xf>
    <xf numFmtId="0" fontId="26" fillId="0" borderId="12" xfId="1" applyFont="1" applyBorder="1" applyAlignment="1">
      <alignment horizontal="center" vertical="center" wrapText="1"/>
    </xf>
    <xf numFmtId="0" fontId="26" fillId="0" borderId="13" xfId="1" applyFont="1" applyBorder="1" applyAlignment="1">
      <alignment horizontal="center" vertical="center" wrapText="1"/>
    </xf>
    <xf numFmtId="0" fontId="26" fillId="0" borderId="19" xfId="1" applyFont="1" applyBorder="1" applyAlignment="1">
      <alignment horizontal="center" vertical="center" wrapText="1"/>
    </xf>
    <xf numFmtId="0" fontId="26" fillId="0" borderId="20" xfId="1" applyFont="1" applyBorder="1" applyAlignment="1">
      <alignment horizontal="center" vertical="center" wrapText="1"/>
    </xf>
    <xf numFmtId="176" fontId="26" fillId="0" borderId="13" xfId="1" applyNumberFormat="1" applyFont="1" applyBorder="1" applyAlignment="1">
      <alignment horizontal="right" vertical="center"/>
    </xf>
    <xf numFmtId="176" fontId="26" fillId="0" borderId="21" xfId="1" applyNumberFormat="1" applyFont="1" applyBorder="1" applyAlignment="1">
      <alignment horizontal="right" vertical="center"/>
    </xf>
    <xf numFmtId="176" fontId="26" fillId="0" borderId="18" xfId="1" applyNumberFormat="1" applyFont="1" applyBorder="1" applyAlignment="1">
      <alignment horizontal="right" vertical="center"/>
    </xf>
    <xf numFmtId="0" fontId="34" fillId="0" borderId="0" xfId="1" applyFont="1" applyAlignment="1">
      <alignment horizontal="left" vertical="center"/>
    </xf>
    <xf numFmtId="0" fontId="32" fillId="3" borderId="6" xfId="1" applyFont="1" applyFill="1" applyBorder="1" applyAlignment="1">
      <alignment horizontal="center" vertical="center" wrapText="1"/>
    </xf>
    <xf numFmtId="0" fontId="32" fillId="0" borderId="6" xfId="1" applyFont="1" applyBorder="1" applyAlignment="1">
      <alignment horizontal="center" vertical="center" wrapText="1"/>
    </xf>
    <xf numFmtId="0" fontId="32" fillId="3" borderId="5" xfId="1" applyFont="1" applyFill="1" applyBorder="1" applyAlignment="1">
      <alignment horizontal="center" vertical="center" wrapText="1"/>
    </xf>
    <xf numFmtId="0" fontId="43" fillId="0" borderId="0" xfId="1" applyFont="1" applyAlignment="1">
      <alignment horizontal="center" vertical="center" wrapText="1"/>
    </xf>
    <xf numFmtId="0" fontId="42" fillId="0" borderId="0" xfId="1" applyFont="1" applyAlignment="1">
      <alignment horizontal="center" vertical="center" wrapText="1"/>
    </xf>
    <xf numFmtId="0" fontId="39" fillId="0" borderId="7" xfId="1" applyFont="1" applyBorder="1" applyAlignment="1">
      <alignment horizontal="left" vertical="center"/>
    </xf>
    <xf numFmtId="178" fontId="38" fillId="0" borderId="7" xfId="1" applyNumberFormat="1" applyFont="1" applyBorder="1" applyAlignment="1">
      <alignment horizontal="left" vertical="center"/>
    </xf>
    <xf numFmtId="177" fontId="36" fillId="0" borderId="7" xfId="1" applyNumberFormat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39" fillId="0" borderId="8" xfId="1" applyFont="1" applyBorder="1" applyAlignment="1">
      <alignment horizontal="left" vertical="center"/>
    </xf>
    <xf numFmtId="178" fontId="38" fillId="0" borderId="8" xfId="1" quotePrefix="1" applyNumberFormat="1" applyFont="1" applyBorder="1" applyAlignment="1">
      <alignment horizontal="left" vertical="center" wrapText="1"/>
    </xf>
    <xf numFmtId="176" fontId="40" fillId="0" borderId="8" xfId="1" applyNumberFormat="1" applyFont="1" applyBorder="1" applyAlignment="1">
      <alignment horizontal="center" vertical="center"/>
    </xf>
    <xf numFmtId="0" fontId="33" fillId="0" borderId="5" xfId="1" applyFont="1" applyBorder="1" applyAlignment="1">
      <alignment horizontal="center" vertical="center" wrapText="1"/>
    </xf>
    <xf numFmtId="0" fontId="7" fillId="2" borderId="0" xfId="2" applyFont="1" applyFill="1" applyAlignment="1">
      <alignment vertical="center" wrapText="1"/>
    </xf>
    <xf numFmtId="0" fontId="22" fillId="2" borderId="0" xfId="2" applyFont="1" applyFill="1" applyAlignment="1">
      <alignment vertical="center" wrapText="1"/>
    </xf>
    <xf numFmtId="0" fontId="20" fillId="0" borderId="0" xfId="1" applyFont="1" applyAlignment="1">
      <alignment horizontal="left" vertical="center" wrapText="1"/>
    </xf>
    <xf numFmtId="0" fontId="20" fillId="0" borderId="0" xfId="1" applyFont="1" applyAlignment="1">
      <alignment horizontal="left" vertical="center"/>
    </xf>
    <xf numFmtId="0" fontId="16" fillId="0" borderId="0" xfId="1" applyFont="1" applyAlignment="1">
      <alignment horizontal="left" vertical="center" wrapText="1"/>
    </xf>
    <xf numFmtId="0" fontId="32" fillId="3" borderId="4" xfId="1" applyFont="1" applyFill="1" applyBorder="1" applyAlignment="1">
      <alignment horizontal="center" vertical="center" wrapText="1"/>
    </xf>
    <xf numFmtId="0" fontId="33" fillId="0" borderId="4" xfId="1" applyFont="1" applyBorder="1" applyAlignment="1">
      <alignment horizontal="center" vertical="center" wrapText="1"/>
    </xf>
    <xf numFmtId="0" fontId="32" fillId="3" borderId="3" xfId="1" applyFont="1" applyFill="1" applyBorder="1" applyAlignment="1">
      <alignment horizontal="center" vertical="center" wrapText="1"/>
    </xf>
    <xf numFmtId="0" fontId="33" fillId="0" borderId="3" xfId="1" applyFont="1" applyBorder="1" applyAlignment="1">
      <alignment horizontal="center" vertical="center" wrapText="1"/>
    </xf>
    <xf numFmtId="0" fontId="31" fillId="0" borderId="3" xfId="3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7" fillId="3" borderId="0" xfId="1" applyFont="1" applyFill="1" applyAlignment="1">
      <alignment horizontal="center" vertical="center"/>
    </xf>
    <xf numFmtId="0" fontId="26" fillId="0" borderId="9" xfId="1" applyFont="1" applyBorder="1" applyAlignment="1">
      <alignment horizontal="center" vertical="center" wrapText="1"/>
    </xf>
    <xf numFmtId="0" fontId="26" fillId="0" borderId="10" xfId="1" applyFont="1" applyBorder="1" applyAlignment="1">
      <alignment horizontal="center" vertical="center" wrapText="1"/>
    </xf>
    <xf numFmtId="0" fontId="26" fillId="0" borderId="23" xfId="1" applyFont="1" applyBorder="1" applyAlignment="1">
      <alignment horizontal="center" vertical="center" wrapText="1"/>
    </xf>
    <xf numFmtId="0" fontId="26" fillId="0" borderId="24" xfId="1" applyFont="1" applyBorder="1" applyAlignment="1">
      <alignment horizontal="center" vertical="center" wrapText="1"/>
    </xf>
    <xf numFmtId="0" fontId="26" fillId="0" borderId="15" xfId="1" applyFont="1" applyBorder="1" applyAlignment="1">
      <alignment horizontal="center" vertical="center" wrapText="1"/>
    </xf>
    <xf numFmtId="0" fontId="26" fillId="0" borderId="16" xfId="1" applyFont="1" applyBorder="1" applyAlignment="1">
      <alignment horizontal="center" vertical="center" wrapText="1"/>
    </xf>
    <xf numFmtId="0" fontId="6" fillId="0" borderId="0" xfId="1" applyFont="1">
      <alignment vertical="center"/>
    </xf>
    <xf numFmtId="176" fontId="24" fillId="3" borderId="0" xfId="1" applyNumberFormat="1" applyFont="1" applyFill="1" applyAlignment="1">
      <alignment horizontal="right" vertical="center"/>
    </xf>
    <xf numFmtId="0" fontId="24" fillId="3" borderId="0" xfId="1" applyFont="1" applyFill="1" applyAlignment="1">
      <alignment horizontal="right" vertical="center"/>
    </xf>
    <xf numFmtId="176" fontId="26" fillId="0" borderId="10" xfId="1" applyNumberFormat="1" applyFont="1" applyBorder="1" applyAlignment="1">
      <alignment horizontal="right" vertical="center"/>
    </xf>
    <xf numFmtId="176" fontId="26" fillId="0" borderId="11" xfId="1" applyNumberFormat="1" applyFont="1" applyBorder="1" applyAlignment="1">
      <alignment horizontal="right" vertical="center"/>
    </xf>
    <xf numFmtId="0" fontId="26" fillId="0" borderId="14" xfId="1" applyFont="1" applyBorder="1" applyAlignment="1">
      <alignment horizontal="right" vertical="center"/>
    </xf>
    <xf numFmtId="176" fontId="26" fillId="0" borderId="16" xfId="1" applyNumberFormat="1" applyFont="1" applyBorder="1" applyAlignment="1">
      <alignment horizontal="right" vertical="center"/>
    </xf>
    <xf numFmtId="0" fontId="26" fillId="0" borderId="17" xfId="1" applyFont="1" applyBorder="1" applyAlignment="1">
      <alignment horizontal="right" vertical="center"/>
    </xf>
  </cellXfs>
  <cellStyles count="4">
    <cellStyle name="표준" xfId="0" builtinId="0"/>
    <cellStyle name="표준 2 2" xfId="1" xr:uid="{3CB08BA2-2B71-4275-859E-26F0AB9B3E82}"/>
    <cellStyle name="표준 2 3" xfId="2" xr:uid="{1F519BC9-7EC0-4775-AC21-044A47A8BA35}"/>
    <cellStyle name="하이퍼링크" xfId="3" builtinId="8"/>
  </cellStyles>
  <dxfs count="0"/>
  <tableStyles count="0" defaultTableStyle="TableStyleMedium2" defaultPivotStyle="PivotStyleLight16"/>
  <colors>
    <mruColors>
      <color rgb="FF247E7C"/>
      <color rgb="FF288E8C"/>
      <color rgb="FF79DBD9"/>
      <color rgb="FF34B4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469238</xdr:colOff>
      <xdr:row>47</xdr:row>
      <xdr:rowOff>228953</xdr:rowOff>
    </xdr:from>
    <xdr:ext cx="849912" cy="879970"/>
    <xdr:pic>
      <xdr:nvPicPr>
        <xdr:cNvPr id="2" name="그림 1">
          <a:extLst>
            <a:ext uri="{FF2B5EF4-FFF2-40B4-BE49-F238E27FC236}">
              <a16:creationId xmlns:a16="http://schemas.microsoft.com/office/drawing/2014/main" id="{CF3888D7-3A98-43AF-9BA4-954573DDB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641438" y="7125053"/>
          <a:ext cx="849912" cy="879970"/>
        </a:xfrm>
        <a:prstGeom prst="rect">
          <a:avLst/>
        </a:prstGeom>
      </xdr:spPr>
    </xdr:pic>
    <xdr:clientData/>
  </xdr:oneCellAnchor>
  <xdr:oneCellAnchor>
    <xdr:from>
      <xdr:col>6</xdr:col>
      <xdr:colOff>473653</xdr:colOff>
      <xdr:row>45</xdr:row>
      <xdr:rowOff>199158</xdr:rowOff>
    </xdr:from>
    <xdr:ext cx="1948295" cy="630335"/>
    <xdr:pic>
      <xdr:nvPicPr>
        <xdr:cNvPr id="3" name="그림 2">
          <a:extLst>
            <a:ext uri="{FF2B5EF4-FFF2-40B4-BE49-F238E27FC236}">
              <a16:creationId xmlns:a16="http://schemas.microsoft.com/office/drawing/2014/main" id="{0E149517-81F5-4F20-B14C-768CD95A0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453" y="6695208"/>
          <a:ext cx="1948295" cy="63033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il@forestpat.com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65B2-1FDC-4CFC-B42B-DB34EC4237C1}">
  <sheetPr>
    <pageSetUpPr fitToPage="1"/>
  </sheetPr>
  <dimension ref="A1:T52"/>
  <sheetViews>
    <sheetView tabSelected="1" view="pageLayout" zoomScale="85" zoomScaleNormal="100" zoomScaleSheetLayoutView="70" zoomScalePageLayoutView="85" workbookViewId="0">
      <selection activeCell="A2" sqref="A2:J3"/>
    </sheetView>
  </sheetViews>
  <sheetFormatPr defaultRowHeight="16.5"/>
  <cols>
    <col min="1" max="1" width="9.375" style="1" customWidth="1"/>
    <col min="2" max="2" width="10" style="1" customWidth="1"/>
    <col min="3" max="3" width="6" style="1" customWidth="1"/>
    <col min="4" max="4" width="8.375" style="1" customWidth="1"/>
    <col min="5" max="5" width="9" style="1"/>
    <col min="6" max="6" width="10.25" style="1" customWidth="1"/>
    <col min="7" max="7" width="21.625" style="1" customWidth="1"/>
    <col min="8" max="8" width="17.125" style="1" customWidth="1"/>
    <col min="9" max="9" width="7.5" style="1" customWidth="1"/>
    <col min="10" max="10" width="17.25" style="1" customWidth="1"/>
    <col min="11" max="11" width="9" style="1"/>
    <col min="12" max="12" width="15.375" style="1" customWidth="1"/>
    <col min="13" max="16384" width="9" style="1"/>
  </cols>
  <sheetData>
    <row r="1" spans="1:10">
      <c r="A1" s="28"/>
      <c r="B1" s="28"/>
      <c r="C1" s="28"/>
      <c r="D1" s="28"/>
      <c r="E1" s="28"/>
      <c r="F1" s="28"/>
      <c r="G1" s="28"/>
      <c r="H1" s="28"/>
      <c r="I1" s="28"/>
      <c r="J1" s="28"/>
    </row>
    <row r="2" spans="1:10" ht="20.25" customHeight="1">
      <c r="A2" s="58" t="s">
        <v>20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 ht="28.5" customHeight="1">
      <c r="A3" s="59"/>
      <c r="B3" s="59"/>
      <c r="C3" s="59"/>
      <c r="D3" s="59"/>
      <c r="E3" s="59"/>
      <c r="F3" s="59"/>
      <c r="G3" s="59"/>
      <c r="H3" s="59"/>
      <c r="I3" s="59"/>
      <c r="J3" s="59"/>
    </row>
    <row r="4" spans="1:10">
      <c r="A4" s="28"/>
      <c r="B4" s="28"/>
      <c r="C4" s="28"/>
      <c r="D4" s="28"/>
      <c r="E4" s="28"/>
      <c r="F4" s="28"/>
      <c r="G4" s="28"/>
      <c r="H4" s="28"/>
      <c r="I4" s="28"/>
      <c r="J4" s="28"/>
    </row>
    <row r="5" spans="1:10" ht="11.25" customHeight="1" thickBot="1">
      <c r="A5" s="63"/>
      <c r="B5" s="63"/>
      <c r="C5" s="63"/>
      <c r="D5" s="63"/>
      <c r="E5" s="63"/>
      <c r="F5" s="63"/>
      <c r="G5" s="63"/>
      <c r="H5" s="63"/>
      <c r="I5" s="63"/>
      <c r="J5" s="63"/>
    </row>
    <row r="6" spans="1:10" ht="39.75" thickTop="1">
      <c r="A6" s="64" t="s">
        <v>19</v>
      </c>
      <c r="B6" s="64"/>
      <c r="C6" s="65" t="s">
        <v>35</v>
      </c>
      <c r="D6" s="65"/>
      <c r="E6" s="65"/>
      <c r="F6" s="65"/>
      <c r="G6" s="27"/>
      <c r="H6" s="66">
        <f>I25+I37</f>
        <v>5265100</v>
      </c>
      <c r="I6" s="66"/>
      <c r="J6" s="66"/>
    </row>
    <row r="7" spans="1:10" ht="39" customHeight="1" thickBot="1">
      <c r="A7" s="60" t="s">
        <v>18</v>
      </c>
      <c r="B7" s="60"/>
      <c r="C7" s="61">
        <v>45100</v>
      </c>
      <c r="D7" s="61"/>
      <c r="E7" s="61"/>
      <c r="F7" s="61"/>
      <c r="G7" s="26"/>
      <c r="H7" s="62">
        <f>I25+I37</f>
        <v>5265100</v>
      </c>
      <c r="I7" s="62"/>
      <c r="J7" s="62"/>
    </row>
    <row r="8" spans="1:10" ht="5.25" customHeight="1" thickTop="1">
      <c r="A8" s="54"/>
      <c r="B8" s="54"/>
      <c r="C8" s="54"/>
      <c r="D8" s="54"/>
      <c r="E8" s="54"/>
      <c r="F8" s="54"/>
      <c r="G8" s="24"/>
      <c r="H8" s="25"/>
      <c r="I8" s="25"/>
      <c r="J8" s="25"/>
    </row>
    <row r="9" spans="1:10" ht="8.25" customHeight="1">
      <c r="A9" s="24"/>
      <c r="B9" s="24"/>
      <c r="C9" s="24"/>
      <c r="D9" s="24"/>
      <c r="E9" s="24"/>
      <c r="F9" s="24"/>
      <c r="G9" s="24"/>
      <c r="H9" s="24"/>
      <c r="I9" s="24"/>
      <c r="J9" s="24"/>
    </row>
    <row r="10" spans="1:10" ht="33.950000000000003" customHeight="1">
      <c r="A10" s="55" t="s">
        <v>17</v>
      </c>
      <c r="B10" s="55"/>
      <c r="C10" s="55"/>
      <c r="D10" s="56" t="s">
        <v>36</v>
      </c>
      <c r="E10" s="56"/>
      <c r="F10" s="56"/>
      <c r="G10" s="56"/>
      <c r="H10" s="56"/>
      <c r="I10" s="56"/>
      <c r="J10" s="56"/>
    </row>
    <row r="11" spans="1:10" ht="30.75" customHeight="1">
      <c r="A11" s="57" t="s">
        <v>16</v>
      </c>
      <c r="B11" s="57"/>
      <c r="C11" s="57"/>
      <c r="D11" s="67" t="s">
        <v>37</v>
      </c>
      <c r="E11" s="67"/>
      <c r="F11" s="67"/>
      <c r="G11" s="67"/>
      <c r="H11" s="67"/>
      <c r="I11" s="67"/>
      <c r="J11" s="67"/>
    </row>
    <row r="12" spans="1:10" ht="28.35" customHeight="1">
      <c r="A12" s="73" t="s">
        <v>15</v>
      </c>
      <c r="B12" s="73"/>
      <c r="C12" s="73"/>
      <c r="D12" s="74" t="s">
        <v>14</v>
      </c>
      <c r="E12" s="74"/>
      <c r="F12" s="74"/>
      <c r="G12" s="74"/>
      <c r="H12" s="74"/>
      <c r="I12" s="74"/>
      <c r="J12" s="74"/>
    </row>
    <row r="13" spans="1:10" ht="28.35" customHeight="1">
      <c r="A13" s="73" t="s">
        <v>13</v>
      </c>
      <c r="B13" s="73"/>
      <c r="C13" s="73"/>
      <c r="D13" s="74" t="s">
        <v>12</v>
      </c>
      <c r="E13" s="74"/>
      <c r="F13" s="74"/>
      <c r="G13" s="74"/>
      <c r="H13" s="74"/>
      <c r="I13" s="74"/>
      <c r="J13" s="74"/>
    </row>
    <row r="14" spans="1:10" ht="27.75" customHeight="1">
      <c r="A14" s="75" t="s">
        <v>11</v>
      </c>
      <c r="B14" s="75"/>
      <c r="C14" s="75"/>
      <c r="D14" s="76" t="s">
        <v>10</v>
      </c>
      <c r="E14" s="76"/>
      <c r="F14" s="76"/>
      <c r="G14" s="23" t="s">
        <v>9</v>
      </c>
      <c r="H14" s="77" t="s">
        <v>8</v>
      </c>
      <c r="I14" s="78"/>
      <c r="J14" s="78"/>
    </row>
    <row r="15" spans="1:10" ht="12" customHeight="1"/>
    <row r="16" spans="1:10" ht="25.5" customHeight="1">
      <c r="A16" s="68" t="s">
        <v>38</v>
      </c>
      <c r="B16" s="69"/>
      <c r="C16" s="69"/>
      <c r="D16" s="69"/>
      <c r="E16" s="69"/>
      <c r="F16" s="69"/>
      <c r="G16" s="69"/>
      <c r="H16" s="69"/>
    </row>
    <row r="17" spans="1:11" ht="4.5" customHeight="1">
      <c r="A17" s="22"/>
      <c r="E17" s="21"/>
    </row>
    <row r="18" spans="1:11" ht="26.25" customHeight="1">
      <c r="A18" s="79" t="s">
        <v>7</v>
      </c>
      <c r="B18" s="79"/>
      <c r="C18" s="79"/>
      <c r="D18" s="79"/>
      <c r="E18" s="79"/>
      <c r="F18" s="79"/>
      <c r="G18" s="79"/>
      <c r="H18" s="20"/>
      <c r="I18" s="19" t="s">
        <v>6</v>
      </c>
      <c r="J18" s="19"/>
    </row>
    <row r="19" spans="1:11" ht="30" customHeight="1">
      <c r="A19" s="80" t="s">
        <v>28</v>
      </c>
      <c r="B19" s="81"/>
      <c r="C19" s="81"/>
      <c r="D19" s="81"/>
      <c r="E19" s="81"/>
      <c r="F19" s="81"/>
      <c r="G19" s="81"/>
      <c r="H19" s="32" t="s">
        <v>26</v>
      </c>
      <c r="I19" s="89">
        <v>1500000</v>
      </c>
      <c r="J19" s="90"/>
      <c r="K19" s="18"/>
    </row>
    <row r="20" spans="1:11" ht="30" customHeight="1">
      <c r="A20" s="80"/>
      <c r="B20" s="81"/>
      <c r="C20" s="81"/>
      <c r="D20" s="81"/>
      <c r="E20" s="81"/>
      <c r="F20" s="81"/>
      <c r="G20" s="81"/>
      <c r="H20" s="32" t="s">
        <v>25</v>
      </c>
      <c r="I20" s="41">
        <f>I19*0.1</f>
        <v>150000</v>
      </c>
      <c r="J20" s="42"/>
      <c r="K20" s="18"/>
    </row>
    <row r="21" spans="1:11" ht="30" customHeight="1">
      <c r="A21" s="47"/>
      <c r="B21" s="48"/>
      <c r="C21" s="48"/>
      <c r="D21" s="48"/>
      <c r="E21" s="48"/>
      <c r="F21" s="48"/>
      <c r="G21" s="48"/>
      <c r="H21" s="33" t="s">
        <v>5</v>
      </c>
      <c r="I21" s="51">
        <v>74550</v>
      </c>
      <c r="J21" s="91"/>
    </row>
    <row r="22" spans="1:11" ht="30" customHeight="1">
      <c r="A22" s="47" t="s">
        <v>29</v>
      </c>
      <c r="B22" s="48"/>
      <c r="C22" s="48"/>
      <c r="D22" s="48"/>
      <c r="E22" s="48"/>
      <c r="F22" s="48"/>
      <c r="G22" s="48"/>
      <c r="H22" s="34" t="s">
        <v>26</v>
      </c>
      <c r="I22" s="51">
        <v>600000</v>
      </c>
      <c r="J22" s="41"/>
    </row>
    <row r="23" spans="1:11" ht="30" customHeight="1" thickBot="1">
      <c r="A23" s="49"/>
      <c r="B23" s="50"/>
      <c r="C23" s="50"/>
      <c r="D23" s="50"/>
      <c r="E23" s="50"/>
      <c r="F23" s="50"/>
      <c r="G23" s="50"/>
      <c r="H23" s="37" t="s">
        <v>25</v>
      </c>
      <c r="I23" s="52">
        <f>I22*0.1</f>
        <v>60000</v>
      </c>
      <c r="J23" s="53"/>
    </row>
    <row r="24" spans="1:11" ht="30.75" customHeight="1">
      <c r="A24" s="43" t="s">
        <v>30</v>
      </c>
      <c r="B24" s="44"/>
      <c r="C24" s="44"/>
      <c r="D24" s="44"/>
      <c r="E24" s="44"/>
      <c r="F24" s="44"/>
      <c r="G24" s="44"/>
      <c r="H24" s="36" t="s">
        <v>21</v>
      </c>
      <c r="I24" s="45">
        <f>I19+I20+I21+I22+I23</f>
        <v>2384550</v>
      </c>
      <c r="J24" s="46"/>
    </row>
    <row r="25" spans="1:11" ht="25.5" customHeight="1">
      <c r="A25" s="39" t="s">
        <v>23</v>
      </c>
      <c r="B25" s="40"/>
      <c r="C25" s="40"/>
      <c r="D25" s="40"/>
      <c r="E25" s="40"/>
      <c r="F25" s="40"/>
      <c r="G25" s="40"/>
      <c r="H25" s="16" t="s">
        <v>22</v>
      </c>
      <c r="I25" s="87">
        <f>I24*2</f>
        <v>4769100</v>
      </c>
      <c r="J25" s="88"/>
    </row>
    <row r="26" spans="1:11" ht="43.5" customHeight="1">
      <c r="A26" s="70" t="s">
        <v>24</v>
      </c>
      <c r="B26" s="71"/>
      <c r="C26" s="71"/>
      <c r="D26" s="71"/>
      <c r="E26" s="71"/>
      <c r="F26" s="71"/>
      <c r="G26" s="71"/>
      <c r="H26" s="71"/>
      <c r="I26" s="71"/>
      <c r="J26" s="71"/>
    </row>
    <row r="27" spans="1:11" ht="27" customHeight="1">
      <c r="A27" s="29"/>
      <c r="B27" s="30"/>
      <c r="C27" s="30"/>
      <c r="D27" s="30"/>
      <c r="E27" s="30"/>
      <c r="F27" s="30"/>
      <c r="G27" s="30"/>
      <c r="H27" s="30"/>
      <c r="I27" s="30"/>
      <c r="J27" s="30"/>
    </row>
    <row r="28" spans="1:11" ht="24.75" customHeight="1">
      <c r="A28" s="68" t="s">
        <v>39</v>
      </c>
      <c r="B28" s="69"/>
      <c r="C28" s="69"/>
      <c r="D28" s="69"/>
      <c r="E28" s="69"/>
      <c r="F28" s="69"/>
      <c r="G28" s="69"/>
      <c r="H28" s="69"/>
      <c r="I28" s="30"/>
      <c r="J28" s="30"/>
    </row>
    <row r="29" spans="1:11" ht="5.25" customHeight="1">
      <c r="A29" s="29"/>
      <c r="B29" s="30"/>
      <c r="C29" s="30"/>
      <c r="D29" s="30"/>
      <c r="E29" s="30"/>
      <c r="F29" s="30"/>
      <c r="G29" s="30"/>
      <c r="H29" s="30"/>
      <c r="I29" s="30"/>
      <c r="J29" s="30"/>
    </row>
    <row r="30" spans="1:11" ht="26.25" customHeight="1">
      <c r="A30" s="79" t="s">
        <v>7</v>
      </c>
      <c r="B30" s="79"/>
      <c r="C30" s="79"/>
      <c r="D30" s="79"/>
      <c r="E30" s="79"/>
      <c r="F30" s="79"/>
      <c r="G30" s="79"/>
      <c r="H30" s="20"/>
      <c r="I30" s="19" t="s">
        <v>6</v>
      </c>
      <c r="J30" s="19"/>
    </row>
    <row r="31" spans="1:11" ht="30" customHeight="1">
      <c r="A31" s="80" t="s">
        <v>32</v>
      </c>
      <c r="B31" s="81"/>
      <c r="C31" s="81"/>
      <c r="D31" s="81"/>
      <c r="E31" s="81"/>
      <c r="F31" s="81"/>
      <c r="G31" s="81"/>
      <c r="H31" s="32" t="s">
        <v>26</v>
      </c>
      <c r="I31" s="89">
        <v>300000</v>
      </c>
      <c r="J31" s="90"/>
      <c r="K31" s="18"/>
    </row>
    <row r="32" spans="1:11" ht="30" customHeight="1">
      <c r="A32" s="82"/>
      <c r="B32" s="83"/>
      <c r="C32" s="83"/>
      <c r="D32" s="83"/>
      <c r="E32" s="83"/>
      <c r="F32" s="83"/>
      <c r="G32" s="83"/>
      <c r="H32" s="38" t="s">
        <v>25</v>
      </c>
      <c r="I32" s="41">
        <f>I31*0.1</f>
        <v>30000</v>
      </c>
      <c r="J32" s="42"/>
      <c r="K32" s="18"/>
    </row>
    <row r="33" spans="1:20" ht="30" customHeight="1">
      <c r="A33" s="84"/>
      <c r="B33" s="85"/>
      <c r="C33" s="85"/>
      <c r="D33" s="85"/>
      <c r="E33" s="85"/>
      <c r="F33" s="85"/>
      <c r="G33" s="85"/>
      <c r="H33" s="35" t="s">
        <v>5</v>
      </c>
      <c r="I33" s="92">
        <v>56000</v>
      </c>
      <c r="J33" s="93"/>
    </row>
    <row r="34" spans="1:20" ht="30" customHeight="1">
      <c r="A34" s="47" t="s">
        <v>31</v>
      </c>
      <c r="B34" s="48"/>
      <c r="C34" s="48"/>
      <c r="D34" s="48"/>
      <c r="E34" s="48"/>
      <c r="F34" s="48"/>
      <c r="G34" s="48"/>
      <c r="H34" s="34" t="s">
        <v>26</v>
      </c>
      <c r="I34" s="51">
        <v>100000</v>
      </c>
      <c r="J34" s="41"/>
    </row>
    <row r="35" spans="1:20" ht="30" customHeight="1" thickBot="1">
      <c r="A35" s="49"/>
      <c r="B35" s="50"/>
      <c r="C35" s="50"/>
      <c r="D35" s="50"/>
      <c r="E35" s="50"/>
      <c r="F35" s="50"/>
      <c r="G35" s="50"/>
      <c r="H35" s="37" t="s">
        <v>25</v>
      </c>
      <c r="I35" s="52">
        <f>I34*0.1</f>
        <v>10000</v>
      </c>
      <c r="J35" s="53"/>
    </row>
    <row r="36" spans="1:20" ht="30.75" customHeight="1">
      <c r="A36" s="43" t="s">
        <v>33</v>
      </c>
      <c r="B36" s="44"/>
      <c r="C36" s="44"/>
      <c r="D36" s="44"/>
      <c r="E36" s="44"/>
      <c r="F36" s="44"/>
      <c r="G36" s="44"/>
      <c r="H36" s="36" t="s">
        <v>21</v>
      </c>
      <c r="I36" s="45">
        <f>I31+I32+I33+I34+I35</f>
        <v>496000</v>
      </c>
      <c r="J36" s="46"/>
    </row>
    <row r="37" spans="1:20" ht="24" customHeight="1">
      <c r="A37" s="17"/>
      <c r="B37" s="17"/>
      <c r="C37" s="17"/>
      <c r="D37" s="17"/>
      <c r="E37" s="17"/>
      <c r="F37" s="17"/>
      <c r="G37" s="17"/>
      <c r="H37" s="16" t="s">
        <v>22</v>
      </c>
      <c r="I37" s="87">
        <f>I36</f>
        <v>496000</v>
      </c>
      <c r="J37" s="88"/>
    </row>
    <row r="38" spans="1:20" ht="28.5" customHeight="1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15"/>
      <c r="L38" s="15"/>
      <c r="M38" s="15"/>
      <c r="N38" s="15"/>
      <c r="O38" s="15"/>
      <c r="P38" s="15"/>
      <c r="Q38" s="15"/>
      <c r="R38" s="13"/>
      <c r="S38" s="14"/>
      <c r="T38" s="13"/>
    </row>
    <row r="39" spans="1:20" ht="32.25" customHeight="1">
      <c r="A39" s="68" t="s">
        <v>27</v>
      </c>
      <c r="B39" s="68"/>
      <c r="C39" s="68"/>
      <c r="D39" s="68"/>
      <c r="E39" s="68"/>
      <c r="F39" s="68"/>
      <c r="G39" s="68"/>
      <c r="H39" s="68"/>
      <c r="I39" s="14"/>
      <c r="J39" s="13"/>
    </row>
    <row r="40" spans="1:20" ht="125.25" customHeight="1">
      <c r="A40" s="72" t="s">
        <v>34</v>
      </c>
      <c r="B40" s="72"/>
      <c r="C40" s="72"/>
      <c r="D40" s="72"/>
      <c r="E40" s="72"/>
      <c r="F40" s="72"/>
      <c r="G40" s="72"/>
      <c r="H40" s="72"/>
      <c r="I40" s="72"/>
      <c r="J40" s="72"/>
    </row>
    <row r="41" spans="1:20" ht="46.5" customHeight="1" thickBot="1">
      <c r="A41" s="31"/>
      <c r="B41" s="31"/>
      <c r="C41" s="31"/>
      <c r="D41" s="31"/>
      <c r="E41" s="31"/>
      <c r="F41" s="31"/>
      <c r="G41" s="31"/>
      <c r="H41" s="31"/>
      <c r="I41" s="31"/>
      <c r="J41" s="31"/>
    </row>
    <row r="42" spans="1:20" ht="28.5" customHeight="1" thickTop="1">
      <c r="A42" s="12" t="s">
        <v>4</v>
      </c>
      <c r="B42" s="11"/>
      <c r="C42" s="11"/>
      <c r="D42" s="11"/>
      <c r="E42" s="11"/>
      <c r="F42" s="11"/>
      <c r="G42" s="10"/>
      <c r="H42" s="10"/>
      <c r="I42" s="10"/>
      <c r="J42" s="10"/>
    </row>
    <row r="43" spans="1:20" ht="29.25" customHeight="1">
      <c r="A43" s="9" t="s">
        <v>3</v>
      </c>
      <c r="B43" s="9"/>
      <c r="C43" s="9"/>
      <c r="D43" s="9"/>
      <c r="E43" s="9"/>
      <c r="F43" s="9"/>
      <c r="G43" s="8"/>
      <c r="H43" s="8"/>
      <c r="I43" s="8"/>
      <c r="J43" s="8"/>
    </row>
    <row r="44" spans="1:20" ht="36.75" customHeight="1" thickBot="1">
      <c r="A44" s="7" t="s">
        <v>2</v>
      </c>
      <c r="B44" s="7"/>
      <c r="C44" s="7"/>
      <c r="D44" s="7"/>
      <c r="E44" s="7"/>
      <c r="F44" s="7"/>
      <c r="G44" s="6"/>
      <c r="H44" s="6"/>
      <c r="I44" s="6"/>
      <c r="J44" s="6"/>
    </row>
    <row r="45" spans="1:20" ht="31.5" customHeight="1" thickTop="1">
      <c r="A45" s="5"/>
      <c r="B45" s="5"/>
      <c r="C45" s="5"/>
      <c r="D45" s="5"/>
      <c r="E45" s="5"/>
      <c r="F45" s="5"/>
      <c r="G45" s="5"/>
      <c r="H45" s="5"/>
      <c r="I45" s="5"/>
      <c r="J45" s="5"/>
    </row>
    <row r="48" spans="1:20" ht="19.5">
      <c r="H48" s="3"/>
      <c r="I48" s="2"/>
      <c r="J48" s="2"/>
    </row>
    <row r="49" spans="7:10" ht="22.5">
      <c r="G49" s="4" t="s">
        <v>1</v>
      </c>
      <c r="H49" s="4"/>
      <c r="I49" s="4"/>
      <c r="J49" s="4"/>
    </row>
    <row r="50" spans="7:10" ht="20.25">
      <c r="G50" s="86" t="s">
        <v>0</v>
      </c>
      <c r="H50" s="86"/>
      <c r="I50" s="86"/>
      <c r="J50" s="86"/>
    </row>
    <row r="51" spans="7:10" ht="19.5">
      <c r="H51" s="3"/>
      <c r="I51" s="3"/>
    </row>
    <row r="52" spans="7:10" ht="18">
      <c r="H52" s="2"/>
      <c r="I52" s="2"/>
    </row>
  </sheetData>
  <mergeCells count="50">
    <mergeCell ref="G50:J50"/>
    <mergeCell ref="I25:J25"/>
    <mergeCell ref="I19:J19"/>
    <mergeCell ref="I21:J21"/>
    <mergeCell ref="A19:G21"/>
    <mergeCell ref="I31:J31"/>
    <mergeCell ref="I33:J33"/>
    <mergeCell ref="I22:J22"/>
    <mergeCell ref="I23:J23"/>
    <mergeCell ref="I24:J24"/>
    <mergeCell ref="A24:G24"/>
    <mergeCell ref="I37:J37"/>
    <mergeCell ref="A28:H28"/>
    <mergeCell ref="A16:H16"/>
    <mergeCell ref="A26:J26"/>
    <mergeCell ref="A39:H39"/>
    <mergeCell ref="A40:J40"/>
    <mergeCell ref="A12:C12"/>
    <mergeCell ref="D12:J12"/>
    <mergeCell ref="A13:C13"/>
    <mergeCell ref="D13:J13"/>
    <mergeCell ref="A14:C14"/>
    <mergeCell ref="D14:F14"/>
    <mergeCell ref="H14:J14"/>
    <mergeCell ref="A18:G18"/>
    <mergeCell ref="A30:G30"/>
    <mergeCell ref="A31:G33"/>
    <mergeCell ref="A22:G23"/>
    <mergeCell ref="A2:J3"/>
    <mergeCell ref="A7:B7"/>
    <mergeCell ref="C7:F7"/>
    <mergeCell ref="H7:J7"/>
    <mergeCell ref="A5:J5"/>
    <mergeCell ref="A6:B6"/>
    <mergeCell ref="C6:F6"/>
    <mergeCell ref="H6:J6"/>
    <mergeCell ref="A8:B8"/>
    <mergeCell ref="C8:F8"/>
    <mergeCell ref="A10:C10"/>
    <mergeCell ref="D10:J10"/>
    <mergeCell ref="A11:C11"/>
    <mergeCell ref="D11:J11"/>
    <mergeCell ref="A25:G25"/>
    <mergeCell ref="I20:J20"/>
    <mergeCell ref="I32:J32"/>
    <mergeCell ref="A36:G36"/>
    <mergeCell ref="I36:J36"/>
    <mergeCell ref="A34:G35"/>
    <mergeCell ref="I34:J34"/>
    <mergeCell ref="I35:J35"/>
  </mergeCells>
  <phoneticPr fontId="2" type="noConversion"/>
  <hyperlinks>
    <hyperlink ref="H14" r:id="rId1" xr:uid="{3B27AE44-2476-41A5-A60D-EA8430DC1F42}"/>
  </hyperlinks>
  <printOptions horizontalCentered="1"/>
  <pageMargins left="0.6692913385826772" right="0.6692913385826772" top="0.9055118110236221" bottom="0.55118110236220474" header="0.51181102362204722" footer="0.39370078740157483"/>
  <pageSetup paperSize="9" scale="70" fitToHeight="0" orientation="portrait" verticalDpi="300" r:id="rId2"/>
  <headerFooter>
    <oddHeader>&amp;L&amp;"-,굵게"&amp;12&amp;K114C6A특허법인 포레스트 &amp;R&amp;G</oddHeader>
    <oddFooter xml:space="preserve">&amp;C&amp;"휴먼옛체,보통"&amp;12
</oddFoot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특허출원(1)</vt:lpstr>
      <vt:lpstr>'특허출원(1)'!Print_Area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ForestIP04</dc:creator>
  <cp:lastModifiedBy>ForestIP04</cp:lastModifiedBy>
  <cp:lastPrinted>2022-12-08T07:46:10Z</cp:lastPrinted>
  <dcterms:created xsi:type="dcterms:W3CDTF">2022-10-06T08:21:40Z</dcterms:created>
  <dcterms:modified xsi:type="dcterms:W3CDTF">2023-06-23T07:13:12Z</dcterms:modified>
</cp:coreProperties>
</file>