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11608\Desktop\修改20200326\"/>
    </mc:Choice>
  </mc:AlternateContent>
  <xr:revisionPtr revIDLastSave="0" documentId="13_ncr:1_{799E5584-59BA-4CDA-8438-C482F4DAFF2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5" l="1"/>
  <c r="I28" i="5"/>
  <c r="I29" i="5"/>
  <c r="I30" i="5"/>
  <c r="I26" i="5"/>
  <c r="E27" i="5"/>
  <c r="E28" i="5"/>
  <c r="E29" i="5"/>
  <c r="E30" i="5"/>
  <c r="E26" i="5"/>
  <c r="J36" i="4" l="1"/>
  <c r="J35" i="4"/>
  <c r="N34" i="4"/>
  <c r="J34" i="4"/>
  <c r="N33" i="4"/>
  <c r="J33" i="4"/>
  <c r="N32" i="4"/>
  <c r="J32" i="4"/>
  <c r="J31" i="4"/>
  <c r="J30" i="4"/>
  <c r="N29" i="4"/>
  <c r="J29" i="4"/>
  <c r="N28" i="4"/>
  <c r="J28" i="4"/>
  <c r="N27" i="4"/>
  <c r="J27" i="4"/>
  <c r="J26" i="4"/>
  <c r="J25" i="4"/>
  <c r="N24" i="4"/>
  <c r="J24" i="4"/>
  <c r="N23" i="4"/>
  <c r="J23" i="4"/>
  <c r="N22" i="4"/>
  <c r="J22" i="4"/>
  <c r="J21" i="4"/>
  <c r="J20" i="4"/>
  <c r="N19" i="4"/>
  <c r="J19" i="4"/>
  <c r="N18" i="4"/>
  <c r="J18" i="4"/>
  <c r="N17" i="4"/>
  <c r="J17" i="4"/>
  <c r="J16" i="4"/>
  <c r="J15" i="4"/>
  <c r="N14" i="4"/>
  <c r="J14" i="4"/>
  <c r="N13" i="4"/>
  <c r="J13" i="4"/>
  <c r="N12" i="4"/>
  <c r="J12" i="4"/>
  <c r="J11" i="4"/>
  <c r="J10" i="4"/>
  <c r="N9" i="4"/>
  <c r="J9" i="4"/>
  <c r="N8" i="4"/>
  <c r="J8" i="4"/>
  <c r="N7" i="4"/>
  <c r="J7" i="4"/>
  <c r="J6" i="4"/>
  <c r="J5" i="4"/>
  <c r="N4" i="4"/>
  <c r="J4" i="4"/>
  <c r="N3" i="4"/>
  <c r="J3" i="4"/>
  <c r="N2" i="4"/>
  <c r="J2" i="4"/>
  <c r="I12" i="3"/>
  <c r="F12" i="3"/>
  <c r="C12" i="3"/>
  <c r="I11" i="3"/>
  <c r="F11" i="3"/>
  <c r="C11" i="3"/>
  <c r="I10" i="3"/>
  <c r="F10" i="3"/>
  <c r="C10" i="3"/>
  <c r="I9" i="3"/>
  <c r="F9" i="3"/>
  <c r="C9" i="3"/>
  <c r="I8" i="3"/>
  <c r="F8" i="3"/>
  <c r="C8" i="3"/>
  <c r="I7" i="3"/>
  <c r="F7" i="3"/>
  <c r="C7" i="3"/>
  <c r="I6" i="3"/>
  <c r="F6" i="3"/>
  <c r="C6" i="3"/>
  <c r="I5" i="3"/>
  <c r="F5" i="3"/>
  <c r="N5" i="3" s="1"/>
  <c r="C5" i="3"/>
  <c r="N4" i="3"/>
  <c r="I4" i="3"/>
  <c r="F4" i="3"/>
  <c r="C4" i="3"/>
  <c r="I3" i="3"/>
  <c r="F3" i="3"/>
  <c r="C3" i="3"/>
  <c r="N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袁祥凯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袁祥凯:</t>
        </r>
        <r>
          <rPr>
            <sz val="9"/>
            <rFont val="宋体"/>
            <family val="3"/>
            <charset val="134"/>
          </rPr>
          <t xml:space="preserve">
类型7（联盟榜）全部成员奖励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袁祥凯:</t>
        </r>
        <r>
          <rPr>
            <sz val="9"/>
            <rFont val="宋体"/>
            <family val="3"/>
            <charset val="134"/>
          </rPr>
          <t xml:space="preserve">
若为类型7（联盟榜），则称号奖励给第一名盟主
</t>
        </r>
      </text>
    </comment>
    <comment ref="H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袁祥凯:</t>
        </r>
        <r>
          <rPr>
            <sz val="9"/>
            <rFont val="宋体"/>
            <family val="3"/>
            <charset val="134"/>
          </rPr>
          <t xml:space="preserve">
类型7（联盟榜）盟主额外奖励</t>
        </r>
      </text>
    </comment>
  </commentList>
</comments>
</file>

<file path=xl/sharedStrings.xml><?xml version="1.0" encoding="utf-8"?>
<sst xmlns="http://schemas.openxmlformats.org/spreadsheetml/2006/main" count="310" uniqueCount="130">
  <si>
    <t>id</t>
  </si>
  <si>
    <t>activity_ID</t>
  </si>
  <si>
    <t>type</t>
  </si>
  <si>
    <t>min</t>
  </si>
  <si>
    <t>max</t>
  </si>
  <si>
    <t>item_1</t>
  </si>
  <si>
    <t>item_2</t>
  </si>
  <si>
    <t>item_3</t>
  </si>
  <si>
    <t>int</t>
  </si>
  <si>
    <t>string</t>
  </si>
  <si>
    <t>活动表ID</t>
  </si>
  <si>
    <t>排行类型（1=抽卡次数；2=阵容武将装备宝物战力总和；3=阵中武将武魂等级总和；4=阵中武将战魂等级总和；5=占卜次数；6=玩家战力总和）</t>
  </si>
  <si>
    <t>开始点</t>
  </si>
  <si>
    <t>结束点</t>
  </si>
  <si>
    <t>道具奖励(物品,数量;）</t>
  </si>
  <si>
    <t>称号奖励</t>
  </si>
  <si>
    <t>盟主奖励</t>
  </si>
  <si>
    <t>1055017,3;1130002,200</t>
  </si>
  <si>
    <t>6000001,1</t>
  </si>
  <si>
    <t>1055017,2;1130002,150</t>
  </si>
  <si>
    <t>6000002,1</t>
  </si>
  <si>
    <t>1055017,1;1130002,100</t>
  </si>
  <si>
    <t>6000003,1</t>
  </si>
  <si>
    <t>1055005,2;1130002,50</t>
  </si>
  <si>
    <t>1055005,1;1130002,50</t>
  </si>
  <si>
    <t>1062006,4;1110004,100</t>
  </si>
  <si>
    <t>6000004,1</t>
  </si>
  <si>
    <t>1062006,3;1110004,50</t>
  </si>
  <si>
    <t>6000005,1</t>
  </si>
  <si>
    <t>1062005,2;1110003,100</t>
  </si>
  <si>
    <t>6000006,1</t>
  </si>
  <si>
    <t>1062004,4;1110003,50</t>
  </si>
  <si>
    <t>1062004,3;1110003,50</t>
  </si>
  <si>
    <t>6000007,1</t>
  </si>
  <si>
    <t>6000008,1</t>
  </si>
  <si>
    <t>6000009,1</t>
  </si>
  <si>
    <t>1055003,3;4000010,1000</t>
  </si>
  <si>
    <t>6000010,1</t>
  </si>
  <si>
    <t>1055003,2;4000010,500</t>
  </si>
  <si>
    <t>6000011,1</t>
  </si>
  <si>
    <t>1055003,1;4000010,300</t>
  </si>
  <si>
    <t>6000012,1</t>
  </si>
  <si>
    <t>1055002,3;4000010,200</t>
  </si>
  <si>
    <t>1055002,2;4000010,100</t>
  </si>
  <si>
    <t>1130009,1000;1130001,400</t>
  </si>
  <si>
    <t>6000013,1</t>
  </si>
  <si>
    <t>1130009,500;1130001,300</t>
  </si>
  <si>
    <t>6000014,1</t>
  </si>
  <si>
    <t>1130009,300;1130001,200</t>
  </si>
  <si>
    <t>6000015,1</t>
  </si>
  <si>
    <t>1130009,200;1130001,100</t>
  </si>
  <si>
    <t>1130009,100;1130001,50</t>
  </si>
  <si>
    <t>4000001,5000;1055019,2</t>
  </si>
  <si>
    <t>6000016,1</t>
  </si>
  <si>
    <t>4000001,3000;1055019,1</t>
  </si>
  <si>
    <t>6000017,1</t>
  </si>
  <si>
    <t>4000001,1000;1055019,1</t>
  </si>
  <si>
    <t>6000018,1</t>
  </si>
  <si>
    <t>4000001,500;1120001,200</t>
  </si>
  <si>
    <t>4000001,300;1120001,100</t>
  </si>
  <si>
    <t>6000019,1</t>
  </si>
  <si>
    <t>1051016,2</t>
  </si>
  <si>
    <t>1051016,1</t>
  </si>
  <si>
    <t>1130006,3</t>
  </si>
  <si>
    <t>战力排名奖励</t>
  </si>
  <si>
    <t>排名</t>
  </si>
  <si>
    <t>道具1ID</t>
  </si>
  <si>
    <t>道具1数量</t>
  </si>
  <si>
    <t>道具2ID</t>
  </si>
  <si>
    <t>道具2数量</t>
  </si>
  <si>
    <t>道具3ID</t>
  </si>
  <si>
    <t>道具3数量</t>
  </si>
  <si>
    <t>吕布碎片</t>
  </si>
  <si>
    <t>极品精炼石</t>
  </si>
  <si>
    <t>极品经验药水</t>
  </si>
  <si>
    <t>,</t>
  </si>
  <si>
    <t>;</t>
  </si>
  <si>
    <t>S+碎片4选1宝箱1</t>
  </si>
  <si>
    <t>高级精炼石</t>
  </si>
  <si>
    <t>高级经验药水</t>
  </si>
  <si>
    <t>itemID1</t>
  </si>
  <si>
    <t>itemNum1</t>
  </si>
  <si>
    <t>itemID2</t>
  </si>
  <si>
    <t>itemNum2</t>
  </si>
  <si>
    <t>itemID3</t>
  </si>
  <si>
    <t>itemNum3</t>
  </si>
  <si>
    <t>itemID4</t>
  </si>
  <si>
    <t>itemNum4</t>
  </si>
  <si>
    <t>itemID5</t>
  </si>
  <si>
    <t>itemNum5</t>
  </si>
  <si>
    <t>道具4ID</t>
  </si>
  <si>
    <t>道具4数量</t>
  </si>
  <si>
    <t>道具5ID</t>
  </si>
  <si>
    <t>道具5数量</t>
  </si>
  <si>
    <t>奖励物品ID</t>
  </si>
  <si>
    <t>物品数量</t>
  </si>
  <si>
    <t>物品ID</t>
  </si>
  <si>
    <t>特殊奖励</t>
  </si>
  <si>
    <t xml:space="preserve">Top 1  </t>
  </si>
  <si>
    <t>Top 2-3</t>
  </si>
  <si>
    <t>Top 4-6</t>
  </si>
  <si>
    <t>Top 7-10</t>
  </si>
  <si>
    <t>Top 11-20</t>
  </si>
  <si>
    <t>武魂排行榜物品改换 :</t>
  </si>
  <si>
    <t>高级经验药水 --&gt;改成极品经验药水</t>
  </si>
  <si>
    <t>Top 1 : 极品经验药水*100</t>
  </si>
  <si>
    <t>Top 2-3 : 极品经验药水*80</t>
  </si>
  <si>
    <t>Top 4-6 : 极品经验药水*60</t>
  </si>
  <si>
    <t>Top 7-10 : 极品经验药水*40</t>
  </si>
  <si>
    <t>Top 11-20 : 极品经验药水*20</t>
  </si>
  <si>
    <t>1140004,100;5001006,200</t>
  </si>
  <si>
    <t>1140004,80;5001006,150</t>
  </si>
  <si>
    <t>1140004,60;5001006,100</t>
  </si>
  <si>
    <t>1140004,40;5001006,50</t>
  </si>
  <si>
    <t>1140004,20;5001006,50</t>
  </si>
  <si>
    <t>中级体力药水</t>
  </si>
  <si>
    <t>开启宝箱随机获得S级武将</t>
  </si>
  <si>
    <t>初级体力药水</t>
  </si>
  <si>
    <t>精英招募令</t>
  </si>
  <si>
    <t>中级体力药水</t>
    <phoneticPr fontId="10" type="noConversion"/>
  </si>
  <si>
    <t>初级体力药水</t>
    <phoneticPr fontId="10" type="noConversion"/>
  </si>
  <si>
    <t>精英招募令</t>
    <phoneticPr fontId="10" type="noConversion"/>
  </si>
  <si>
    <t>,</t>
    <phoneticPr fontId="10" type="noConversion"/>
  </si>
  <si>
    <t>1130006,10</t>
  </si>
  <si>
    <t>1130006,5</t>
  </si>
  <si>
    <t>1010002,15</t>
  </si>
  <si>
    <t>1010002,10</t>
  </si>
  <si>
    <t>1010001,50</t>
  </si>
  <si>
    <t>1010001,30</t>
  </si>
  <si>
    <t>1010001,20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</si>
</sst>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12"/>
      <color theme="1"/>
      <name val="Tahoma"/>
      <family val="2"/>
    </font>
    <font>
      <sz val="12"/>
      <color theme="1"/>
      <name val="Microsoft YaHei UI"/>
      <family val="2"/>
      <charset val="134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Tahoma"/>
      <family val="2"/>
    </font>
    <font>
      <sz val="11"/>
      <name val="Tahoma"/>
      <family val="2"/>
    </font>
    <font>
      <sz val="11"/>
      <name val="Microsoft YaHei UI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rgb="FF000000"/>
      <name val="Tahoma"/>
      <family val="2"/>
    </font>
    <font>
      <sz val="11"/>
      <color theme="1"/>
      <name val="等线"/>
      <family val="3"/>
      <charset val="134"/>
      <scheme val="minor"/>
    </font>
    <font>
      <sz val="12"/>
      <color rgb="FF000000"/>
      <name val="Microsoft YaHei UI"/>
      <family val="2"/>
      <charset val="134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8" borderId="0" xfId="0" applyFont="1" applyFill="1" applyAlignment="1">
      <alignment horizontal="center" vertical="center"/>
    </xf>
    <xf numFmtId="0" fontId="0" fillId="9" borderId="0" xfId="0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3" fillId="11" borderId="0" xfId="0" applyFont="1" applyFill="1" applyAlignment="1">
      <alignment horizontal="left" vertical="top"/>
    </xf>
    <xf numFmtId="0" fontId="0" fillId="12" borderId="0" xfId="0" applyFill="1" applyAlignment="1">
      <alignment horizontal="left" vertical="top"/>
    </xf>
    <xf numFmtId="0" fontId="0" fillId="13" borderId="0" xfId="0" applyFill="1" applyAlignment="1">
      <alignment horizontal="left" vertical="top"/>
    </xf>
    <xf numFmtId="0" fontId="3" fillId="10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0" borderId="1" xfId="0" applyBorder="1" applyAlignment="1"/>
    <xf numFmtId="0" fontId="5" fillId="0" borderId="1" xfId="0" applyFont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0" fillId="15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11" borderId="0" xfId="0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14" borderId="0" xfId="0" applyFill="1" applyAlignment="1">
      <alignment horizontal="left" vertical="top"/>
    </xf>
    <xf numFmtId="49" fontId="0" fillId="9" borderId="0" xfId="0" applyNumberFormat="1" applyFill="1" applyAlignment="1">
      <alignment horizontal="left" vertical="top"/>
    </xf>
    <xf numFmtId="0" fontId="1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2" fillId="0" borderId="0" xfId="0" applyFont="1">
      <alignment vertical="center"/>
    </xf>
  </cellXfs>
  <cellStyles count="1">
    <cellStyle name="常规" xfId="0" builtinId="0"/>
  </cellStyles>
  <dxfs count="3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tabSelected="1" workbookViewId="0">
      <pane ySplit="4" topLeftCell="A17" activePane="bottomLeft" state="frozen"/>
      <selection pane="bottomLeft" activeCell="K31" sqref="K31"/>
    </sheetView>
  </sheetViews>
  <sheetFormatPr defaultColWidth="9" defaultRowHeight="13.8" x14ac:dyDescent="0.25"/>
  <cols>
    <col min="1" max="1" width="3.44140625" style="26" customWidth="1"/>
    <col min="2" max="2" width="9.6640625" style="26" customWidth="1"/>
    <col min="3" max="3" width="12.33203125" style="26" customWidth="1"/>
    <col min="4" max="5" width="7.109375" style="26" customWidth="1"/>
    <col min="6" max="6" width="38.109375" style="26" customWidth="1"/>
    <col min="7" max="8" width="9.88671875" style="26" customWidth="1"/>
    <col min="9" max="9" width="9" style="26"/>
    <col min="10" max="19" width="8.88671875" customWidth="1"/>
    <col min="20" max="16384" width="9" style="26"/>
  </cols>
  <sheetData>
    <row r="1" spans="1:8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</row>
    <row r="2" spans="1:8" x14ac:dyDescent="0.25">
      <c r="A2" s="26" t="s">
        <v>8</v>
      </c>
      <c r="B2" s="26" t="s">
        <v>8</v>
      </c>
      <c r="C2" s="26" t="s">
        <v>8</v>
      </c>
      <c r="D2" s="26" t="s">
        <v>8</v>
      </c>
      <c r="E2" s="26" t="s">
        <v>8</v>
      </c>
      <c r="F2" s="26" t="s">
        <v>9</v>
      </c>
      <c r="G2" s="26" t="s">
        <v>9</v>
      </c>
      <c r="H2" s="26" t="s">
        <v>9</v>
      </c>
    </row>
    <row r="3" spans="1:8" x14ac:dyDescent="0.25">
      <c r="A3" s="26" t="s">
        <v>0</v>
      </c>
      <c r="B3" s="26" t="s">
        <v>10</v>
      </c>
      <c r="C3" s="26" t="s">
        <v>11</v>
      </c>
      <c r="D3" s="26" t="s">
        <v>12</v>
      </c>
      <c r="E3" s="26" t="s">
        <v>13</v>
      </c>
      <c r="F3" s="26" t="s">
        <v>14</v>
      </c>
      <c r="G3" s="26" t="s">
        <v>15</v>
      </c>
      <c r="H3" s="26" t="s">
        <v>16</v>
      </c>
    </row>
    <row r="6" spans="1:8" s="25" customFormat="1" x14ac:dyDescent="0.25">
      <c r="A6" s="25">
        <v>1</v>
      </c>
      <c r="B6" s="25">
        <v>3001</v>
      </c>
      <c r="C6" s="26">
        <v>1</v>
      </c>
      <c r="D6" s="25">
        <v>1</v>
      </c>
      <c r="E6" s="25">
        <v>1</v>
      </c>
      <c r="F6" s="11" t="s">
        <v>17</v>
      </c>
      <c r="G6" s="27" t="s">
        <v>18</v>
      </c>
    </row>
    <row r="7" spans="1:8" s="25" customFormat="1" x14ac:dyDescent="0.25">
      <c r="A7" s="25">
        <v>2</v>
      </c>
      <c r="B7" s="25">
        <v>3001</v>
      </c>
      <c r="C7" s="26">
        <v>1</v>
      </c>
      <c r="D7" s="25">
        <v>2</v>
      </c>
      <c r="E7" s="25">
        <v>2</v>
      </c>
      <c r="F7" s="11" t="s">
        <v>19</v>
      </c>
      <c r="G7" s="27" t="s">
        <v>20</v>
      </c>
    </row>
    <row r="8" spans="1:8" s="25" customFormat="1" x14ac:dyDescent="0.25">
      <c r="A8" s="25">
        <v>3</v>
      </c>
      <c r="B8" s="25">
        <v>3001</v>
      </c>
      <c r="C8" s="26">
        <v>1</v>
      </c>
      <c r="D8" s="25">
        <v>3</v>
      </c>
      <c r="E8" s="25">
        <v>3</v>
      </c>
      <c r="F8" s="11" t="s">
        <v>21</v>
      </c>
      <c r="G8" s="27" t="s">
        <v>22</v>
      </c>
    </row>
    <row r="9" spans="1:8" s="25" customFormat="1" x14ac:dyDescent="0.25">
      <c r="A9" s="25">
        <v>4</v>
      </c>
      <c r="B9" s="25">
        <v>3001</v>
      </c>
      <c r="C9" s="26">
        <v>1</v>
      </c>
      <c r="D9" s="25">
        <v>4</v>
      </c>
      <c r="E9" s="25">
        <v>10</v>
      </c>
      <c r="F9" s="11" t="s">
        <v>23</v>
      </c>
      <c r="G9" s="27"/>
    </row>
    <row r="10" spans="1:8" s="25" customFormat="1" x14ac:dyDescent="0.25">
      <c r="A10" s="25">
        <v>5</v>
      </c>
      <c r="B10" s="25">
        <v>3001</v>
      </c>
      <c r="C10" s="26">
        <v>1</v>
      </c>
      <c r="D10" s="25">
        <v>11</v>
      </c>
      <c r="E10" s="25">
        <v>20</v>
      </c>
      <c r="F10" s="11" t="s">
        <v>24</v>
      </c>
      <c r="G10" s="27"/>
    </row>
    <row r="11" spans="1:8" x14ac:dyDescent="0.25">
      <c r="A11" s="26">
        <v>6</v>
      </c>
      <c r="B11" s="26">
        <v>3002</v>
      </c>
      <c r="C11" s="26">
        <v>2</v>
      </c>
      <c r="D11" s="26">
        <v>1</v>
      </c>
      <c r="E11" s="26">
        <v>1</v>
      </c>
      <c r="F11" s="11" t="s">
        <v>25</v>
      </c>
      <c r="G11" s="27" t="s">
        <v>26</v>
      </c>
    </row>
    <row r="12" spans="1:8" x14ac:dyDescent="0.25">
      <c r="A12" s="26">
        <v>7</v>
      </c>
      <c r="B12" s="26">
        <v>3002</v>
      </c>
      <c r="C12" s="26">
        <v>2</v>
      </c>
      <c r="D12" s="26">
        <v>2</v>
      </c>
      <c r="E12" s="26">
        <v>2</v>
      </c>
      <c r="F12" s="11" t="s">
        <v>27</v>
      </c>
      <c r="G12" s="27" t="s">
        <v>28</v>
      </c>
    </row>
    <row r="13" spans="1:8" x14ac:dyDescent="0.25">
      <c r="A13" s="26">
        <v>8</v>
      </c>
      <c r="B13" s="26">
        <v>3002</v>
      </c>
      <c r="C13" s="26">
        <v>2</v>
      </c>
      <c r="D13" s="26">
        <v>3</v>
      </c>
      <c r="E13" s="26">
        <v>3</v>
      </c>
      <c r="F13" s="11" t="s">
        <v>29</v>
      </c>
      <c r="G13" s="27" t="s">
        <v>30</v>
      </c>
    </row>
    <row r="14" spans="1:8" x14ac:dyDescent="0.25">
      <c r="A14" s="26">
        <v>9</v>
      </c>
      <c r="B14" s="26">
        <v>3002</v>
      </c>
      <c r="C14" s="26">
        <v>2</v>
      </c>
      <c r="D14" s="26">
        <v>4</v>
      </c>
      <c r="E14" s="26">
        <v>10</v>
      </c>
      <c r="F14" s="11" t="s">
        <v>31</v>
      </c>
      <c r="G14" s="27"/>
    </row>
    <row r="15" spans="1:8" x14ac:dyDescent="0.25">
      <c r="A15" s="26">
        <v>10</v>
      </c>
      <c r="B15" s="26">
        <v>3002</v>
      </c>
      <c r="C15" s="26">
        <v>2</v>
      </c>
      <c r="D15" s="26">
        <v>11</v>
      </c>
      <c r="E15" s="26">
        <v>20</v>
      </c>
      <c r="F15" s="11" t="s">
        <v>32</v>
      </c>
      <c r="G15" s="27"/>
    </row>
    <row r="16" spans="1:8" s="25" customFormat="1" x14ac:dyDescent="0.25">
      <c r="A16" s="25">
        <v>11</v>
      </c>
      <c r="B16" s="25">
        <v>3003</v>
      </c>
      <c r="C16" s="26">
        <v>3</v>
      </c>
      <c r="D16" s="25">
        <v>1</v>
      </c>
      <c r="E16" s="25">
        <v>1</v>
      </c>
      <c r="F16" s="11" t="s">
        <v>110</v>
      </c>
      <c r="G16" s="27" t="s">
        <v>33</v>
      </c>
    </row>
    <row r="17" spans="1:7" s="25" customFormat="1" x14ac:dyDescent="0.25">
      <c r="A17" s="25">
        <v>12</v>
      </c>
      <c r="B17" s="25">
        <v>3003</v>
      </c>
      <c r="C17" s="26">
        <v>3</v>
      </c>
      <c r="D17" s="25">
        <v>2</v>
      </c>
      <c r="E17" s="25">
        <v>2</v>
      </c>
      <c r="F17" s="11" t="s">
        <v>111</v>
      </c>
      <c r="G17" s="27" t="s">
        <v>34</v>
      </c>
    </row>
    <row r="18" spans="1:7" s="25" customFormat="1" x14ac:dyDescent="0.25">
      <c r="A18" s="25">
        <v>13</v>
      </c>
      <c r="B18" s="25">
        <v>3003</v>
      </c>
      <c r="C18" s="26">
        <v>3</v>
      </c>
      <c r="D18" s="25">
        <v>3</v>
      </c>
      <c r="E18" s="25">
        <v>3</v>
      </c>
      <c r="F18" s="11" t="s">
        <v>112</v>
      </c>
      <c r="G18" s="27" t="s">
        <v>35</v>
      </c>
    </row>
    <row r="19" spans="1:7" s="25" customFormat="1" x14ac:dyDescent="0.25">
      <c r="A19" s="25">
        <v>14</v>
      </c>
      <c r="B19" s="25">
        <v>3003</v>
      </c>
      <c r="C19" s="26">
        <v>3</v>
      </c>
      <c r="D19" s="25">
        <v>4</v>
      </c>
      <c r="E19" s="25">
        <v>10</v>
      </c>
      <c r="F19" s="11" t="s">
        <v>113</v>
      </c>
      <c r="G19" s="27"/>
    </row>
    <row r="20" spans="1:7" s="25" customFormat="1" x14ac:dyDescent="0.25">
      <c r="A20" s="25">
        <v>15</v>
      </c>
      <c r="B20" s="25">
        <v>3003</v>
      </c>
      <c r="C20" s="26">
        <v>3</v>
      </c>
      <c r="D20" s="25">
        <v>11</v>
      </c>
      <c r="E20" s="25">
        <v>20</v>
      </c>
      <c r="F20" s="11" t="s">
        <v>114</v>
      </c>
      <c r="G20" s="27"/>
    </row>
    <row r="21" spans="1:7" x14ac:dyDescent="0.25">
      <c r="A21" s="26">
        <v>16</v>
      </c>
      <c r="B21" s="26">
        <v>3004</v>
      </c>
      <c r="C21" s="26">
        <v>4</v>
      </c>
      <c r="D21" s="26">
        <v>1</v>
      </c>
      <c r="E21" s="26">
        <v>1</v>
      </c>
      <c r="F21" s="11" t="s">
        <v>36</v>
      </c>
      <c r="G21" s="27" t="s">
        <v>37</v>
      </c>
    </row>
    <row r="22" spans="1:7" x14ac:dyDescent="0.25">
      <c r="A22" s="26">
        <v>17</v>
      </c>
      <c r="B22" s="26">
        <v>3004</v>
      </c>
      <c r="C22" s="26">
        <v>4</v>
      </c>
      <c r="D22" s="26">
        <v>2</v>
      </c>
      <c r="E22" s="26">
        <v>2</v>
      </c>
      <c r="F22" s="11" t="s">
        <v>38</v>
      </c>
      <c r="G22" s="27" t="s">
        <v>39</v>
      </c>
    </row>
    <row r="23" spans="1:7" x14ac:dyDescent="0.25">
      <c r="A23" s="26">
        <v>18</v>
      </c>
      <c r="B23" s="26">
        <v>3004</v>
      </c>
      <c r="C23" s="26">
        <v>4</v>
      </c>
      <c r="D23" s="26">
        <v>3</v>
      </c>
      <c r="E23" s="26">
        <v>3</v>
      </c>
      <c r="F23" s="11" t="s">
        <v>40</v>
      </c>
      <c r="G23" s="27" t="s">
        <v>41</v>
      </c>
    </row>
    <row r="24" spans="1:7" x14ac:dyDescent="0.25">
      <c r="A24" s="26">
        <v>19</v>
      </c>
      <c r="B24" s="26">
        <v>3004</v>
      </c>
      <c r="C24" s="26">
        <v>4</v>
      </c>
      <c r="D24" s="26">
        <v>4</v>
      </c>
      <c r="E24" s="26">
        <v>10</v>
      </c>
      <c r="F24" s="11" t="s">
        <v>42</v>
      </c>
      <c r="G24" s="27"/>
    </row>
    <row r="25" spans="1:7" x14ac:dyDescent="0.25">
      <c r="A25" s="26">
        <v>20</v>
      </c>
      <c r="B25" s="26">
        <v>3004</v>
      </c>
      <c r="C25" s="26">
        <v>4</v>
      </c>
      <c r="D25" s="26">
        <v>11</v>
      </c>
      <c r="E25" s="26">
        <v>20</v>
      </c>
      <c r="F25" s="11" t="s">
        <v>43</v>
      </c>
      <c r="G25" s="27"/>
    </row>
    <row r="26" spans="1:7" s="25" customFormat="1" x14ac:dyDescent="0.25">
      <c r="A26" s="25">
        <v>21</v>
      </c>
      <c r="B26" s="25">
        <v>3005</v>
      </c>
      <c r="C26" s="26">
        <v>5</v>
      </c>
      <c r="D26" s="25">
        <v>1</v>
      </c>
      <c r="E26" s="25">
        <v>1</v>
      </c>
      <c r="F26" s="11" t="s">
        <v>44</v>
      </c>
      <c r="G26" s="27" t="s">
        <v>45</v>
      </c>
    </row>
    <row r="27" spans="1:7" s="25" customFormat="1" x14ac:dyDescent="0.25">
      <c r="A27" s="25">
        <v>22</v>
      </c>
      <c r="B27" s="25">
        <v>3005</v>
      </c>
      <c r="C27" s="26">
        <v>5</v>
      </c>
      <c r="D27" s="25">
        <v>2</v>
      </c>
      <c r="E27" s="25">
        <v>2</v>
      </c>
      <c r="F27" s="11" t="s">
        <v>46</v>
      </c>
      <c r="G27" s="27" t="s">
        <v>47</v>
      </c>
    </row>
    <row r="28" spans="1:7" s="25" customFormat="1" x14ac:dyDescent="0.25">
      <c r="A28" s="25">
        <v>23</v>
      </c>
      <c r="B28" s="25">
        <v>3005</v>
      </c>
      <c r="C28" s="26">
        <v>5</v>
      </c>
      <c r="D28" s="25">
        <v>3</v>
      </c>
      <c r="E28" s="25">
        <v>3</v>
      </c>
      <c r="F28" s="11" t="s">
        <v>48</v>
      </c>
      <c r="G28" s="27" t="s">
        <v>49</v>
      </c>
    </row>
    <row r="29" spans="1:7" s="25" customFormat="1" x14ac:dyDescent="0.25">
      <c r="A29" s="25">
        <v>24</v>
      </c>
      <c r="B29" s="25">
        <v>3005</v>
      </c>
      <c r="C29" s="26">
        <v>5</v>
      </c>
      <c r="D29" s="25">
        <v>4</v>
      </c>
      <c r="E29" s="25">
        <v>10</v>
      </c>
      <c r="F29" s="11" t="s">
        <v>50</v>
      </c>
      <c r="G29" s="27"/>
    </row>
    <row r="30" spans="1:7" s="25" customFormat="1" x14ac:dyDescent="0.25">
      <c r="A30" s="25">
        <v>25</v>
      </c>
      <c r="B30" s="25">
        <v>3005</v>
      </c>
      <c r="C30" s="26">
        <v>5</v>
      </c>
      <c r="D30" s="25">
        <v>11</v>
      </c>
      <c r="E30" s="25">
        <v>20</v>
      </c>
      <c r="F30" s="11" t="s">
        <v>51</v>
      </c>
      <c r="G30" s="27"/>
    </row>
    <row r="31" spans="1:7" x14ac:dyDescent="0.25">
      <c r="A31" s="26">
        <v>26</v>
      </c>
      <c r="B31" s="26">
        <v>3006</v>
      </c>
      <c r="C31" s="26">
        <v>6</v>
      </c>
      <c r="D31" s="26">
        <v>1</v>
      </c>
      <c r="E31" s="26">
        <v>1</v>
      </c>
      <c r="F31" s="28" t="s">
        <v>52</v>
      </c>
      <c r="G31" s="28" t="s">
        <v>53</v>
      </c>
    </row>
    <row r="32" spans="1:7" x14ac:dyDescent="0.25">
      <c r="A32" s="26">
        <v>27</v>
      </c>
      <c r="B32" s="26">
        <v>3006</v>
      </c>
      <c r="C32" s="26">
        <v>6</v>
      </c>
      <c r="D32" s="26">
        <v>2</v>
      </c>
      <c r="E32" s="26">
        <v>2</v>
      </c>
      <c r="F32" s="28" t="s">
        <v>54</v>
      </c>
      <c r="G32" s="28" t="s">
        <v>55</v>
      </c>
    </row>
    <row r="33" spans="1:8" x14ac:dyDescent="0.25">
      <c r="A33" s="26">
        <v>28</v>
      </c>
      <c r="B33" s="26">
        <v>3006</v>
      </c>
      <c r="C33" s="26">
        <v>6</v>
      </c>
      <c r="D33" s="26">
        <v>3</v>
      </c>
      <c r="E33" s="26">
        <v>3</v>
      </c>
      <c r="F33" s="28" t="s">
        <v>56</v>
      </c>
      <c r="G33" s="28" t="s">
        <v>57</v>
      </c>
    </row>
    <row r="34" spans="1:8" x14ac:dyDescent="0.25">
      <c r="A34" s="26">
        <v>29</v>
      </c>
      <c r="B34" s="26">
        <v>3006</v>
      </c>
      <c r="C34" s="26">
        <v>6</v>
      </c>
      <c r="D34" s="26">
        <v>4</v>
      </c>
      <c r="E34" s="26">
        <v>10</v>
      </c>
      <c r="F34" s="29" t="s">
        <v>58</v>
      </c>
      <c r="G34" s="28"/>
    </row>
    <row r="35" spans="1:8" x14ac:dyDescent="0.25">
      <c r="A35" s="26">
        <v>30</v>
      </c>
      <c r="B35" s="26">
        <v>3006</v>
      </c>
      <c r="C35" s="26">
        <v>6</v>
      </c>
      <c r="D35" s="26">
        <v>11</v>
      </c>
      <c r="E35" s="26">
        <v>20</v>
      </c>
      <c r="F35" s="29" t="s">
        <v>59</v>
      </c>
      <c r="G35" s="28"/>
    </row>
    <row r="36" spans="1:8" s="25" customFormat="1" x14ac:dyDescent="0.25">
      <c r="A36" s="25">
        <v>31</v>
      </c>
      <c r="B36" s="25">
        <v>3009</v>
      </c>
      <c r="C36" s="26">
        <v>7</v>
      </c>
      <c r="D36" s="25">
        <v>1</v>
      </c>
      <c r="E36" s="25">
        <v>1</v>
      </c>
      <c r="F36" s="30" t="s">
        <v>125</v>
      </c>
      <c r="G36" s="13" t="s">
        <v>60</v>
      </c>
      <c r="H36" s="25" t="s">
        <v>61</v>
      </c>
    </row>
    <row r="37" spans="1:8" s="25" customFormat="1" x14ac:dyDescent="0.25">
      <c r="A37" s="25">
        <v>32</v>
      </c>
      <c r="B37" s="25">
        <v>3009</v>
      </c>
      <c r="C37" s="26">
        <v>7</v>
      </c>
      <c r="D37" s="25">
        <v>2</v>
      </c>
      <c r="E37" s="25">
        <v>2</v>
      </c>
      <c r="F37" s="30" t="s">
        <v>126</v>
      </c>
      <c r="G37" s="13"/>
      <c r="H37" s="25" t="s">
        <v>62</v>
      </c>
    </row>
    <row r="38" spans="1:8" s="25" customFormat="1" x14ac:dyDescent="0.25">
      <c r="A38" s="25">
        <v>33</v>
      </c>
      <c r="B38" s="25">
        <v>3009</v>
      </c>
      <c r="C38" s="26">
        <v>7</v>
      </c>
      <c r="D38" s="25">
        <v>3</v>
      </c>
      <c r="E38" s="25">
        <v>3</v>
      </c>
      <c r="F38" s="30" t="s">
        <v>127</v>
      </c>
      <c r="G38" s="13"/>
      <c r="H38" s="25" t="s">
        <v>123</v>
      </c>
    </row>
    <row r="39" spans="1:8" s="25" customFormat="1" x14ac:dyDescent="0.25">
      <c r="A39" s="25">
        <v>34</v>
      </c>
      <c r="B39" s="25">
        <v>3009</v>
      </c>
      <c r="C39" s="26">
        <v>7</v>
      </c>
      <c r="D39" s="25">
        <v>4</v>
      </c>
      <c r="E39" s="25">
        <v>6</v>
      </c>
      <c r="F39" s="30" t="s">
        <v>128</v>
      </c>
      <c r="G39" s="13"/>
      <c r="H39" s="25" t="s">
        <v>124</v>
      </c>
    </row>
    <row r="40" spans="1:8" s="25" customFormat="1" x14ac:dyDescent="0.25">
      <c r="A40" s="25">
        <v>35</v>
      </c>
      <c r="B40" s="25">
        <v>3009</v>
      </c>
      <c r="C40" s="26">
        <v>7</v>
      </c>
      <c r="D40" s="25">
        <v>7</v>
      </c>
      <c r="E40" s="25">
        <v>10</v>
      </c>
      <c r="F40" s="30" t="s">
        <v>129</v>
      </c>
      <c r="G40" s="13"/>
      <c r="H40" s="25" t="s">
        <v>63</v>
      </c>
    </row>
  </sheetData>
  <phoneticPr fontId="10" type="noConversion"/>
  <conditionalFormatting sqref="G11">
    <cfRule type="duplicateValues" dxfId="34" priority="11"/>
  </conditionalFormatting>
  <conditionalFormatting sqref="G12">
    <cfRule type="duplicateValues" dxfId="33" priority="10"/>
  </conditionalFormatting>
  <conditionalFormatting sqref="G13">
    <cfRule type="duplicateValues" dxfId="32" priority="9"/>
  </conditionalFormatting>
  <conditionalFormatting sqref="G39">
    <cfRule type="duplicateValues" dxfId="31" priority="13"/>
  </conditionalFormatting>
  <conditionalFormatting sqref="G40">
    <cfRule type="duplicateValues" dxfId="30" priority="1"/>
  </conditionalFormatting>
  <conditionalFormatting sqref="G6:G8">
    <cfRule type="duplicateValues" dxfId="29" priority="12"/>
  </conditionalFormatting>
  <conditionalFormatting sqref="G16:G18">
    <cfRule type="duplicateValues" dxfId="28" priority="8"/>
  </conditionalFormatting>
  <conditionalFormatting sqref="G21:G23">
    <cfRule type="duplicateValues" dxfId="27" priority="7"/>
  </conditionalFormatting>
  <conditionalFormatting sqref="G26:G28">
    <cfRule type="duplicateValues" dxfId="26" priority="5"/>
  </conditionalFormatting>
  <conditionalFormatting sqref="G31:G33">
    <cfRule type="duplicateValues" dxfId="25" priority="6"/>
  </conditionalFormatting>
  <conditionalFormatting sqref="G36:G38">
    <cfRule type="duplicateValues" dxfId="24" priority="14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"/>
  <sheetViews>
    <sheetView workbookViewId="0">
      <selection activeCell="N3" sqref="N3:N5"/>
    </sheetView>
  </sheetViews>
  <sheetFormatPr defaultColWidth="9" defaultRowHeight="13.8" x14ac:dyDescent="0.25"/>
  <cols>
    <col min="1" max="1" width="5.5546875" customWidth="1"/>
    <col min="2" max="3" width="18.109375" customWidth="1"/>
    <col min="4" max="4" width="10.5546875" customWidth="1"/>
    <col min="5" max="6" width="11.6640625" customWidth="1"/>
    <col min="7" max="7" width="10.5546875" customWidth="1"/>
    <col min="8" max="9" width="13.88671875" customWidth="1"/>
    <col min="10" max="10" width="10.5546875" customWidth="1"/>
  </cols>
  <sheetData>
    <row r="1" spans="1:14" x14ac:dyDescent="0.25">
      <c r="A1" s="32" t="s">
        <v>64</v>
      </c>
      <c r="B1" s="32"/>
      <c r="C1" s="32"/>
      <c r="D1" s="32"/>
      <c r="E1" s="32"/>
      <c r="F1" s="32"/>
      <c r="G1" s="32"/>
      <c r="H1" s="32"/>
      <c r="I1" s="32"/>
      <c r="J1" s="32"/>
    </row>
    <row r="2" spans="1:14" x14ac:dyDescent="0.25">
      <c r="A2" s="18" t="s">
        <v>65</v>
      </c>
      <c r="B2" s="18" t="s">
        <v>66</v>
      </c>
      <c r="C2" s="18"/>
      <c r="D2" s="18" t="s">
        <v>67</v>
      </c>
      <c r="E2" s="18" t="s">
        <v>68</v>
      </c>
      <c r="F2" s="18"/>
      <c r="G2" s="18" t="s">
        <v>69</v>
      </c>
      <c r="H2" s="18" t="s">
        <v>70</v>
      </c>
      <c r="I2" s="18"/>
      <c r="J2" s="18" t="s">
        <v>71</v>
      </c>
    </row>
    <row r="3" spans="1:14" x14ac:dyDescent="0.25">
      <c r="A3" s="19">
        <v>1</v>
      </c>
      <c r="B3" s="20" t="s">
        <v>72</v>
      </c>
      <c r="C3" s="20" t="e">
        <f>VLOOKUP(B3,#REF!,2,FALSE)</f>
        <v>#REF!</v>
      </c>
      <c r="D3" s="21">
        <v>300</v>
      </c>
      <c r="E3" s="20" t="s">
        <v>73</v>
      </c>
      <c r="F3" s="20" t="e">
        <f>VLOOKUP(E3,#REF!,2,FALSE)</f>
        <v>#REF!</v>
      </c>
      <c r="G3" s="21">
        <v>30</v>
      </c>
      <c r="H3" s="20" t="s">
        <v>74</v>
      </c>
      <c r="I3" s="20" t="e">
        <f>VLOOKUP(H3,#REF!,2,FALSE)</f>
        <v>#REF!</v>
      </c>
      <c r="J3" s="21">
        <v>15</v>
      </c>
      <c r="L3" t="s">
        <v>75</v>
      </c>
      <c r="M3" t="s">
        <v>76</v>
      </c>
      <c r="N3" t="e">
        <f>CONCATENATE(C3,L3,D3,M3,F3,L3,G3,M3,I3,L3,J3)</f>
        <v>#REF!</v>
      </c>
    </row>
    <row r="4" spans="1:14" x14ac:dyDescent="0.25">
      <c r="A4" s="19">
        <v>2</v>
      </c>
      <c r="B4" s="20" t="s">
        <v>72</v>
      </c>
      <c r="C4" s="20" t="e">
        <f>VLOOKUP(B4,#REF!,2,FALSE)</f>
        <v>#REF!</v>
      </c>
      <c r="D4" s="21">
        <v>200</v>
      </c>
      <c r="E4" s="20" t="s">
        <v>73</v>
      </c>
      <c r="F4" s="20" t="e">
        <f>VLOOKUP(E4,#REF!,2,FALSE)</f>
        <v>#REF!</v>
      </c>
      <c r="G4" s="21">
        <v>25</v>
      </c>
      <c r="H4" s="20" t="s">
        <v>74</v>
      </c>
      <c r="I4" s="20" t="e">
        <f>VLOOKUP(H4,#REF!,2,FALSE)</f>
        <v>#REF!</v>
      </c>
      <c r="J4" s="21">
        <v>10</v>
      </c>
      <c r="L4" t="s">
        <v>75</v>
      </c>
      <c r="M4" t="s">
        <v>76</v>
      </c>
      <c r="N4" t="e">
        <f t="shared" ref="N4:N5" si="0">CONCATENATE(C4,L4,D4,M4,F4,L4,G4,M4,I4,L4,J4)</f>
        <v>#REF!</v>
      </c>
    </row>
    <row r="5" spans="1:14" x14ac:dyDescent="0.25">
      <c r="A5" s="19">
        <v>3</v>
      </c>
      <c r="B5" s="20" t="s">
        <v>72</v>
      </c>
      <c r="C5" s="20" t="e">
        <f>VLOOKUP(B5,#REF!,2,FALSE)</f>
        <v>#REF!</v>
      </c>
      <c r="D5" s="21">
        <v>200</v>
      </c>
      <c r="E5" s="20" t="s">
        <v>73</v>
      </c>
      <c r="F5" s="20" t="e">
        <f>VLOOKUP(E5,#REF!,2,FALSE)</f>
        <v>#REF!</v>
      </c>
      <c r="G5" s="21">
        <v>20</v>
      </c>
      <c r="H5" s="20" t="s">
        <v>74</v>
      </c>
      <c r="I5" s="20" t="e">
        <f>VLOOKUP(H5,#REF!,2,FALSE)</f>
        <v>#REF!</v>
      </c>
      <c r="J5" s="21">
        <v>8</v>
      </c>
      <c r="L5" t="s">
        <v>75</v>
      </c>
      <c r="M5" t="s">
        <v>76</v>
      </c>
      <c r="N5" t="e">
        <f t="shared" si="0"/>
        <v>#REF!</v>
      </c>
    </row>
    <row r="6" spans="1:14" ht="15.6" x14ac:dyDescent="0.25">
      <c r="A6" s="19">
        <v>4</v>
      </c>
      <c r="B6" s="20" t="s">
        <v>77</v>
      </c>
      <c r="C6" s="20" t="e">
        <f>VLOOKUP(B6,#REF!,2,FALSE)</f>
        <v>#REF!</v>
      </c>
      <c r="D6" s="21">
        <v>100</v>
      </c>
      <c r="E6" s="22" t="s">
        <v>73</v>
      </c>
      <c r="F6" s="20" t="e">
        <f>VLOOKUP(E6,#REF!,2,FALSE)</f>
        <v>#REF!</v>
      </c>
      <c r="G6" s="21">
        <v>20</v>
      </c>
      <c r="H6" s="20" t="s">
        <v>74</v>
      </c>
      <c r="I6" s="20" t="e">
        <f>VLOOKUP(H6,#REF!,2,FALSE)</f>
        <v>#REF!</v>
      </c>
      <c r="J6" s="21">
        <v>8</v>
      </c>
      <c r="L6" t="s">
        <v>75</v>
      </c>
      <c r="M6" t="s">
        <v>76</v>
      </c>
    </row>
    <row r="7" spans="1:14" ht="15.6" x14ac:dyDescent="0.25">
      <c r="A7" s="19">
        <v>5</v>
      </c>
      <c r="B7" s="20" t="s">
        <v>77</v>
      </c>
      <c r="C7" s="20" t="e">
        <f>VLOOKUP(B7,#REF!,2,FALSE)</f>
        <v>#REF!</v>
      </c>
      <c r="D7" s="21">
        <v>100</v>
      </c>
      <c r="E7" s="22" t="s">
        <v>78</v>
      </c>
      <c r="F7" s="20" t="e">
        <f>VLOOKUP(E7,#REF!,2,FALSE)</f>
        <v>#REF!</v>
      </c>
      <c r="G7" s="21">
        <v>25</v>
      </c>
      <c r="H7" s="22" t="s">
        <v>79</v>
      </c>
      <c r="I7" s="20" t="e">
        <f>VLOOKUP(H7,#REF!,2,FALSE)</f>
        <v>#REF!</v>
      </c>
      <c r="J7" s="21">
        <v>18</v>
      </c>
      <c r="L7" t="s">
        <v>75</v>
      </c>
      <c r="M7" t="s">
        <v>76</v>
      </c>
    </row>
    <row r="8" spans="1:14" ht="15.6" x14ac:dyDescent="0.25">
      <c r="A8" s="19">
        <v>6</v>
      </c>
      <c r="B8" s="20" t="s">
        <v>77</v>
      </c>
      <c r="C8" s="20" t="e">
        <f>VLOOKUP(B8,#REF!,2,FALSE)</f>
        <v>#REF!</v>
      </c>
      <c r="D8" s="21">
        <v>100</v>
      </c>
      <c r="E8" s="22" t="s">
        <v>78</v>
      </c>
      <c r="F8" s="20" t="e">
        <f>VLOOKUP(E8,#REF!,2,FALSE)</f>
        <v>#REF!</v>
      </c>
      <c r="G8" s="21">
        <v>25</v>
      </c>
      <c r="H8" s="22" t="s">
        <v>79</v>
      </c>
      <c r="I8" s="20" t="e">
        <f>VLOOKUP(H8,#REF!,2,FALSE)</f>
        <v>#REF!</v>
      </c>
      <c r="J8" s="21">
        <v>18</v>
      </c>
      <c r="L8" t="s">
        <v>75</v>
      </c>
      <c r="M8" t="s">
        <v>76</v>
      </c>
    </row>
    <row r="9" spans="1:14" ht="15.6" x14ac:dyDescent="0.25">
      <c r="A9" s="19">
        <v>7</v>
      </c>
      <c r="B9" s="20" t="s">
        <v>77</v>
      </c>
      <c r="C9" s="20" t="e">
        <f>VLOOKUP(B9,#REF!,2,FALSE)</f>
        <v>#REF!</v>
      </c>
      <c r="D9" s="21">
        <v>50</v>
      </c>
      <c r="E9" s="22" t="s">
        <v>78</v>
      </c>
      <c r="F9" s="20" t="e">
        <f>VLOOKUP(E9,#REF!,2,FALSE)</f>
        <v>#REF!</v>
      </c>
      <c r="G9" s="21">
        <v>20</v>
      </c>
      <c r="H9" s="22" t="s">
        <v>79</v>
      </c>
      <c r="I9" s="20" t="e">
        <f>VLOOKUP(H9,#REF!,2,FALSE)</f>
        <v>#REF!</v>
      </c>
      <c r="J9" s="21">
        <v>16</v>
      </c>
      <c r="L9" t="s">
        <v>75</v>
      </c>
      <c r="M9" t="s">
        <v>76</v>
      </c>
    </row>
    <row r="10" spans="1:14" ht="15.6" x14ac:dyDescent="0.25">
      <c r="A10" s="19">
        <v>8</v>
      </c>
      <c r="B10" s="20" t="s">
        <v>77</v>
      </c>
      <c r="C10" s="20" t="e">
        <f>VLOOKUP(B10,#REF!,2,FALSE)</f>
        <v>#REF!</v>
      </c>
      <c r="D10" s="21">
        <v>50</v>
      </c>
      <c r="E10" s="22" t="s">
        <v>78</v>
      </c>
      <c r="F10" s="20" t="e">
        <f>VLOOKUP(E10,#REF!,2,FALSE)</f>
        <v>#REF!</v>
      </c>
      <c r="G10" s="21">
        <v>20</v>
      </c>
      <c r="H10" s="22" t="s">
        <v>79</v>
      </c>
      <c r="I10" s="20" t="e">
        <f>VLOOKUP(H10,#REF!,2,FALSE)</f>
        <v>#REF!</v>
      </c>
      <c r="J10" s="21">
        <v>16</v>
      </c>
      <c r="L10" t="s">
        <v>75</v>
      </c>
      <c r="M10" t="s">
        <v>76</v>
      </c>
    </row>
    <row r="11" spans="1:14" ht="15.6" x14ac:dyDescent="0.25">
      <c r="A11" s="19">
        <v>9</v>
      </c>
      <c r="B11" s="20" t="s">
        <v>77</v>
      </c>
      <c r="C11" s="20" t="e">
        <f>VLOOKUP(B11,#REF!,2,FALSE)</f>
        <v>#REF!</v>
      </c>
      <c r="D11" s="21">
        <v>50</v>
      </c>
      <c r="E11" s="22" t="s">
        <v>78</v>
      </c>
      <c r="F11" s="20" t="e">
        <f>VLOOKUP(E11,#REF!,2,FALSE)</f>
        <v>#REF!</v>
      </c>
      <c r="G11" s="21">
        <v>18</v>
      </c>
      <c r="H11" s="22" t="s">
        <v>79</v>
      </c>
      <c r="I11" s="20" t="e">
        <f>VLOOKUP(H11,#REF!,2,FALSE)</f>
        <v>#REF!</v>
      </c>
      <c r="J11" s="21">
        <v>15</v>
      </c>
      <c r="L11" t="s">
        <v>75</v>
      </c>
      <c r="M11" t="s">
        <v>76</v>
      </c>
    </row>
    <row r="12" spans="1:14" ht="15.6" x14ac:dyDescent="0.25">
      <c r="A12" s="23">
        <v>10</v>
      </c>
      <c r="B12" s="20" t="s">
        <v>77</v>
      </c>
      <c r="C12" s="20" t="e">
        <f>VLOOKUP(B12,#REF!,2,FALSE)</f>
        <v>#REF!</v>
      </c>
      <c r="D12" s="21">
        <v>50</v>
      </c>
      <c r="E12" s="22" t="s">
        <v>78</v>
      </c>
      <c r="F12" s="20" t="e">
        <f>VLOOKUP(E12,#REF!,2,FALSE)</f>
        <v>#REF!</v>
      </c>
      <c r="G12" s="24">
        <v>18</v>
      </c>
      <c r="H12" s="22" t="s">
        <v>79</v>
      </c>
      <c r="I12" s="20" t="e">
        <f>VLOOKUP(H12,#REF!,2,FALSE)</f>
        <v>#REF!</v>
      </c>
      <c r="J12" s="24">
        <v>15</v>
      </c>
      <c r="L12" t="s">
        <v>75</v>
      </c>
      <c r="M12" t="s">
        <v>76</v>
      </c>
    </row>
  </sheetData>
  <mergeCells count="1">
    <mergeCell ref="A1:J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"/>
  <sheetViews>
    <sheetView workbookViewId="0">
      <selection activeCell="G36" sqref="G36:J40"/>
    </sheetView>
  </sheetViews>
  <sheetFormatPr defaultColWidth="9" defaultRowHeight="13.8" x14ac:dyDescent="0.25"/>
  <cols>
    <col min="1" max="2" width="9" style="11"/>
    <col min="3" max="4" width="9" style="12"/>
    <col min="5" max="6" width="9" style="13"/>
    <col min="7" max="8" width="9" style="14"/>
    <col min="9" max="10" width="9" style="15"/>
  </cols>
  <sheetData>
    <row r="1" spans="1:10" x14ac:dyDescent="0.25">
      <c r="A1" s="11" t="s">
        <v>80</v>
      </c>
      <c r="B1" s="11" t="s">
        <v>81</v>
      </c>
      <c r="C1" s="12" t="s">
        <v>82</v>
      </c>
      <c r="D1" s="12" t="s">
        <v>83</v>
      </c>
      <c r="E1" s="13" t="s">
        <v>84</v>
      </c>
      <c r="F1" s="13" t="s">
        <v>85</v>
      </c>
      <c r="G1" s="14" t="s">
        <v>86</v>
      </c>
      <c r="H1" s="14" t="s">
        <v>87</v>
      </c>
      <c r="I1" s="15" t="s">
        <v>88</v>
      </c>
      <c r="J1" s="15" t="s">
        <v>89</v>
      </c>
    </row>
    <row r="2" spans="1:10" x14ac:dyDescent="0.25">
      <c r="A2" s="11" t="s">
        <v>8</v>
      </c>
      <c r="B2" s="11" t="s">
        <v>8</v>
      </c>
      <c r="C2" s="12" t="s">
        <v>8</v>
      </c>
      <c r="D2" s="12" t="s">
        <v>8</v>
      </c>
      <c r="E2" s="13" t="s">
        <v>8</v>
      </c>
      <c r="F2" s="13" t="s">
        <v>8</v>
      </c>
      <c r="G2" s="14" t="s">
        <v>8</v>
      </c>
      <c r="H2" s="14" t="s">
        <v>8</v>
      </c>
      <c r="I2" s="15" t="s">
        <v>8</v>
      </c>
      <c r="J2" s="15" t="s">
        <v>8</v>
      </c>
    </row>
    <row r="3" spans="1:10" x14ac:dyDescent="0.25">
      <c r="A3" s="11" t="s">
        <v>66</v>
      </c>
      <c r="B3" s="11" t="s">
        <v>67</v>
      </c>
      <c r="C3" s="12" t="s">
        <v>68</v>
      </c>
      <c r="D3" s="12" t="s">
        <v>69</v>
      </c>
      <c r="E3" s="13" t="s">
        <v>70</v>
      </c>
      <c r="F3" s="13" t="s">
        <v>71</v>
      </c>
      <c r="G3" s="14" t="s">
        <v>90</v>
      </c>
      <c r="H3" s="14" t="s">
        <v>91</v>
      </c>
      <c r="I3" s="15" t="s">
        <v>92</v>
      </c>
      <c r="J3" s="15" t="s">
        <v>93</v>
      </c>
    </row>
    <row r="6" spans="1:10" x14ac:dyDescent="0.25">
      <c r="A6" s="11">
        <v>1051022</v>
      </c>
      <c r="B6" s="11">
        <v>3</v>
      </c>
      <c r="E6" s="13">
        <v>6000001</v>
      </c>
      <c r="F6" s="13">
        <v>1</v>
      </c>
    </row>
    <row r="7" spans="1:10" x14ac:dyDescent="0.25">
      <c r="A7" s="11">
        <v>1051022</v>
      </c>
      <c r="B7" s="11">
        <v>2</v>
      </c>
      <c r="E7" s="13">
        <v>6000002</v>
      </c>
      <c r="F7" s="13">
        <v>1</v>
      </c>
    </row>
    <row r="8" spans="1:10" x14ac:dyDescent="0.25">
      <c r="A8" s="11">
        <v>1055017</v>
      </c>
      <c r="B8" s="11">
        <v>2</v>
      </c>
      <c r="E8" s="13">
        <v>6000003</v>
      </c>
      <c r="F8" s="13">
        <v>1</v>
      </c>
    </row>
    <row r="9" spans="1:10" x14ac:dyDescent="0.25">
      <c r="A9" s="11">
        <v>1055017</v>
      </c>
      <c r="B9" s="11">
        <v>1</v>
      </c>
    </row>
    <row r="10" spans="1:10" x14ac:dyDescent="0.25">
      <c r="A10" s="11">
        <v>1130002</v>
      </c>
      <c r="B10" s="11">
        <v>200</v>
      </c>
    </row>
    <row r="11" spans="1:10" x14ac:dyDescent="0.25">
      <c r="A11" s="11">
        <v>1062006</v>
      </c>
      <c r="B11" s="11">
        <v>4</v>
      </c>
      <c r="E11" s="13">
        <v>6000004</v>
      </c>
      <c r="F11" s="13">
        <v>1</v>
      </c>
    </row>
    <row r="12" spans="1:10" x14ac:dyDescent="0.25">
      <c r="A12" s="11">
        <v>1062006</v>
      </c>
      <c r="B12" s="11">
        <v>2</v>
      </c>
      <c r="E12" s="13">
        <v>6000005</v>
      </c>
      <c r="F12" s="13">
        <v>1</v>
      </c>
    </row>
    <row r="13" spans="1:10" x14ac:dyDescent="0.25">
      <c r="A13" s="11">
        <v>1062005</v>
      </c>
      <c r="B13" s="11">
        <v>4</v>
      </c>
      <c r="E13" s="13">
        <v>6000006</v>
      </c>
      <c r="F13" s="13">
        <v>1</v>
      </c>
    </row>
    <row r="14" spans="1:10" x14ac:dyDescent="0.25">
      <c r="A14" s="11">
        <v>1062004</v>
      </c>
      <c r="B14" s="11">
        <v>4</v>
      </c>
    </row>
    <row r="15" spans="1:10" x14ac:dyDescent="0.25">
      <c r="A15" s="11">
        <v>1062004</v>
      </c>
      <c r="B15" s="11">
        <v>2</v>
      </c>
    </row>
    <row r="16" spans="1:10" x14ac:dyDescent="0.25">
      <c r="A16" s="11">
        <v>1130001</v>
      </c>
      <c r="B16" s="11">
        <v>1000</v>
      </c>
      <c r="E16" s="13">
        <v>6000007</v>
      </c>
      <c r="F16" s="13">
        <v>1</v>
      </c>
    </row>
    <row r="17" spans="1:6" x14ac:dyDescent="0.25">
      <c r="A17" s="11">
        <v>1130001</v>
      </c>
      <c r="B17" s="11">
        <v>500</v>
      </c>
      <c r="E17" s="13">
        <v>6000008</v>
      </c>
      <c r="F17" s="13">
        <v>1</v>
      </c>
    </row>
    <row r="18" spans="1:6" x14ac:dyDescent="0.25">
      <c r="A18" s="11">
        <v>1130001</v>
      </c>
      <c r="B18" s="11">
        <v>300</v>
      </c>
      <c r="E18" s="13">
        <v>6000009</v>
      </c>
      <c r="F18" s="13">
        <v>1</v>
      </c>
    </row>
    <row r="19" spans="1:6" x14ac:dyDescent="0.25">
      <c r="A19" s="11">
        <v>1130001</v>
      </c>
      <c r="B19" s="11">
        <v>200</v>
      </c>
    </row>
    <row r="20" spans="1:6" x14ac:dyDescent="0.25">
      <c r="A20" s="11">
        <v>1130001</v>
      </c>
      <c r="B20" s="11">
        <v>100</v>
      </c>
    </row>
    <row r="21" spans="1:6" x14ac:dyDescent="0.25">
      <c r="A21" s="11">
        <v>1130009</v>
      </c>
      <c r="B21" s="11">
        <v>8000</v>
      </c>
      <c r="E21" s="13">
        <v>6000010</v>
      </c>
      <c r="F21" s="13">
        <v>1</v>
      </c>
    </row>
    <row r="22" spans="1:6" x14ac:dyDescent="0.25">
      <c r="A22" s="11">
        <v>1130009</v>
      </c>
      <c r="B22" s="11">
        <v>5000</v>
      </c>
      <c r="E22" s="13">
        <v>6000011</v>
      </c>
      <c r="F22" s="13">
        <v>1</v>
      </c>
    </row>
    <row r="23" spans="1:6" x14ac:dyDescent="0.25">
      <c r="A23" s="11">
        <v>1130009</v>
      </c>
      <c r="B23" s="11">
        <v>3000</v>
      </c>
      <c r="E23" s="13">
        <v>6000012</v>
      </c>
      <c r="F23" s="13">
        <v>1</v>
      </c>
    </row>
    <row r="24" spans="1:6" x14ac:dyDescent="0.25">
      <c r="A24" s="11">
        <v>1130009</v>
      </c>
      <c r="B24" s="11">
        <v>2000</v>
      </c>
    </row>
    <row r="25" spans="1:6" x14ac:dyDescent="0.25">
      <c r="A25" s="11">
        <v>1130009</v>
      </c>
      <c r="B25" s="11">
        <v>1000</v>
      </c>
    </row>
    <row r="26" spans="1:6" x14ac:dyDescent="0.25">
      <c r="A26" s="11">
        <v>1051024</v>
      </c>
      <c r="B26" s="11">
        <v>3</v>
      </c>
      <c r="E26" s="13">
        <v>6000013</v>
      </c>
      <c r="F26" s="13">
        <v>1</v>
      </c>
    </row>
    <row r="27" spans="1:6" x14ac:dyDescent="0.25">
      <c r="A27" s="11">
        <v>1051024</v>
      </c>
      <c r="B27" s="11">
        <v>2</v>
      </c>
      <c r="E27" s="13">
        <v>6000014</v>
      </c>
      <c r="F27" s="13">
        <v>1</v>
      </c>
    </row>
    <row r="28" spans="1:6" x14ac:dyDescent="0.25">
      <c r="A28" s="11">
        <v>1051024</v>
      </c>
      <c r="B28" s="11">
        <v>1</v>
      </c>
      <c r="E28" s="13">
        <v>6000015</v>
      </c>
      <c r="F28" s="13">
        <v>1</v>
      </c>
    </row>
    <row r="29" spans="1:6" x14ac:dyDescent="0.25">
      <c r="A29" s="11">
        <v>4000010</v>
      </c>
      <c r="B29" s="11">
        <v>8000</v>
      </c>
    </row>
    <row r="30" spans="1:6" x14ac:dyDescent="0.25">
      <c r="A30" s="11">
        <v>4000010</v>
      </c>
      <c r="B30" s="11">
        <v>4000</v>
      </c>
    </row>
    <row r="31" spans="1:6" x14ac:dyDescent="0.25">
      <c r="A31" s="11">
        <v>2031000</v>
      </c>
      <c r="B31" s="11">
        <v>300</v>
      </c>
      <c r="E31" s="13">
        <v>6000016</v>
      </c>
      <c r="F31" s="13">
        <v>1</v>
      </c>
    </row>
    <row r="32" spans="1:6" x14ac:dyDescent="0.25">
      <c r="A32" s="11">
        <v>2031000</v>
      </c>
      <c r="B32" s="11">
        <v>150</v>
      </c>
      <c r="E32" s="13">
        <v>6000017</v>
      </c>
      <c r="F32" s="13">
        <v>1</v>
      </c>
    </row>
    <row r="33" spans="1:6" x14ac:dyDescent="0.25">
      <c r="A33" s="11">
        <v>2031000</v>
      </c>
      <c r="B33" s="11">
        <v>100</v>
      </c>
      <c r="E33" s="13">
        <v>6000018</v>
      </c>
      <c r="F33" s="13">
        <v>1</v>
      </c>
    </row>
    <row r="34" spans="1:6" x14ac:dyDescent="0.25">
      <c r="A34" s="11">
        <v>2031000</v>
      </c>
      <c r="B34" s="11">
        <v>50</v>
      </c>
    </row>
    <row r="35" spans="1:6" x14ac:dyDescent="0.25">
      <c r="A35" s="11">
        <v>2031000</v>
      </c>
      <c r="B35" s="11">
        <v>20</v>
      </c>
    </row>
    <row r="36" spans="1:6" x14ac:dyDescent="0.25">
      <c r="A36" s="11">
        <v>1051024</v>
      </c>
      <c r="B36" s="11">
        <v>3</v>
      </c>
      <c r="C36" s="16"/>
      <c r="D36" s="16"/>
      <c r="E36" s="17">
        <v>6000013</v>
      </c>
      <c r="F36" s="17">
        <v>1</v>
      </c>
    </row>
    <row r="37" spans="1:6" x14ac:dyDescent="0.25">
      <c r="A37" s="11">
        <v>1051024</v>
      </c>
      <c r="B37" s="11">
        <v>2</v>
      </c>
      <c r="C37" s="16"/>
      <c r="D37" s="16"/>
      <c r="E37" s="17">
        <v>6000014</v>
      </c>
      <c r="F37" s="17">
        <v>1</v>
      </c>
    </row>
    <row r="38" spans="1:6" x14ac:dyDescent="0.25">
      <c r="A38" s="11">
        <v>1051024</v>
      </c>
      <c r="B38" s="11">
        <v>1</v>
      </c>
      <c r="C38" s="16"/>
      <c r="D38" s="16"/>
      <c r="E38" s="17">
        <v>6000015</v>
      </c>
      <c r="F38" s="17">
        <v>1</v>
      </c>
    </row>
    <row r="39" spans="1:6" x14ac:dyDescent="0.25">
      <c r="A39" s="11">
        <v>4000010</v>
      </c>
      <c r="B39" s="11">
        <v>8000</v>
      </c>
      <c r="C39" s="16"/>
      <c r="D39" s="16"/>
      <c r="E39" s="17">
        <v>6000013</v>
      </c>
      <c r="F39" s="17">
        <v>1</v>
      </c>
    </row>
    <row r="40" spans="1:6" x14ac:dyDescent="0.25">
      <c r="A40" s="11">
        <v>4000010</v>
      </c>
      <c r="B40" s="11">
        <v>4000</v>
      </c>
      <c r="C40" s="16"/>
      <c r="D40" s="16"/>
      <c r="E40" s="17"/>
      <c r="F40" s="17"/>
    </row>
  </sheetData>
  <phoneticPr fontId="10" type="noConversion"/>
  <conditionalFormatting sqref="C9">
    <cfRule type="duplicateValues" dxfId="23" priority="1"/>
  </conditionalFormatting>
  <conditionalFormatting sqref="C11">
    <cfRule type="duplicateValues" dxfId="22" priority="16"/>
  </conditionalFormatting>
  <conditionalFormatting sqref="E11">
    <cfRule type="duplicateValues" dxfId="21" priority="8"/>
  </conditionalFormatting>
  <conditionalFormatting sqref="C12">
    <cfRule type="duplicateValues" dxfId="20" priority="15"/>
  </conditionalFormatting>
  <conditionalFormatting sqref="E12">
    <cfRule type="duplicateValues" dxfId="19" priority="7"/>
  </conditionalFormatting>
  <conditionalFormatting sqref="C13">
    <cfRule type="duplicateValues" dxfId="18" priority="14"/>
  </conditionalFormatting>
  <conditionalFormatting sqref="E13">
    <cfRule type="duplicateValues" dxfId="17" priority="6"/>
  </conditionalFormatting>
  <conditionalFormatting sqref="G36">
    <cfRule type="duplicateValues" dxfId="16" priority="22"/>
  </conditionalFormatting>
  <conditionalFormatting sqref="I36">
    <cfRule type="duplicateValues" dxfId="15" priority="19"/>
  </conditionalFormatting>
  <conditionalFormatting sqref="G37">
    <cfRule type="duplicateValues" dxfId="14" priority="21"/>
  </conditionalFormatting>
  <conditionalFormatting sqref="G38">
    <cfRule type="duplicateValues" dxfId="13" priority="20"/>
  </conditionalFormatting>
  <conditionalFormatting sqref="E39">
    <cfRule type="duplicateValues" dxfId="12" priority="18"/>
  </conditionalFormatting>
  <conditionalFormatting sqref="C6:C8">
    <cfRule type="duplicateValues" dxfId="11" priority="17"/>
  </conditionalFormatting>
  <conditionalFormatting sqref="C16:C18">
    <cfRule type="duplicateValues" dxfId="10" priority="13"/>
  </conditionalFormatting>
  <conditionalFormatting sqref="C21:C23">
    <cfRule type="duplicateValues" dxfId="9" priority="12"/>
  </conditionalFormatting>
  <conditionalFormatting sqref="C26:C28">
    <cfRule type="duplicateValues" dxfId="8" priority="10"/>
  </conditionalFormatting>
  <conditionalFormatting sqref="C31:C33">
    <cfRule type="duplicateValues" dxfId="7" priority="11"/>
  </conditionalFormatting>
  <conditionalFormatting sqref="C36:C38">
    <cfRule type="duplicateValues" dxfId="6" priority="24"/>
  </conditionalFormatting>
  <conditionalFormatting sqref="E6:E8">
    <cfRule type="duplicateValues" dxfId="5" priority="9"/>
  </conditionalFormatting>
  <conditionalFormatting sqref="E16:E18">
    <cfRule type="duplicateValues" dxfId="4" priority="5"/>
  </conditionalFormatting>
  <conditionalFormatting sqref="E21:E23">
    <cfRule type="duplicateValues" dxfId="3" priority="4"/>
  </conditionalFormatting>
  <conditionalFormatting sqref="E26:E28">
    <cfRule type="duplicateValues" dxfId="2" priority="2"/>
  </conditionalFormatting>
  <conditionalFormatting sqref="E31:E33">
    <cfRule type="duplicateValues" dxfId="1" priority="3"/>
  </conditionalFormatting>
  <conditionalFormatting sqref="E36:E38">
    <cfRule type="duplicateValues" dxfId="0" priority="2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1"/>
  <sheetViews>
    <sheetView workbookViewId="0">
      <selection activeCell="J12" sqref="J12:J16"/>
    </sheetView>
  </sheetViews>
  <sheetFormatPr defaultColWidth="9" defaultRowHeight="15" x14ac:dyDescent="0.25"/>
  <cols>
    <col min="2" max="2" width="13" customWidth="1"/>
    <col min="3" max="3" width="9.109375" style="1" customWidth="1"/>
    <col min="4" max="4" width="14.6640625" style="1" customWidth="1"/>
    <col min="5" max="5" width="15.6640625" style="1" customWidth="1"/>
    <col min="6" max="6" width="17.109375" style="1" customWidth="1"/>
    <col min="7" max="7" width="12.33203125" style="1" customWidth="1"/>
  </cols>
  <sheetData>
    <row r="1" spans="1:14" ht="17.399999999999999" x14ac:dyDescent="0.25">
      <c r="A1" s="2" t="s">
        <v>65</v>
      </c>
      <c r="B1" s="2" t="s">
        <v>94</v>
      </c>
      <c r="C1" s="2" t="s">
        <v>95</v>
      </c>
      <c r="D1" s="2" t="s">
        <v>96</v>
      </c>
      <c r="E1" s="2" t="s">
        <v>95</v>
      </c>
      <c r="F1" s="3" t="s">
        <v>97</v>
      </c>
      <c r="G1" s="2" t="s">
        <v>95</v>
      </c>
    </row>
    <row r="2" spans="1:14" x14ac:dyDescent="0.25">
      <c r="A2" s="4" t="s">
        <v>98</v>
      </c>
      <c r="B2" s="4">
        <v>1055017</v>
      </c>
      <c r="C2" s="4">
        <v>3</v>
      </c>
      <c r="D2" s="4">
        <v>1130002</v>
      </c>
      <c r="E2" s="4">
        <v>200</v>
      </c>
      <c r="F2" s="4">
        <v>6000001</v>
      </c>
      <c r="G2" s="4">
        <v>1</v>
      </c>
      <c r="H2" t="s">
        <v>75</v>
      </c>
      <c r="I2" t="s">
        <v>76</v>
      </c>
      <c r="J2" t="str">
        <f>CONCATENATE(B2,H2,C2,I2,D2,H2,E2)</f>
        <v>1055017,3;1130002,200</v>
      </c>
      <c r="N2" t="str">
        <f>CONCATENATE(F2,H2,G2)</f>
        <v>6000001,1</v>
      </c>
    </row>
    <row r="3" spans="1:14" x14ac:dyDescent="0.25">
      <c r="A3" s="4" t="s">
        <v>99</v>
      </c>
      <c r="B3" s="4">
        <v>1055017</v>
      </c>
      <c r="C3" s="4">
        <v>2</v>
      </c>
      <c r="D3" s="4">
        <v>1130002</v>
      </c>
      <c r="E3" s="4">
        <v>150</v>
      </c>
      <c r="F3" s="4">
        <v>6000002</v>
      </c>
      <c r="G3" s="4">
        <v>1</v>
      </c>
      <c r="H3" t="s">
        <v>75</v>
      </c>
      <c r="I3" t="s">
        <v>76</v>
      </c>
      <c r="J3" t="str">
        <f t="shared" ref="J3:J36" si="0">CONCATENATE(B3,H3,C3,I3,D3,H3,E3)</f>
        <v>1055017,2;1130002,150</v>
      </c>
      <c r="N3" t="str">
        <f t="shared" ref="N3:N34" si="1">CONCATENATE(F3,H3,G3)</f>
        <v>6000002,1</v>
      </c>
    </row>
    <row r="4" spans="1:14" x14ac:dyDescent="0.25">
      <c r="A4" s="4" t="s">
        <v>100</v>
      </c>
      <c r="B4" s="4">
        <v>1055017</v>
      </c>
      <c r="C4" s="4">
        <v>1</v>
      </c>
      <c r="D4" s="4">
        <v>1130002</v>
      </c>
      <c r="E4" s="4">
        <v>100</v>
      </c>
      <c r="F4" s="4">
        <v>6000003</v>
      </c>
      <c r="G4" s="4">
        <v>1</v>
      </c>
      <c r="H4" t="s">
        <v>75</v>
      </c>
      <c r="I4" t="s">
        <v>76</v>
      </c>
      <c r="J4" t="str">
        <f t="shared" si="0"/>
        <v>1055017,1;1130002,100</v>
      </c>
      <c r="N4" t="str">
        <f t="shared" si="1"/>
        <v>6000003,1</v>
      </c>
    </row>
    <row r="5" spans="1:14" x14ac:dyDescent="0.25">
      <c r="A5" s="4" t="s">
        <v>101</v>
      </c>
      <c r="B5" s="4">
        <v>1055005</v>
      </c>
      <c r="C5" s="4">
        <v>2</v>
      </c>
      <c r="D5" s="4">
        <v>1130002</v>
      </c>
      <c r="E5" s="4">
        <v>50</v>
      </c>
      <c r="F5" s="4"/>
      <c r="G5" s="4"/>
      <c r="H5" t="s">
        <v>75</v>
      </c>
      <c r="I5" t="s">
        <v>76</v>
      </c>
      <c r="J5" t="str">
        <f t="shared" si="0"/>
        <v>1055005,2;1130002,50</v>
      </c>
    </row>
    <row r="6" spans="1:14" x14ac:dyDescent="0.25">
      <c r="A6" s="4" t="s">
        <v>102</v>
      </c>
      <c r="B6" s="4">
        <v>1055005</v>
      </c>
      <c r="C6" s="4">
        <v>1</v>
      </c>
      <c r="D6" s="4">
        <v>1130002</v>
      </c>
      <c r="E6" s="4">
        <v>50</v>
      </c>
      <c r="F6" s="4"/>
      <c r="G6" s="4"/>
      <c r="H6" t="s">
        <v>75</v>
      </c>
      <c r="I6" t="s">
        <v>76</v>
      </c>
      <c r="J6" t="str">
        <f t="shared" si="0"/>
        <v>1055005,1;1130002,50</v>
      </c>
    </row>
    <row r="7" spans="1:14" x14ac:dyDescent="0.25">
      <c r="A7" s="5" t="s">
        <v>98</v>
      </c>
      <c r="B7" s="5">
        <v>1062006</v>
      </c>
      <c r="C7" s="5">
        <v>4</v>
      </c>
      <c r="D7" s="5">
        <v>1110004</v>
      </c>
      <c r="E7" s="5">
        <v>100</v>
      </c>
      <c r="F7" s="5">
        <v>6000004</v>
      </c>
      <c r="G7" s="5">
        <v>1</v>
      </c>
      <c r="H7" t="s">
        <v>75</v>
      </c>
      <c r="I7" t="s">
        <v>76</v>
      </c>
      <c r="J7" t="str">
        <f t="shared" si="0"/>
        <v>1062006,4;1110004,100</v>
      </c>
      <c r="N7" t="str">
        <f t="shared" si="1"/>
        <v>6000004,1</v>
      </c>
    </row>
    <row r="8" spans="1:14" x14ac:dyDescent="0.25">
      <c r="A8" s="5" t="s">
        <v>99</v>
      </c>
      <c r="B8" s="5">
        <v>1062006</v>
      </c>
      <c r="C8" s="5">
        <v>3</v>
      </c>
      <c r="D8" s="5">
        <v>1110004</v>
      </c>
      <c r="E8" s="5">
        <v>50</v>
      </c>
      <c r="F8" s="5">
        <v>6000005</v>
      </c>
      <c r="G8" s="5">
        <v>1</v>
      </c>
      <c r="H8" t="s">
        <v>75</v>
      </c>
      <c r="I8" t="s">
        <v>76</v>
      </c>
      <c r="J8" t="str">
        <f t="shared" si="0"/>
        <v>1062006,3;1110004,50</v>
      </c>
      <c r="N8" t="str">
        <f t="shared" si="1"/>
        <v>6000005,1</v>
      </c>
    </row>
    <row r="9" spans="1:14" x14ac:dyDescent="0.25">
      <c r="A9" s="5" t="s">
        <v>100</v>
      </c>
      <c r="B9" s="5">
        <v>1062005</v>
      </c>
      <c r="C9" s="5">
        <v>2</v>
      </c>
      <c r="D9" s="5">
        <v>1110003</v>
      </c>
      <c r="E9" s="5">
        <v>100</v>
      </c>
      <c r="F9" s="5">
        <v>6000006</v>
      </c>
      <c r="G9" s="5">
        <v>1</v>
      </c>
      <c r="H9" t="s">
        <v>75</v>
      </c>
      <c r="I9" t="s">
        <v>76</v>
      </c>
      <c r="J9" t="str">
        <f t="shared" si="0"/>
        <v>1062005,2;1110003,100</v>
      </c>
      <c r="N9" t="str">
        <f t="shared" si="1"/>
        <v>6000006,1</v>
      </c>
    </row>
    <row r="10" spans="1:14" x14ac:dyDescent="0.25">
      <c r="A10" s="5" t="s">
        <v>101</v>
      </c>
      <c r="B10" s="5">
        <v>1062004</v>
      </c>
      <c r="C10" s="5">
        <v>4</v>
      </c>
      <c r="D10" s="5">
        <v>1110003</v>
      </c>
      <c r="E10" s="5">
        <v>50</v>
      </c>
      <c r="F10" s="5"/>
      <c r="G10" s="5"/>
      <c r="H10" t="s">
        <v>75</v>
      </c>
      <c r="I10" t="s">
        <v>76</v>
      </c>
      <c r="J10" t="str">
        <f t="shared" si="0"/>
        <v>1062004,4;1110003,50</v>
      </c>
    </row>
    <row r="11" spans="1:14" x14ac:dyDescent="0.25">
      <c r="A11" s="5" t="s">
        <v>102</v>
      </c>
      <c r="B11" s="5">
        <v>1062004</v>
      </c>
      <c r="C11" s="5">
        <v>3</v>
      </c>
      <c r="D11" s="5">
        <v>1110003</v>
      </c>
      <c r="E11" s="5">
        <v>50</v>
      </c>
      <c r="F11" s="5"/>
      <c r="G11" s="5"/>
      <c r="H11" t="s">
        <v>75</v>
      </c>
      <c r="I11" t="s">
        <v>76</v>
      </c>
      <c r="J11" t="str">
        <f t="shared" si="0"/>
        <v>1062004,3;1110003,50</v>
      </c>
    </row>
    <row r="12" spans="1:14" x14ac:dyDescent="0.25">
      <c r="A12" s="6" t="s">
        <v>98</v>
      </c>
      <c r="B12" s="31">
        <v>1140004</v>
      </c>
      <c r="C12" s="31">
        <v>100</v>
      </c>
      <c r="D12" s="6">
        <v>5001006</v>
      </c>
      <c r="E12" s="6">
        <v>200</v>
      </c>
      <c r="F12" s="6">
        <v>6000007</v>
      </c>
      <c r="G12" s="6">
        <v>1</v>
      </c>
      <c r="H12" t="s">
        <v>75</v>
      </c>
      <c r="I12" t="s">
        <v>76</v>
      </c>
      <c r="J12" t="str">
        <f t="shared" si="0"/>
        <v>1140004,100;5001006,200</v>
      </c>
      <c r="N12" t="str">
        <f t="shared" si="1"/>
        <v>6000007,1</v>
      </c>
    </row>
    <row r="13" spans="1:14" x14ac:dyDescent="0.25">
      <c r="A13" s="6" t="s">
        <v>99</v>
      </c>
      <c r="B13" s="31">
        <v>1140004</v>
      </c>
      <c r="C13" s="31">
        <v>80</v>
      </c>
      <c r="D13" s="6">
        <v>5001006</v>
      </c>
      <c r="E13" s="6">
        <v>150</v>
      </c>
      <c r="F13" s="6">
        <v>6000008</v>
      </c>
      <c r="G13" s="6">
        <v>1</v>
      </c>
      <c r="H13" t="s">
        <v>75</v>
      </c>
      <c r="I13" t="s">
        <v>76</v>
      </c>
      <c r="J13" t="str">
        <f t="shared" si="0"/>
        <v>1140004,80;5001006,150</v>
      </c>
      <c r="N13" t="str">
        <f t="shared" si="1"/>
        <v>6000008,1</v>
      </c>
    </row>
    <row r="14" spans="1:14" x14ac:dyDescent="0.25">
      <c r="A14" s="6" t="s">
        <v>100</v>
      </c>
      <c r="B14" s="31">
        <v>1140004</v>
      </c>
      <c r="C14" s="31">
        <v>60</v>
      </c>
      <c r="D14" s="6">
        <v>5001006</v>
      </c>
      <c r="E14" s="6">
        <v>100</v>
      </c>
      <c r="F14" s="6">
        <v>6000009</v>
      </c>
      <c r="G14" s="6">
        <v>1</v>
      </c>
      <c r="H14" t="s">
        <v>75</v>
      </c>
      <c r="I14" t="s">
        <v>76</v>
      </c>
      <c r="J14" t="str">
        <f t="shared" si="0"/>
        <v>1140004,60;5001006,100</v>
      </c>
      <c r="N14" t="str">
        <f t="shared" si="1"/>
        <v>6000009,1</v>
      </c>
    </row>
    <row r="15" spans="1:14" x14ac:dyDescent="0.25">
      <c r="A15" s="6" t="s">
        <v>101</v>
      </c>
      <c r="B15" s="31">
        <v>1140004</v>
      </c>
      <c r="C15" s="31">
        <v>40</v>
      </c>
      <c r="D15" s="6">
        <v>5001006</v>
      </c>
      <c r="E15" s="6">
        <v>50</v>
      </c>
      <c r="F15" s="6"/>
      <c r="G15" s="6"/>
      <c r="H15" t="s">
        <v>75</v>
      </c>
      <c r="I15" t="s">
        <v>76</v>
      </c>
      <c r="J15" t="str">
        <f t="shared" si="0"/>
        <v>1140004,40;5001006,50</v>
      </c>
    </row>
    <row r="16" spans="1:14" x14ac:dyDescent="0.25">
      <c r="A16" s="6" t="s">
        <v>102</v>
      </c>
      <c r="B16" s="31">
        <v>1140004</v>
      </c>
      <c r="C16" s="31">
        <v>20</v>
      </c>
      <c r="D16" s="6">
        <v>5001006</v>
      </c>
      <c r="E16" s="6">
        <v>50</v>
      </c>
      <c r="F16" s="6"/>
      <c r="G16" s="6"/>
      <c r="H16" t="s">
        <v>75</v>
      </c>
      <c r="I16" t="s">
        <v>76</v>
      </c>
      <c r="J16" t="str">
        <f t="shared" si="0"/>
        <v>1140004,20;5001006,50</v>
      </c>
    </row>
    <row r="17" spans="1:14" x14ac:dyDescent="0.25">
      <c r="A17" s="2" t="s">
        <v>98</v>
      </c>
      <c r="B17" s="2">
        <v>1055003</v>
      </c>
      <c r="C17" s="2">
        <v>3</v>
      </c>
      <c r="D17" s="2">
        <v>4000010</v>
      </c>
      <c r="E17" s="2">
        <v>1000</v>
      </c>
      <c r="F17" s="2">
        <v>6000010</v>
      </c>
      <c r="G17" s="2">
        <v>1</v>
      </c>
      <c r="H17" t="s">
        <v>75</v>
      </c>
      <c r="I17" t="s">
        <v>76</v>
      </c>
      <c r="J17" t="str">
        <f t="shared" si="0"/>
        <v>1055003,3;4000010,1000</v>
      </c>
      <c r="N17" t="str">
        <f t="shared" si="1"/>
        <v>6000010,1</v>
      </c>
    </row>
    <row r="18" spans="1:14" x14ac:dyDescent="0.25">
      <c r="A18" s="2" t="s">
        <v>99</v>
      </c>
      <c r="B18" s="2">
        <v>1055003</v>
      </c>
      <c r="C18" s="2">
        <v>2</v>
      </c>
      <c r="D18" s="2">
        <v>4000010</v>
      </c>
      <c r="E18" s="2">
        <v>500</v>
      </c>
      <c r="F18" s="2">
        <v>6000011</v>
      </c>
      <c r="G18" s="2">
        <v>1</v>
      </c>
      <c r="H18" t="s">
        <v>75</v>
      </c>
      <c r="I18" t="s">
        <v>76</v>
      </c>
      <c r="J18" t="str">
        <f t="shared" si="0"/>
        <v>1055003,2;4000010,500</v>
      </c>
      <c r="N18" t="str">
        <f t="shared" si="1"/>
        <v>6000011,1</v>
      </c>
    </row>
    <row r="19" spans="1:14" x14ac:dyDescent="0.25">
      <c r="A19" s="2" t="s">
        <v>100</v>
      </c>
      <c r="B19" s="2">
        <v>1055003</v>
      </c>
      <c r="C19" s="2">
        <v>1</v>
      </c>
      <c r="D19" s="2">
        <v>4000010</v>
      </c>
      <c r="E19" s="2">
        <v>300</v>
      </c>
      <c r="F19" s="2">
        <v>6000012</v>
      </c>
      <c r="G19" s="2">
        <v>1</v>
      </c>
      <c r="H19" t="s">
        <v>75</v>
      </c>
      <c r="I19" t="s">
        <v>76</v>
      </c>
      <c r="J19" t="str">
        <f t="shared" si="0"/>
        <v>1055003,1;4000010,300</v>
      </c>
      <c r="N19" t="str">
        <f t="shared" si="1"/>
        <v>6000012,1</v>
      </c>
    </row>
    <row r="20" spans="1:14" x14ac:dyDescent="0.25">
      <c r="A20" s="2" t="s">
        <v>101</v>
      </c>
      <c r="B20" s="2">
        <v>1055002</v>
      </c>
      <c r="C20" s="2">
        <v>3</v>
      </c>
      <c r="D20" s="2">
        <v>4000010</v>
      </c>
      <c r="E20" s="2">
        <v>200</v>
      </c>
      <c r="F20" s="2"/>
      <c r="G20" s="2"/>
      <c r="H20" t="s">
        <v>75</v>
      </c>
      <c r="I20" t="s">
        <v>76</v>
      </c>
      <c r="J20" t="str">
        <f t="shared" si="0"/>
        <v>1055002,3;4000010,200</v>
      </c>
    </row>
    <row r="21" spans="1:14" x14ac:dyDescent="0.25">
      <c r="A21" s="2" t="s">
        <v>102</v>
      </c>
      <c r="B21" s="2">
        <v>1055002</v>
      </c>
      <c r="C21" s="2">
        <v>2</v>
      </c>
      <c r="D21" s="2">
        <v>4000010</v>
      </c>
      <c r="E21" s="2">
        <v>100</v>
      </c>
      <c r="F21" s="2"/>
      <c r="G21" s="2"/>
      <c r="H21" t="s">
        <v>75</v>
      </c>
      <c r="I21" t="s">
        <v>76</v>
      </c>
      <c r="J21" t="str">
        <f t="shared" si="0"/>
        <v>1055002,2;4000010,100</v>
      </c>
    </row>
    <row r="22" spans="1:14" x14ac:dyDescent="0.25">
      <c r="A22" s="7" t="s">
        <v>98</v>
      </c>
      <c r="B22" s="7">
        <v>1130009</v>
      </c>
      <c r="C22" s="7">
        <v>1000</v>
      </c>
      <c r="D22" s="7">
        <v>1130001</v>
      </c>
      <c r="E22" s="7">
        <v>400</v>
      </c>
      <c r="F22" s="7">
        <v>6000013</v>
      </c>
      <c r="G22" s="7">
        <v>1</v>
      </c>
      <c r="H22" t="s">
        <v>75</v>
      </c>
      <c r="I22" t="s">
        <v>76</v>
      </c>
      <c r="J22" t="str">
        <f t="shared" si="0"/>
        <v>1130009,1000;1130001,400</v>
      </c>
      <c r="N22" t="str">
        <f t="shared" si="1"/>
        <v>6000013,1</v>
      </c>
    </row>
    <row r="23" spans="1:14" x14ac:dyDescent="0.25">
      <c r="A23" s="7" t="s">
        <v>99</v>
      </c>
      <c r="B23" s="7">
        <v>1130009</v>
      </c>
      <c r="C23" s="7">
        <v>500</v>
      </c>
      <c r="D23" s="7">
        <v>1130001</v>
      </c>
      <c r="E23" s="7">
        <v>300</v>
      </c>
      <c r="F23" s="7">
        <v>6000014</v>
      </c>
      <c r="G23" s="7">
        <v>1</v>
      </c>
      <c r="H23" t="s">
        <v>75</v>
      </c>
      <c r="I23" t="s">
        <v>76</v>
      </c>
      <c r="J23" t="str">
        <f t="shared" si="0"/>
        <v>1130009,500;1130001,300</v>
      </c>
      <c r="N23" t="str">
        <f t="shared" si="1"/>
        <v>6000014,1</v>
      </c>
    </row>
    <row r="24" spans="1:14" x14ac:dyDescent="0.25">
      <c r="A24" s="7" t="s">
        <v>100</v>
      </c>
      <c r="B24" s="7">
        <v>1130009</v>
      </c>
      <c r="C24" s="7">
        <v>300</v>
      </c>
      <c r="D24" s="7">
        <v>1130001</v>
      </c>
      <c r="E24" s="7">
        <v>200</v>
      </c>
      <c r="F24" s="7">
        <v>6000015</v>
      </c>
      <c r="G24" s="7">
        <v>1</v>
      </c>
      <c r="H24" t="s">
        <v>75</v>
      </c>
      <c r="I24" t="s">
        <v>76</v>
      </c>
      <c r="J24" t="str">
        <f t="shared" si="0"/>
        <v>1130009,300;1130001,200</v>
      </c>
      <c r="N24" t="str">
        <f t="shared" si="1"/>
        <v>6000015,1</v>
      </c>
    </row>
    <row r="25" spans="1:14" x14ac:dyDescent="0.25">
      <c r="A25" s="7" t="s">
        <v>101</v>
      </c>
      <c r="B25" s="7">
        <v>1130009</v>
      </c>
      <c r="C25" s="7">
        <v>200</v>
      </c>
      <c r="D25" s="7">
        <v>1130001</v>
      </c>
      <c r="E25" s="7">
        <v>100</v>
      </c>
      <c r="F25" s="7"/>
      <c r="G25" s="7"/>
      <c r="H25" t="s">
        <v>75</v>
      </c>
      <c r="I25" t="s">
        <v>76</v>
      </c>
      <c r="J25" t="str">
        <f t="shared" si="0"/>
        <v>1130009,200;1130001,100</v>
      </c>
    </row>
    <row r="26" spans="1:14" x14ac:dyDescent="0.25">
      <c r="A26" s="7" t="s">
        <v>102</v>
      </c>
      <c r="B26" s="7">
        <v>1130009</v>
      </c>
      <c r="C26" s="7">
        <v>100</v>
      </c>
      <c r="D26" s="7">
        <v>1130001</v>
      </c>
      <c r="E26" s="7">
        <v>50</v>
      </c>
      <c r="F26" s="7"/>
      <c r="G26" s="7"/>
      <c r="H26" t="s">
        <v>75</v>
      </c>
      <c r="I26" t="s">
        <v>76</v>
      </c>
      <c r="J26" t="str">
        <f t="shared" si="0"/>
        <v>1130009,100;1130001,50</v>
      </c>
    </row>
    <row r="27" spans="1:14" x14ac:dyDescent="0.25">
      <c r="A27" s="4" t="s">
        <v>98</v>
      </c>
      <c r="B27" s="4">
        <v>4000001</v>
      </c>
      <c r="C27" s="4">
        <v>5000</v>
      </c>
      <c r="D27" s="4">
        <v>1055019</v>
      </c>
      <c r="E27" s="4">
        <v>2</v>
      </c>
      <c r="F27" s="4">
        <v>6000016</v>
      </c>
      <c r="G27" s="4">
        <v>1</v>
      </c>
      <c r="H27" t="s">
        <v>75</v>
      </c>
      <c r="I27" t="s">
        <v>76</v>
      </c>
      <c r="J27" t="str">
        <f t="shared" si="0"/>
        <v>4000001,5000;1055019,2</v>
      </c>
      <c r="N27" t="str">
        <f t="shared" si="1"/>
        <v>6000016,1</v>
      </c>
    </row>
    <row r="28" spans="1:14" x14ac:dyDescent="0.25">
      <c r="A28" s="4" t="s">
        <v>99</v>
      </c>
      <c r="B28" s="4">
        <v>4000001</v>
      </c>
      <c r="C28" s="4">
        <v>3000</v>
      </c>
      <c r="D28" s="4">
        <v>1055019</v>
      </c>
      <c r="E28" s="4">
        <v>1</v>
      </c>
      <c r="F28" s="4">
        <v>6000017</v>
      </c>
      <c r="G28" s="4">
        <v>1</v>
      </c>
      <c r="H28" t="s">
        <v>75</v>
      </c>
      <c r="I28" t="s">
        <v>76</v>
      </c>
      <c r="J28" t="str">
        <f t="shared" si="0"/>
        <v>4000001,3000;1055019,1</v>
      </c>
      <c r="N28" t="str">
        <f t="shared" si="1"/>
        <v>6000017,1</v>
      </c>
    </row>
    <row r="29" spans="1:14" x14ac:dyDescent="0.25">
      <c r="A29" s="4" t="s">
        <v>100</v>
      </c>
      <c r="B29" s="4">
        <v>4000001</v>
      </c>
      <c r="C29" s="4">
        <v>1000</v>
      </c>
      <c r="D29" s="4">
        <v>1055019</v>
      </c>
      <c r="E29" s="4">
        <v>1</v>
      </c>
      <c r="F29" s="4">
        <v>6000018</v>
      </c>
      <c r="G29" s="4">
        <v>1</v>
      </c>
      <c r="H29" t="s">
        <v>75</v>
      </c>
      <c r="I29" t="s">
        <v>76</v>
      </c>
      <c r="J29" t="str">
        <f t="shared" si="0"/>
        <v>4000001,1000;1055019,1</v>
      </c>
      <c r="N29" t="str">
        <f t="shared" si="1"/>
        <v>6000018,1</v>
      </c>
    </row>
    <row r="30" spans="1:14" x14ac:dyDescent="0.25">
      <c r="A30" s="4" t="s">
        <v>101</v>
      </c>
      <c r="B30" s="4">
        <v>4000001</v>
      </c>
      <c r="C30" s="4">
        <v>500</v>
      </c>
      <c r="D30" s="4">
        <v>1120001</v>
      </c>
      <c r="E30" s="4">
        <v>200</v>
      </c>
      <c r="F30" s="4"/>
      <c r="G30" s="4"/>
      <c r="H30" t="s">
        <v>75</v>
      </c>
      <c r="I30" t="s">
        <v>76</v>
      </c>
      <c r="J30" t="str">
        <f t="shared" si="0"/>
        <v>4000001,500;1120001,200</v>
      </c>
    </row>
    <row r="31" spans="1:14" x14ac:dyDescent="0.25">
      <c r="A31" s="4" t="s">
        <v>102</v>
      </c>
      <c r="B31" s="4">
        <v>4000001</v>
      </c>
      <c r="C31" s="4">
        <v>300</v>
      </c>
      <c r="D31" s="4">
        <v>1120001</v>
      </c>
      <c r="E31" s="4">
        <v>100</v>
      </c>
      <c r="F31" s="4"/>
      <c r="G31" s="4"/>
      <c r="H31" t="s">
        <v>75</v>
      </c>
      <c r="I31" t="s">
        <v>76</v>
      </c>
      <c r="J31" t="str">
        <f t="shared" si="0"/>
        <v>4000001,300;1120001,100</v>
      </c>
    </row>
    <row r="32" spans="1:14" x14ac:dyDescent="0.25">
      <c r="A32" s="8" t="s">
        <v>98</v>
      </c>
      <c r="B32" s="8">
        <v>1010002</v>
      </c>
      <c r="C32" s="8">
        <v>20</v>
      </c>
      <c r="D32" s="8">
        <v>1150005</v>
      </c>
      <c r="E32" s="8">
        <v>2</v>
      </c>
      <c r="F32" s="8">
        <v>1051016</v>
      </c>
      <c r="G32" s="8">
        <v>3</v>
      </c>
      <c r="H32" t="s">
        <v>75</v>
      </c>
      <c r="I32" t="s">
        <v>76</v>
      </c>
      <c r="J32" t="str">
        <f t="shared" si="0"/>
        <v>1010002,20;1150005,2</v>
      </c>
      <c r="N32" t="str">
        <f t="shared" si="1"/>
        <v>1051016,3</v>
      </c>
    </row>
    <row r="33" spans="1:14" x14ac:dyDescent="0.25">
      <c r="A33" s="8" t="s">
        <v>99</v>
      </c>
      <c r="B33" s="8">
        <v>1010002</v>
      </c>
      <c r="C33" s="8">
        <v>15</v>
      </c>
      <c r="D33" s="8">
        <v>1150005</v>
      </c>
      <c r="E33" s="8">
        <v>1</v>
      </c>
      <c r="F33" s="8">
        <v>1051016</v>
      </c>
      <c r="G33" s="8">
        <v>2</v>
      </c>
      <c r="H33" t="s">
        <v>75</v>
      </c>
      <c r="I33" t="s">
        <v>76</v>
      </c>
      <c r="J33" t="str">
        <f t="shared" si="0"/>
        <v>1010002,15;1150005,1</v>
      </c>
      <c r="N33" t="str">
        <f t="shared" si="1"/>
        <v>1051016,2</v>
      </c>
    </row>
    <row r="34" spans="1:14" x14ac:dyDescent="0.25">
      <c r="A34" s="8" t="s">
        <v>100</v>
      </c>
      <c r="B34" s="8">
        <v>1010002</v>
      </c>
      <c r="C34" s="8">
        <v>10</v>
      </c>
      <c r="D34" s="8">
        <v>1150004</v>
      </c>
      <c r="E34" s="8">
        <v>5</v>
      </c>
      <c r="F34" s="8">
        <v>1051016</v>
      </c>
      <c r="G34" s="8">
        <v>1</v>
      </c>
      <c r="H34" t="s">
        <v>75</v>
      </c>
      <c r="I34" t="s">
        <v>76</v>
      </c>
      <c r="J34" t="str">
        <f t="shared" si="0"/>
        <v>1010002,10;1150004,5</v>
      </c>
      <c r="N34" t="str">
        <f t="shared" si="1"/>
        <v>1051016,1</v>
      </c>
    </row>
    <row r="35" spans="1:14" x14ac:dyDescent="0.25">
      <c r="A35" s="8" t="s">
        <v>101</v>
      </c>
      <c r="B35" s="8">
        <v>1010001</v>
      </c>
      <c r="C35" s="8">
        <v>50</v>
      </c>
      <c r="D35" s="8">
        <v>1150004</v>
      </c>
      <c r="E35" s="8">
        <v>3</v>
      </c>
      <c r="F35" s="8"/>
      <c r="G35" s="8"/>
      <c r="H35" t="s">
        <v>75</v>
      </c>
      <c r="I35" t="s">
        <v>76</v>
      </c>
      <c r="J35" t="str">
        <f t="shared" si="0"/>
        <v>1010001,50;1150004,3</v>
      </c>
    </row>
    <row r="36" spans="1:14" x14ac:dyDescent="0.25">
      <c r="A36" s="8" t="s">
        <v>102</v>
      </c>
      <c r="B36" s="8">
        <v>1010001</v>
      </c>
      <c r="C36" s="8">
        <v>30</v>
      </c>
      <c r="D36" s="8">
        <v>1150004</v>
      </c>
      <c r="E36" s="8">
        <v>2</v>
      </c>
      <c r="F36" s="8"/>
      <c r="G36" s="8"/>
      <c r="H36" t="s">
        <v>75</v>
      </c>
      <c r="I36" t="s">
        <v>76</v>
      </c>
      <c r="J36" t="str">
        <f t="shared" si="0"/>
        <v>1010001,30;1150004,2</v>
      </c>
    </row>
    <row r="39" spans="1:14" x14ac:dyDescent="0.25">
      <c r="C39" s="9"/>
      <c r="D39" s="9"/>
    </row>
    <row r="40" spans="1:14" x14ac:dyDescent="0.25">
      <c r="C40" s="9"/>
      <c r="D40" s="9"/>
    </row>
    <row r="41" spans="1:14" x14ac:dyDescent="0.25">
      <c r="C41" s="9"/>
      <c r="D41" s="9"/>
    </row>
    <row r="42" spans="1:14" x14ac:dyDescent="0.25">
      <c r="C42" s="9"/>
      <c r="D42" s="9"/>
    </row>
    <row r="43" spans="1:14" x14ac:dyDescent="0.25">
      <c r="C43" s="9"/>
      <c r="D43" s="9"/>
    </row>
    <row r="47" spans="1:14" x14ac:dyDescent="0.25">
      <c r="C47" s="10"/>
      <c r="D47" s="10"/>
    </row>
    <row r="48" spans="1:14" x14ac:dyDescent="0.25">
      <c r="C48" s="10"/>
      <c r="D48" s="10"/>
    </row>
    <row r="49" spans="3:4" x14ac:dyDescent="0.25">
      <c r="C49" s="10"/>
      <c r="D49" s="10"/>
    </row>
    <row r="50" spans="3:4" x14ac:dyDescent="0.25">
      <c r="C50" s="10"/>
      <c r="D50" s="10"/>
    </row>
    <row r="51" spans="3:4" x14ac:dyDescent="0.25">
      <c r="C51" s="10"/>
      <c r="D51" s="10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B228-7523-4976-984D-0565FC443D9F}">
  <dimension ref="A1:O30"/>
  <sheetViews>
    <sheetView topLeftCell="A7" workbookViewId="0">
      <selection activeCell="E26" sqref="E26:E30"/>
    </sheetView>
  </sheetViews>
  <sheetFormatPr defaultRowHeight="13.8" x14ac:dyDescent="0.25"/>
  <cols>
    <col min="5" max="5" width="11.77734375" bestFit="1" customWidth="1"/>
    <col min="6" max="6" width="11.77734375" customWidth="1"/>
    <col min="7" max="7" width="15.33203125" bestFit="1" customWidth="1"/>
    <col min="8" max="8" width="15.33203125" customWidth="1"/>
    <col min="13" max="13" width="28.88671875" bestFit="1" customWidth="1"/>
    <col min="14" max="14" width="28.88671875" customWidth="1"/>
  </cols>
  <sheetData>
    <row r="1" spans="1:15" x14ac:dyDescent="0.25">
      <c r="A1" t="s">
        <v>103</v>
      </c>
    </row>
    <row r="2" spans="1:15" x14ac:dyDescent="0.25">
      <c r="A2" t="s">
        <v>104</v>
      </c>
    </row>
    <row r="3" spans="1:15" x14ac:dyDescent="0.25">
      <c r="A3" t="s">
        <v>105</v>
      </c>
    </row>
    <row r="4" spans="1:15" x14ac:dyDescent="0.25">
      <c r="A4" t="s">
        <v>106</v>
      </c>
    </row>
    <row r="5" spans="1:15" x14ac:dyDescent="0.25">
      <c r="A5" t="s">
        <v>107</v>
      </c>
    </row>
    <row r="6" spans="1:15" x14ac:dyDescent="0.25">
      <c r="A6" t="s">
        <v>108</v>
      </c>
    </row>
    <row r="7" spans="1:15" x14ac:dyDescent="0.25">
      <c r="A7" t="s">
        <v>109</v>
      </c>
    </row>
    <row r="10" spans="1:15" ht="15" x14ac:dyDescent="0.25">
      <c r="E10" s="33" t="s">
        <v>99</v>
      </c>
      <c r="F10" s="33"/>
      <c r="G10" s="33" t="s">
        <v>115</v>
      </c>
      <c r="H10" s="35">
        <v>1010002</v>
      </c>
      <c r="I10" s="33">
        <v>15</v>
      </c>
      <c r="J10" s="33"/>
      <c r="K10" s="33"/>
      <c r="L10" s="33"/>
      <c r="M10" s="33" t="s">
        <v>116</v>
      </c>
      <c r="N10" s="33">
        <v>1051016</v>
      </c>
      <c r="O10" s="33">
        <v>2</v>
      </c>
    </row>
    <row r="11" spans="1:15" ht="17.399999999999999" x14ac:dyDescent="0.25">
      <c r="E11" s="33" t="s">
        <v>99</v>
      </c>
      <c r="F11" s="33"/>
      <c r="G11" s="34" t="s">
        <v>119</v>
      </c>
      <c r="H11" s="35">
        <v>1010002</v>
      </c>
      <c r="I11" s="33">
        <v>10</v>
      </c>
      <c r="J11" s="33"/>
      <c r="K11" s="33"/>
      <c r="L11" s="33"/>
      <c r="M11" s="33" t="s">
        <v>116</v>
      </c>
      <c r="N11" s="33">
        <v>1051016</v>
      </c>
      <c r="O11" s="33">
        <v>1</v>
      </c>
    </row>
    <row r="12" spans="1:15" ht="17.399999999999999" x14ac:dyDescent="0.25">
      <c r="E12" s="33" t="s">
        <v>100</v>
      </c>
      <c r="F12" s="33"/>
      <c r="G12" s="34" t="s">
        <v>120</v>
      </c>
      <c r="H12" s="35">
        <v>1010001</v>
      </c>
      <c r="I12" s="33">
        <v>50</v>
      </c>
      <c r="J12" s="33"/>
      <c r="K12" s="33"/>
      <c r="L12" s="33"/>
      <c r="M12" s="34" t="s">
        <v>121</v>
      </c>
      <c r="N12" s="33">
        <v>1130006</v>
      </c>
      <c r="O12" s="33">
        <v>10</v>
      </c>
    </row>
    <row r="13" spans="1:15" ht="15" x14ac:dyDescent="0.25">
      <c r="E13" s="33" t="s">
        <v>101</v>
      </c>
      <c r="F13" s="33"/>
      <c r="G13" s="33" t="s">
        <v>117</v>
      </c>
      <c r="H13" s="35">
        <v>1010001</v>
      </c>
      <c r="I13" s="33">
        <v>30</v>
      </c>
      <c r="J13" s="33"/>
      <c r="K13" s="33"/>
      <c r="L13" s="33"/>
      <c r="M13" s="33" t="s">
        <v>118</v>
      </c>
      <c r="N13" s="33">
        <v>1130006</v>
      </c>
      <c r="O13" s="33">
        <v>5</v>
      </c>
    </row>
    <row r="14" spans="1:15" ht="15" x14ac:dyDescent="0.25">
      <c r="E14" s="33" t="s">
        <v>102</v>
      </c>
      <c r="F14" s="33"/>
      <c r="G14" s="33" t="s">
        <v>117</v>
      </c>
      <c r="H14" s="35">
        <v>1010001</v>
      </c>
      <c r="I14" s="33">
        <v>20</v>
      </c>
      <c r="J14" s="33"/>
      <c r="K14" s="33"/>
      <c r="L14" s="33"/>
      <c r="M14" s="33" t="s">
        <v>118</v>
      </c>
      <c r="N14" s="33">
        <v>1130006</v>
      </c>
      <c r="O14" s="33">
        <v>3</v>
      </c>
    </row>
    <row r="18" spans="5:11" x14ac:dyDescent="0.25">
      <c r="E18">
        <v>1010002</v>
      </c>
      <c r="F18" s="36" t="s">
        <v>122</v>
      </c>
      <c r="G18">
        <v>15</v>
      </c>
      <c r="I18">
        <v>1051016</v>
      </c>
      <c r="K18">
        <v>2</v>
      </c>
    </row>
    <row r="19" spans="5:11" x14ac:dyDescent="0.25">
      <c r="E19">
        <v>1010002</v>
      </c>
      <c r="F19" s="36" t="s">
        <v>122</v>
      </c>
      <c r="G19">
        <v>10</v>
      </c>
      <c r="I19">
        <v>1051016</v>
      </c>
      <c r="K19">
        <v>1</v>
      </c>
    </row>
    <row r="20" spans="5:11" x14ac:dyDescent="0.25">
      <c r="E20">
        <v>1010001</v>
      </c>
      <c r="F20" s="36" t="s">
        <v>122</v>
      </c>
      <c r="G20">
        <v>50</v>
      </c>
      <c r="I20">
        <v>1130006</v>
      </c>
      <c r="K20">
        <v>10</v>
      </c>
    </row>
    <row r="21" spans="5:11" x14ac:dyDescent="0.25">
      <c r="E21">
        <v>1010001</v>
      </c>
      <c r="F21" s="36" t="s">
        <v>122</v>
      </c>
      <c r="G21">
        <v>30</v>
      </c>
      <c r="I21">
        <v>1130006</v>
      </c>
      <c r="K21">
        <v>5</v>
      </c>
    </row>
    <row r="22" spans="5:11" x14ac:dyDescent="0.25">
      <c r="E22">
        <v>1010001</v>
      </c>
      <c r="F22" s="36" t="s">
        <v>122</v>
      </c>
      <c r="G22">
        <v>20</v>
      </c>
      <c r="I22">
        <v>1130006</v>
      </c>
      <c r="K22">
        <v>3</v>
      </c>
    </row>
    <row r="26" spans="5:11" x14ac:dyDescent="0.25">
      <c r="E26" t="str">
        <f>CONCATENATE(E18,F18,G18)</f>
        <v>1010002,15</v>
      </c>
      <c r="I26" t="str">
        <f>CONCATENATE(I18,F18,K18)</f>
        <v>1051016,2</v>
      </c>
    </row>
    <row r="27" spans="5:11" x14ac:dyDescent="0.25">
      <c r="E27" t="str">
        <f t="shared" ref="E27:E31" si="0">CONCATENATE(E19,F19,G19)</f>
        <v>1010002,10</v>
      </c>
      <c r="I27" t="str">
        <f t="shared" ref="I27:I30" si="1">CONCATENATE(I19,F19,K19)</f>
        <v>1051016,1</v>
      </c>
    </row>
    <row r="28" spans="5:11" x14ac:dyDescent="0.25">
      <c r="E28" t="str">
        <f t="shared" si="0"/>
        <v>1010001,50</v>
      </c>
      <c r="I28" t="str">
        <f t="shared" si="1"/>
        <v>1130006,10</v>
      </c>
    </row>
    <row r="29" spans="5:11" x14ac:dyDescent="0.25">
      <c r="E29" t="str">
        <f t="shared" si="0"/>
        <v>1010001,30</v>
      </c>
      <c r="I29" t="str">
        <f t="shared" si="1"/>
        <v>1130006,5</v>
      </c>
    </row>
    <row r="30" spans="5:11" x14ac:dyDescent="0.25">
      <c r="E30" t="str">
        <f t="shared" si="0"/>
        <v>1010001,20</v>
      </c>
      <c r="I30" t="str">
        <f t="shared" si="1"/>
        <v>1130006,3</v>
      </c>
    </row>
  </sheetData>
  <phoneticPr fontId="10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11608</cp:lastModifiedBy>
  <dcterms:created xsi:type="dcterms:W3CDTF">2019-03-21T09:46:00Z</dcterms:created>
  <dcterms:modified xsi:type="dcterms:W3CDTF">2020-03-26T06:16:53Z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