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 HARSHA\Desktop\Spring_21\Data\FRE Mid Term_Team Daredevils\"/>
    </mc:Choice>
  </mc:AlternateContent>
  <bookViews>
    <workbookView xWindow="0" yWindow="0" windowWidth="23040" windowHeight="9384"/>
  </bookViews>
  <sheets>
    <sheet name="Linear Approximation" sheetId="3" r:id="rId1"/>
    <sheet name="Historical Simulation" sheetId="2" r:id="rId2"/>
  </sheets>
  <definedNames>
    <definedName name="atvird">#REF!</definedName>
    <definedName name="atvis0">#REF!</definedName>
    <definedName name="atvivol">#REF!</definedName>
    <definedName name="atvix">#REF!</definedName>
    <definedName name="d_1">#REF!</definedName>
    <definedName name="d_2">#REF!</definedName>
    <definedName name="gmerd">#REF!</definedName>
    <definedName name="gmes0">#REF!</definedName>
    <definedName name="gmevol">#REF!</definedName>
    <definedName name="gmex">#REF!</definedName>
    <definedName name="Mat_T">#REF!</definedName>
    <definedName name="rf">#REF!</definedName>
    <definedName name="t">#REF!</definedName>
    <definedName name="ttword">#REF!</definedName>
    <definedName name="ttwos0">#REF!</definedName>
    <definedName name="ttwovol">#REF!</definedName>
    <definedName name="ttwox">#REF!</definedName>
    <definedName name="zngard">#REF!</definedName>
    <definedName name="zngas0">#REF!</definedName>
    <definedName name="zngavol">#REF!</definedName>
    <definedName name="zngax">#REF!</definedName>
  </definedNames>
  <calcPr calcId="152511"/>
  <extLst>
    <ext uri="GoogleSheetsCustomDataVersion1">
      <go:sheetsCustomData xmlns:go="http://customooxmlschemas.google.com/" r:id="rId5" roundtripDataSignature="AMtx7mj5OW6cWychweFdQMo9X8ygxoPIpQ=="/>
    </ext>
  </extLst>
</workbook>
</file>

<file path=xl/calcChain.xml><?xml version="1.0" encoding="utf-8"?>
<calcChain xmlns="http://schemas.openxmlformats.org/spreadsheetml/2006/main">
  <c r="B29" i="3" l="1"/>
  <c r="E18" i="3"/>
  <c r="E17" i="3"/>
  <c r="E16" i="3"/>
  <c r="E15" i="3"/>
  <c r="E14" i="3"/>
  <c r="B28" i="3"/>
  <c r="B26" i="3" a="1"/>
  <c r="B26" i="3" s="1"/>
  <c r="D18" i="3"/>
  <c r="C18" i="3"/>
  <c r="C17" i="3"/>
  <c r="C16" i="3"/>
  <c r="C15" i="3"/>
  <c r="C14" i="3"/>
  <c r="B18" i="3"/>
  <c r="B17" i="3"/>
  <c r="B16" i="3"/>
  <c r="B15" i="3"/>
  <c r="B14" i="3"/>
  <c r="F10" i="3"/>
  <c r="F9" i="3"/>
  <c r="E10" i="3"/>
  <c r="E9" i="3"/>
  <c r="D6" i="3"/>
  <c r="D5" i="3"/>
  <c r="D4" i="3"/>
  <c r="D3" i="3"/>
  <c r="L7" i="2" l="1"/>
  <c r="O8" i="2" l="1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Q236" i="2" l="1"/>
  <c r="Q204" i="2"/>
  <c r="Q978" i="2"/>
  <c r="Q59" i="2"/>
  <c r="Q961" i="2"/>
  <c r="Q953" i="2"/>
  <c r="Q435" i="2"/>
  <c r="Q708" i="2"/>
  <c r="Q944" i="2"/>
  <c r="Q832" i="2"/>
  <c r="Q816" i="2"/>
  <c r="Q704" i="2"/>
  <c r="Q382" i="2"/>
  <c r="Q651" i="2"/>
  <c r="Q613" i="2"/>
  <c r="Q517" i="2"/>
  <c r="Q101" i="2"/>
  <c r="Q847" i="2"/>
  <c r="Q719" i="2"/>
  <c r="Q703" i="2"/>
  <c r="Q559" i="2"/>
  <c r="Q534" i="2"/>
  <c r="Q331" i="2"/>
  <c r="Q150" i="2"/>
  <c r="Q125" i="2"/>
  <c r="Q100" i="2"/>
  <c r="Q32" i="2"/>
  <c r="Q96" i="2"/>
  <c r="Q112" i="2"/>
  <c r="Q160" i="2"/>
  <c r="Q168" i="2"/>
  <c r="Q176" i="2"/>
  <c r="Q240" i="2"/>
  <c r="Q296" i="2"/>
  <c r="Q304" i="2"/>
  <c r="Q352" i="2"/>
  <c r="Q360" i="2"/>
  <c r="Q424" i="2"/>
  <c r="Q480" i="2"/>
  <c r="Q488" i="2"/>
  <c r="Q496" i="2"/>
  <c r="Q544" i="2"/>
  <c r="Q608" i="2"/>
  <c r="Q624" i="2"/>
  <c r="Q672" i="2"/>
  <c r="Q680" i="2"/>
  <c r="Q9" i="2"/>
  <c r="Q73" i="2"/>
  <c r="Q129" i="2"/>
  <c r="Q137" i="2"/>
  <c r="Q185" i="2"/>
  <c r="Q193" i="2"/>
  <c r="Q257" i="2"/>
  <c r="Q313" i="2"/>
  <c r="Q321" i="2"/>
  <c r="Q329" i="2"/>
  <c r="Q377" i="2"/>
  <c r="Q441" i="2"/>
  <c r="Q457" i="2"/>
  <c r="Q505" i="2"/>
  <c r="Q513" i="2"/>
  <c r="Q521" i="2"/>
  <c r="Q585" i="2"/>
  <c r="Q641" i="2"/>
  <c r="Q649" i="2"/>
  <c r="Q18" i="2"/>
  <c r="Q26" i="2"/>
  <c r="Q90" i="2"/>
  <c r="Q146" i="2"/>
  <c r="Q154" i="2"/>
  <c r="Q162" i="2"/>
  <c r="Q210" i="2"/>
  <c r="Q226" i="2"/>
  <c r="Q266" i="2"/>
  <c r="Q274" i="2"/>
  <c r="Q282" i="2"/>
  <c r="Q290" i="2"/>
  <c r="Q330" i="2"/>
  <c r="Q338" i="2"/>
  <c r="Q354" i="2"/>
  <c r="Q394" i="2"/>
  <c r="Q402" i="2"/>
  <c r="Q410" i="2"/>
  <c r="Q418" i="2"/>
  <c r="Q458" i="2"/>
  <c r="Q466" i="2"/>
  <c r="Q474" i="2"/>
  <c r="Q482" i="2"/>
  <c r="Q522" i="2"/>
  <c r="Q530" i="2"/>
  <c r="Q538" i="2"/>
  <c r="Q546" i="2"/>
  <c r="Q586" i="2"/>
  <c r="Q594" i="2"/>
  <c r="Q602" i="2"/>
  <c r="Q610" i="2"/>
  <c r="Q650" i="2"/>
  <c r="Q658" i="2"/>
  <c r="Q666" i="2"/>
  <c r="Q674" i="2"/>
  <c r="Q27" i="2"/>
  <c r="Q38" i="2"/>
  <c r="Q52" i="2"/>
  <c r="Q63" i="2"/>
  <c r="Q127" i="2"/>
  <c r="Q141" i="2"/>
  <c r="Q155" i="2"/>
  <c r="Q166" i="2"/>
  <c r="Q230" i="2"/>
  <c r="Q244" i="2"/>
  <c r="Q255" i="2"/>
  <c r="Q269" i="2"/>
  <c r="Q333" i="2"/>
  <c r="Q347" i="2"/>
  <c r="Q358" i="2"/>
  <c r="Q372" i="2"/>
  <c r="Q436" i="2"/>
  <c r="Q447" i="2"/>
  <c r="Q461" i="2"/>
  <c r="Q475" i="2"/>
  <c r="Q500" i="2"/>
  <c r="Q511" i="2"/>
  <c r="Q539" i="2"/>
  <c r="Q550" i="2"/>
  <c r="Q564" i="2"/>
  <c r="Q575" i="2"/>
  <c r="Q603" i="2"/>
  <c r="Q614" i="2"/>
  <c r="Q639" i="2"/>
  <c r="Q653" i="2"/>
  <c r="Q667" i="2"/>
  <c r="Q678" i="2"/>
  <c r="Q697" i="2"/>
  <c r="Q705" i="2"/>
  <c r="Q721" i="2"/>
  <c r="Q729" i="2"/>
  <c r="Q737" i="2"/>
  <c r="Q745" i="2"/>
  <c r="Q761" i="2"/>
  <c r="Q769" i="2"/>
  <c r="Q785" i="2"/>
  <c r="Q793" i="2"/>
  <c r="Q801" i="2"/>
  <c r="Q809" i="2"/>
  <c r="Q825" i="2"/>
  <c r="Q833" i="2"/>
  <c r="Q849" i="2"/>
  <c r="Q857" i="2"/>
  <c r="Q865" i="2"/>
  <c r="Q873" i="2"/>
  <c r="Q889" i="2"/>
  <c r="Q897" i="2"/>
  <c r="Q913" i="2"/>
  <c r="Q921" i="2"/>
  <c r="Q929" i="2"/>
  <c r="Q937" i="2"/>
  <c r="Q12" i="2"/>
  <c r="Q28" i="2"/>
  <c r="Q53" i="2"/>
  <c r="Q67" i="2"/>
  <c r="Q78" i="2"/>
  <c r="Q92" i="2"/>
  <c r="Q117" i="2"/>
  <c r="Q131" i="2"/>
  <c r="Q156" i="2"/>
  <c r="Q167" i="2"/>
  <c r="Q181" i="2"/>
  <c r="Q195" i="2"/>
  <c r="Q220" i="2"/>
  <c r="Q231" i="2"/>
  <c r="Q259" i="2"/>
  <c r="Q270" i="2"/>
  <c r="Q284" i="2"/>
  <c r="Q295" i="2"/>
  <c r="Q323" i="2"/>
  <c r="Q334" i="2"/>
  <c r="Q359" i="2"/>
  <c r="Q373" i="2"/>
  <c r="Q387" i="2"/>
  <c r="Q398" i="2"/>
  <c r="Q423" i="2"/>
  <c r="Q437" i="2"/>
  <c r="Q462" i="2"/>
  <c r="Q476" i="2"/>
  <c r="Q487" i="2"/>
  <c r="Q501" i="2"/>
  <c r="Q526" i="2"/>
  <c r="Q540" i="2"/>
  <c r="Q565" i="2"/>
  <c r="Q579" i="2"/>
  <c r="Q590" i="2"/>
  <c r="Q604" i="2"/>
  <c r="Q629" i="2"/>
  <c r="Q643" i="2"/>
  <c r="Q668" i="2"/>
  <c r="Q679" i="2"/>
  <c r="Q690" i="2"/>
  <c r="Q698" i="2"/>
  <c r="Q714" i="2"/>
  <c r="Q722" i="2"/>
  <c r="Q738" i="2"/>
  <c r="Q746" i="2"/>
  <c r="Q754" i="2"/>
  <c r="Q762" i="2"/>
  <c r="Q778" i="2"/>
  <c r="Q786" i="2"/>
  <c r="Q802" i="2"/>
  <c r="Q810" i="2"/>
  <c r="Q818" i="2"/>
  <c r="Q826" i="2"/>
  <c r="Q842" i="2"/>
  <c r="Q850" i="2"/>
  <c r="Q866" i="2"/>
  <c r="Q874" i="2"/>
  <c r="Q882" i="2"/>
  <c r="Q890" i="2"/>
  <c r="Q906" i="2"/>
  <c r="Q914" i="2"/>
  <c r="Q930" i="2"/>
  <c r="Q938" i="2"/>
  <c r="Q15" i="2"/>
  <c r="Q29" i="2"/>
  <c r="Q54" i="2"/>
  <c r="Q68" i="2"/>
  <c r="Q93" i="2"/>
  <c r="Q107" i="2"/>
  <c r="Q118" i="2"/>
  <c r="Q132" i="2"/>
  <c r="Q157" i="2"/>
  <c r="Q171" i="2"/>
  <c r="Q196" i="2"/>
  <c r="Q207" i="2"/>
  <c r="Q221" i="2"/>
  <c r="Q235" i="2"/>
  <c r="Q260" i="2"/>
  <c r="Q271" i="2"/>
  <c r="Q299" i="2"/>
  <c r="Q310" i="2"/>
  <c r="Q324" i="2"/>
  <c r="Q335" i="2"/>
  <c r="Q363" i="2"/>
  <c r="Q374" i="2"/>
  <c r="Q399" i="2"/>
  <c r="Q413" i="2"/>
  <c r="Q427" i="2"/>
  <c r="Q438" i="2"/>
  <c r="Q463" i="2"/>
  <c r="Q477" i="2"/>
  <c r="Q502" i="2"/>
  <c r="Q516" i="2"/>
  <c r="Q527" i="2"/>
  <c r="Q541" i="2"/>
  <c r="Q566" i="2"/>
  <c r="Q580" i="2"/>
  <c r="Q605" i="2"/>
  <c r="Q619" i="2"/>
  <c r="Q630" i="2"/>
  <c r="Q644" i="2"/>
  <c r="Q669" i="2"/>
  <c r="Q683" i="2"/>
  <c r="Q699" i="2"/>
  <c r="Q707" i="2"/>
  <c r="Q715" i="2"/>
  <c r="Q723" i="2"/>
  <c r="Q739" i="2"/>
  <c r="Q747" i="2"/>
  <c r="Q763" i="2"/>
  <c r="Q771" i="2"/>
  <c r="Q779" i="2"/>
  <c r="Q787" i="2"/>
  <c r="Q803" i="2"/>
  <c r="Q811" i="2"/>
  <c r="Q827" i="2"/>
  <c r="Q835" i="2"/>
  <c r="Q843" i="2"/>
  <c r="Q851" i="2"/>
  <c r="Q867" i="2"/>
  <c r="Q875" i="2"/>
  <c r="Q883" i="2"/>
  <c r="Q891" i="2"/>
  <c r="Q899" i="2"/>
  <c r="Q907" i="2"/>
  <c r="Q915" i="2"/>
  <c r="Q923" i="2"/>
  <c r="Q931" i="2"/>
  <c r="Q939" i="2"/>
  <c r="Q21" i="2"/>
  <c r="Q35" i="2"/>
  <c r="Q46" i="2"/>
  <c r="Q60" i="2"/>
  <c r="Q71" i="2"/>
  <c r="Q85" i="2"/>
  <c r="Q99" i="2"/>
  <c r="Q110" i="2"/>
  <c r="Q124" i="2"/>
  <c r="Q135" i="2"/>
  <c r="Q149" i="2"/>
  <c r="Q163" i="2"/>
  <c r="Q174" i="2"/>
  <c r="Q188" i="2"/>
  <c r="Q199" i="2"/>
  <c r="Q213" i="2"/>
  <c r="Q227" i="2"/>
  <c r="Q238" i="2"/>
  <c r="Q252" i="2"/>
  <c r="Q263" i="2"/>
  <c r="Q277" i="2"/>
  <c r="Q291" i="2"/>
  <c r="Q302" i="2"/>
  <c r="Q316" i="2"/>
  <c r="Q327" i="2"/>
  <c r="Q341" i="2"/>
  <c r="Q355" i="2"/>
  <c r="Q366" i="2"/>
  <c r="Q380" i="2"/>
  <c r="Q391" i="2"/>
  <c r="Q405" i="2"/>
  <c r="Q419" i="2"/>
  <c r="Q430" i="2"/>
  <c r="Q444" i="2"/>
  <c r="Q455" i="2"/>
  <c r="Q469" i="2"/>
  <c r="Q483" i="2"/>
  <c r="Q494" i="2"/>
  <c r="Q508" i="2"/>
  <c r="Q519" i="2"/>
  <c r="Q533" i="2"/>
  <c r="Q547" i="2"/>
  <c r="Q558" i="2"/>
  <c r="Q572" i="2"/>
  <c r="Q583" i="2"/>
  <c r="Q597" i="2"/>
  <c r="Q611" i="2"/>
  <c r="Q622" i="2"/>
  <c r="Q636" i="2"/>
  <c r="Q647" i="2"/>
  <c r="Q661" i="2"/>
  <c r="Q675" i="2"/>
  <c r="Q686" i="2"/>
  <c r="Q694" i="2"/>
  <c r="Q702" i="2"/>
  <c r="Q710" i="2"/>
  <c r="Q718" i="2"/>
  <c r="Q726" i="2"/>
  <c r="Q734" i="2"/>
  <c r="Q742" i="2"/>
  <c r="Q750" i="2"/>
  <c r="Q758" i="2"/>
  <c r="Q766" i="2"/>
  <c r="Q774" i="2"/>
  <c r="Q782" i="2"/>
  <c r="Q790" i="2"/>
  <c r="Q798" i="2"/>
  <c r="Q806" i="2"/>
  <c r="Q814" i="2"/>
  <c r="Q822" i="2"/>
  <c r="Q830" i="2"/>
  <c r="Q838" i="2"/>
  <c r="Q846" i="2"/>
  <c r="Q854" i="2"/>
  <c r="Q862" i="2"/>
  <c r="Q870" i="2"/>
  <c r="Q878" i="2"/>
  <c r="Q886" i="2"/>
  <c r="Q894" i="2"/>
  <c r="Q902" i="2"/>
  <c r="Q910" i="2"/>
  <c r="Q918" i="2"/>
  <c r="Q926" i="2"/>
  <c r="Q934" i="2"/>
  <c r="Q942" i="2"/>
  <c r="Q1007" i="2"/>
  <c r="Q999" i="2"/>
  <c r="Q991" i="2"/>
  <c r="Q983" i="2"/>
  <c r="Q975" i="2"/>
  <c r="Q967" i="2"/>
  <c r="Q959" i="2"/>
  <c r="Q951" i="2"/>
  <c r="Q941" i="2"/>
  <c r="Q925" i="2"/>
  <c r="Q909" i="2"/>
  <c r="Q893" i="2"/>
  <c r="Q877" i="2"/>
  <c r="Q861" i="2"/>
  <c r="Q845" i="2"/>
  <c r="Q829" i="2"/>
  <c r="Q813" i="2"/>
  <c r="Q797" i="2"/>
  <c r="Q781" i="2"/>
  <c r="Q765" i="2"/>
  <c r="Q749" i="2"/>
  <c r="Q733" i="2"/>
  <c r="Q717" i="2"/>
  <c r="Q701" i="2"/>
  <c r="Q685" i="2"/>
  <c r="Q660" i="2"/>
  <c r="Q635" i="2"/>
  <c r="Q607" i="2"/>
  <c r="Q582" i="2"/>
  <c r="Q557" i="2"/>
  <c r="Q532" i="2"/>
  <c r="Q507" i="2"/>
  <c r="Q479" i="2"/>
  <c r="Q454" i="2"/>
  <c r="Q429" i="2"/>
  <c r="Q404" i="2"/>
  <c r="Q379" i="2"/>
  <c r="Q351" i="2"/>
  <c r="Q326" i="2"/>
  <c r="Q301" i="2"/>
  <c r="Q276" i="2"/>
  <c r="Q251" i="2"/>
  <c r="Q223" i="2"/>
  <c r="Q198" i="2"/>
  <c r="Q173" i="2"/>
  <c r="Q148" i="2"/>
  <c r="Q123" i="2"/>
  <c r="Q95" i="2"/>
  <c r="Q70" i="2"/>
  <c r="Q45" i="2"/>
  <c r="Q20" i="2"/>
  <c r="Q1006" i="2"/>
  <c r="Q998" i="2"/>
  <c r="Q990" i="2"/>
  <c r="Q982" i="2"/>
  <c r="Q974" i="2"/>
  <c r="Q966" i="2"/>
  <c r="Q958" i="2"/>
  <c r="Q950" i="2"/>
  <c r="Q940" i="2"/>
  <c r="Q924" i="2"/>
  <c r="Q908" i="2"/>
  <c r="Q892" i="2"/>
  <c r="Q876" i="2"/>
  <c r="Q860" i="2"/>
  <c r="Q844" i="2"/>
  <c r="Q828" i="2"/>
  <c r="Q812" i="2"/>
  <c r="Q796" i="2"/>
  <c r="Q780" i="2"/>
  <c r="Q764" i="2"/>
  <c r="Q748" i="2"/>
  <c r="Q732" i="2"/>
  <c r="Q716" i="2"/>
  <c r="Q700" i="2"/>
  <c r="Q684" i="2"/>
  <c r="Q659" i="2"/>
  <c r="Q631" i="2"/>
  <c r="Q606" i="2"/>
  <c r="Q581" i="2"/>
  <c r="Q556" i="2"/>
  <c r="Q531" i="2"/>
  <c r="Q503" i="2"/>
  <c r="Q478" i="2"/>
  <c r="Q453" i="2"/>
  <c r="Q428" i="2"/>
  <c r="Q403" i="2"/>
  <c r="Q375" i="2"/>
  <c r="Q350" i="2"/>
  <c r="Q325" i="2"/>
  <c r="Q300" i="2"/>
  <c r="Q275" i="2"/>
  <c r="Q247" i="2"/>
  <c r="Q222" i="2"/>
  <c r="Q197" i="2"/>
  <c r="Q172" i="2"/>
  <c r="Q147" i="2"/>
  <c r="Q119" i="2"/>
  <c r="Q94" i="2"/>
  <c r="Q69" i="2"/>
  <c r="Q44" i="2"/>
  <c r="Q19" i="2"/>
  <c r="Q692" i="2" l="1"/>
  <c r="Q98" i="2"/>
  <c r="Q633" i="2"/>
  <c r="Q449" i="2"/>
  <c r="Q265" i="2"/>
  <c r="Q121" i="2"/>
  <c r="Q616" i="2"/>
  <c r="Q432" i="2"/>
  <c r="Q288" i="2"/>
  <c r="Q104" i="2"/>
  <c r="Q303" i="2"/>
  <c r="Q735" i="2"/>
  <c r="Q947" i="2"/>
  <c r="Q960" i="2"/>
  <c r="Q139" i="2"/>
  <c r="Q84" i="2"/>
  <c r="Q543" i="2"/>
  <c r="Q671" i="2"/>
  <c r="Q757" i="2"/>
  <c r="Q821" i="2"/>
  <c r="Q869" i="2"/>
  <c r="Q917" i="2"/>
  <c r="Q36" i="2"/>
  <c r="Q189" i="2"/>
  <c r="Q239" i="2"/>
  <c r="Q292" i="2"/>
  <c r="Q342" i="2"/>
  <c r="Q445" i="2"/>
  <c r="Q495" i="2"/>
  <c r="Q548" i="2"/>
  <c r="Q598" i="2"/>
  <c r="Q623" i="2"/>
  <c r="Q676" i="2"/>
  <c r="Q727" i="2"/>
  <c r="Q759" i="2"/>
  <c r="Q791" i="2"/>
  <c r="Q807" i="2"/>
  <c r="Q839" i="2"/>
  <c r="Q871" i="2"/>
  <c r="Q903" i="2"/>
  <c r="Q935" i="2"/>
  <c r="Q956" i="2"/>
  <c r="Q972" i="2"/>
  <c r="Q988" i="2"/>
  <c r="Q1004" i="2"/>
  <c r="Q709" i="2"/>
  <c r="Q789" i="2"/>
  <c r="Q853" i="2"/>
  <c r="Q901" i="2"/>
  <c r="Q86" i="2"/>
  <c r="Q109" i="2"/>
  <c r="Q61" i="2"/>
  <c r="Q31" i="2"/>
  <c r="Q159" i="2"/>
  <c r="Q212" i="2"/>
  <c r="Q237" i="2"/>
  <c r="Q262" i="2"/>
  <c r="Q287" i="2"/>
  <c r="Q340" i="2"/>
  <c r="Q365" i="2"/>
  <c r="Q390" i="2"/>
  <c r="Q415" i="2"/>
  <c r="Q468" i="2"/>
  <c r="Q493" i="2"/>
  <c r="Q518" i="2"/>
  <c r="Q596" i="2"/>
  <c r="Q621" i="2"/>
  <c r="Q646" i="2"/>
  <c r="Q693" i="2"/>
  <c r="Q725" i="2"/>
  <c r="Q741" i="2"/>
  <c r="Q773" i="2"/>
  <c r="Q805" i="2"/>
  <c r="Q837" i="2"/>
  <c r="Q885" i="2"/>
  <c r="Q933" i="2"/>
  <c r="Q111" i="2"/>
  <c r="Q134" i="2"/>
  <c r="Q164" i="2"/>
  <c r="Q214" i="2"/>
  <c r="Q317" i="2"/>
  <c r="Q367" i="2"/>
  <c r="Q420" i="2"/>
  <c r="Q470" i="2"/>
  <c r="Q573" i="2"/>
  <c r="Q695" i="2"/>
  <c r="Q711" i="2"/>
  <c r="Q743" i="2"/>
  <c r="Q775" i="2"/>
  <c r="Q823" i="2"/>
  <c r="Q855" i="2"/>
  <c r="Q887" i="2"/>
  <c r="Q919" i="2"/>
  <c r="Q948" i="2"/>
  <c r="Q964" i="2"/>
  <c r="Q980" i="2"/>
  <c r="Q996" i="2"/>
  <c r="Q1012" i="2"/>
  <c r="Q37" i="2"/>
  <c r="Q62" i="2"/>
  <c r="Q87" i="2"/>
  <c r="Q140" i="2"/>
  <c r="Q165" i="2"/>
  <c r="Q190" i="2"/>
  <c r="Q215" i="2"/>
  <c r="Q268" i="2"/>
  <c r="Q293" i="2"/>
  <c r="Q318" i="2"/>
  <c r="Q343" i="2"/>
  <c r="Q396" i="2"/>
  <c r="Q421" i="2"/>
  <c r="Q446" i="2"/>
  <c r="Q471" i="2"/>
  <c r="Q524" i="2"/>
  <c r="Q549" i="2"/>
  <c r="Q574" i="2"/>
  <c r="Q599" i="2"/>
  <c r="Q652" i="2"/>
  <c r="Q677" i="2"/>
  <c r="Q696" i="2"/>
  <c r="Q712" i="2"/>
  <c r="Q728" i="2"/>
  <c r="Q744" i="2"/>
  <c r="Q760" i="2"/>
  <c r="Q776" i="2"/>
  <c r="Q792" i="2"/>
  <c r="Q808" i="2"/>
  <c r="Q824" i="2"/>
  <c r="Q840" i="2"/>
  <c r="Q856" i="2"/>
  <c r="Q872" i="2"/>
  <c r="Q888" i="2"/>
  <c r="Q904" i="2"/>
  <c r="Q920" i="2"/>
  <c r="Q936" i="2"/>
  <c r="Q949" i="2"/>
  <c r="Q957" i="2"/>
  <c r="Q965" i="2"/>
  <c r="Q973" i="2"/>
  <c r="Q981" i="2"/>
  <c r="Q989" i="2"/>
  <c r="Q997" i="2"/>
  <c r="Q1005" i="2"/>
  <c r="Q7" i="2"/>
  <c r="Q1003" i="2"/>
  <c r="Q916" i="2"/>
  <c r="Q788" i="2"/>
  <c r="Q588" i="2"/>
  <c r="Q76" i="2"/>
  <c r="Q954" i="2"/>
  <c r="Q395" i="2"/>
  <c r="Q1001" i="2"/>
  <c r="Q955" i="2"/>
  <c r="Q307" i="2"/>
  <c r="Q1000" i="2"/>
  <c r="Q912" i="2"/>
  <c r="Q784" i="2"/>
  <c r="Q311" i="2"/>
  <c r="Q254" i="2"/>
  <c r="Q567" i="2"/>
  <c r="Q389" i="2"/>
  <c r="Q943" i="2"/>
  <c r="Q815" i="2"/>
  <c r="Q687" i="2"/>
  <c r="Q484" i="2"/>
  <c r="Q278" i="2"/>
  <c r="Q75" i="2"/>
  <c r="Q56" i="2"/>
  <c r="Q120" i="2"/>
  <c r="Q184" i="2"/>
  <c r="Q248" i="2"/>
  <c r="Q312" i="2"/>
  <c r="Q376" i="2"/>
  <c r="Q440" i="2"/>
  <c r="Q504" i="2"/>
  <c r="Q568" i="2"/>
  <c r="Q632" i="2"/>
  <c r="Q17" i="2"/>
  <c r="Q81" i="2"/>
  <c r="Q145" i="2"/>
  <c r="Q209" i="2"/>
  <c r="Q273" i="2"/>
  <c r="Q337" i="2"/>
  <c r="Q401" i="2"/>
  <c r="Q465" i="2"/>
  <c r="Q529" i="2"/>
  <c r="Q593" i="2"/>
  <c r="Q657" i="2"/>
  <c r="Q42" i="2"/>
  <c r="Q106" i="2"/>
  <c r="Q170" i="2"/>
  <c r="Q234" i="2"/>
  <c r="Q298" i="2"/>
  <c r="Q362" i="2"/>
  <c r="Q426" i="2"/>
  <c r="Q490" i="2"/>
  <c r="Q554" i="2"/>
  <c r="Q618" i="2"/>
  <c r="Q682" i="2"/>
  <c r="Q77" i="2"/>
  <c r="Q180" i="2"/>
  <c r="Q283" i="2"/>
  <c r="Q383" i="2"/>
  <c r="Q486" i="2"/>
  <c r="Q589" i="2"/>
  <c r="Q689" i="2"/>
  <c r="Q753" i="2"/>
  <c r="Q817" i="2"/>
  <c r="Q881" i="2"/>
  <c r="Q945" i="2"/>
  <c r="Q103" i="2"/>
  <c r="Q206" i="2"/>
  <c r="Q309" i="2"/>
  <c r="Q412" i="2"/>
  <c r="Q515" i="2"/>
  <c r="Q615" i="2"/>
  <c r="Q706" i="2"/>
  <c r="Q770" i="2"/>
  <c r="Q834" i="2"/>
  <c r="Q898" i="2"/>
  <c r="Q43" i="2"/>
  <c r="Q143" i="2"/>
  <c r="Q246" i="2"/>
  <c r="Q349" i="2"/>
  <c r="Q452" i="2"/>
  <c r="Q555" i="2"/>
  <c r="Q655" i="2"/>
  <c r="Q731" i="2"/>
  <c r="Q795" i="2"/>
  <c r="Q859" i="2"/>
  <c r="Q971" i="2"/>
  <c r="Q900" i="2"/>
  <c r="Q772" i="2"/>
  <c r="Q492" i="2"/>
  <c r="Q1010" i="2"/>
  <c r="Q946" i="2"/>
  <c r="Q315" i="2"/>
  <c r="Q993" i="2"/>
  <c r="Q595" i="2"/>
  <c r="Q243" i="2"/>
  <c r="Q992" i="2"/>
  <c r="Q896" i="2"/>
  <c r="Q768" i="2"/>
  <c r="Q670" i="2"/>
  <c r="Q158" i="2"/>
  <c r="Q279" i="2"/>
  <c r="Q357" i="2"/>
  <c r="Q927" i="2"/>
  <c r="Q799" i="2"/>
  <c r="Q662" i="2"/>
  <c r="Q459" i="2"/>
  <c r="Q253" i="2"/>
  <c r="Q47" i="2"/>
  <c r="Q64" i="2"/>
  <c r="Q128" i="2"/>
  <c r="Q192" i="2"/>
  <c r="Q256" i="2"/>
  <c r="Q320" i="2"/>
  <c r="Q384" i="2"/>
  <c r="Q448" i="2"/>
  <c r="Q512" i="2"/>
  <c r="Q576" i="2"/>
  <c r="Q640" i="2"/>
  <c r="Q25" i="2"/>
  <c r="Q89" i="2"/>
  <c r="Q153" i="2"/>
  <c r="Q217" i="2"/>
  <c r="Q281" i="2"/>
  <c r="Q345" i="2"/>
  <c r="Q409" i="2"/>
  <c r="Q473" i="2"/>
  <c r="Q537" i="2"/>
  <c r="Q601" i="2"/>
  <c r="Q665" i="2"/>
  <c r="Q50" i="2"/>
  <c r="Q114" i="2"/>
  <c r="Q178" i="2"/>
  <c r="Q242" i="2"/>
  <c r="Q306" i="2"/>
  <c r="Q370" i="2"/>
  <c r="Q434" i="2"/>
  <c r="Q498" i="2"/>
  <c r="Q562" i="2"/>
  <c r="Q626" i="2"/>
  <c r="Q13" i="2"/>
  <c r="Q91" i="2"/>
  <c r="Q191" i="2"/>
  <c r="Q294" i="2"/>
  <c r="Q397" i="2"/>
  <c r="Q535" i="2"/>
  <c r="Q884" i="2"/>
  <c r="Q756" i="2"/>
  <c r="Q460" i="2"/>
  <c r="Q1002" i="2"/>
  <c r="Q1011" i="2"/>
  <c r="Q267" i="2"/>
  <c r="Q985" i="2"/>
  <c r="Q563" i="2"/>
  <c r="Q179" i="2"/>
  <c r="Q984" i="2"/>
  <c r="Q880" i="2"/>
  <c r="Q752" i="2"/>
  <c r="Q638" i="2"/>
  <c r="Q126" i="2"/>
  <c r="Q151" i="2"/>
  <c r="Q261" i="2"/>
  <c r="Q911" i="2"/>
  <c r="Q783" i="2"/>
  <c r="Q637" i="2"/>
  <c r="Q431" i="2"/>
  <c r="Q228" i="2"/>
  <c r="Q8" i="2"/>
  <c r="Q72" i="2"/>
  <c r="Q136" i="2"/>
  <c r="Q200" i="2"/>
  <c r="Q264" i="2"/>
  <c r="Q328" i="2"/>
  <c r="Q392" i="2"/>
  <c r="Q456" i="2"/>
  <c r="Q520" i="2"/>
  <c r="Q584" i="2"/>
  <c r="Q648" i="2"/>
  <c r="Q33" i="2"/>
  <c r="Q97" i="2"/>
  <c r="Q161" i="2"/>
  <c r="Q225" i="2"/>
  <c r="Q289" i="2"/>
  <c r="Q353" i="2"/>
  <c r="Q417" i="2"/>
  <c r="Q481" i="2"/>
  <c r="Q545" i="2"/>
  <c r="Q609" i="2"/>
  <c r="Q673" i="2"/>
  <c r="Q58" i="2"/>
  <c r="Q122" i="2"/>
  <c r="Q186" i="2"/>
  <c r="Q250" i="2"/>
  <c r="Q314" i="2"/>
  <c r="Q378" i="2"/>
  <c r="Q442" i="2"/>
  <c r="Q506" i="2"/>
  <c r="Q570" i="2"/>
  <c r="Q634" i="2"/>
  <c r="Q14" i="2"/>
  <c r="Q102" i="2"/>
  <c r="Q205" i="2"/>
  <c r="Q308" i="2"/>
  <c r="Q411" i="2"/>
  <c r="Q439" i="2"/>
  <c r="Q868" i="2"/>
  <c r="Q740" i="2"/>
  <c r="Q364" i="2"/>
  <c r="Q994" i="2"/>
  <c r="Q979" i="2"/>
  <c r="Q211" i="2"/>
  <c r="Q977" i="2"/>
  <c r="Q523" i="2"/>
  <c r="Q115" i="2"/>
  <c r="Q976" i="2"/>
  <c r="Q864" i="2"/>
  <c r="Q736" i="2"/>
  <c r="Q542" i="2"/>
  <c r="Q30" i="2"/>
  <c r="Q23" i="2"/>
  <c r="Q229" i="2"/>
  <c r="Q895" i="2"/>
  <c r="Q767" i="2"/>
  <c r="Q612" i="2"/>
  <c r="Q406" i="2"/>
  <c r="Q203" i="2"/>
  <c r="Q16" i="2"/>
  <c r="Q80" i="2"/>
  <c r="Q144" i="2"/>
  <c r="Q208" i="2"/>
  <c r="Q272" i="2"/>
  <c r="Q336" i="2"/>
  <c r="Q400" i="2"/>
  <c r="Q464" i="2"/>
  <c r="Q528" i="2"/>
  <c r="Q592" i="2"/>
  <c r="Q656" i="2"/>
  <c r="Q41" i="2"/>
  <c r="Q105" i="2"/>
  <c r="Q169" i="2"/>
  <c r="Q233" i="2"/>
  <c r="Q297" i="2"/>
  <c r="Q361" i="2"/>
  <c r="Q425" i="2"/>
  <c r="Q489" i="2"/>
  <c r="Q553" i="2"/>
  <c r="Q617" i="2"/>
  <c r="Q681" i="2"/>
  <c r="Q66" i="2"/>
  <c r="Q130" i="2"/>
  <c r="Q194" i="2"/>
  <c r="Q258" i="2"/>
  <c r="Q322" i="2"/>
  <c r="Q386" i="2"/>
  <c r="Q450" i="2"/>
  <c r="Q514" i="2"/>
  <c r="Q578" i="2"/>
  <c r="Q642" i="2"/>
  <c r="Q11" i="2"/>
  <c r="Q116" i="2"/>
  <c r="Q219" i="2"/>
  <c r="Q319" i="2"/>
  <c r="Q422" i="2"/>
  <c r="Q525" i="2"/>
  <c r="Q628" i="2"/>
  <c r="Q713" i="2"/>
  <c r="Q777" i="2"/>
  <c r="Q841" i="2"/>
  <c r="Q905" i="2"/>
  <c r="Q39" i="2"/>
  <c r="Q142" i="2"/>
  <c r="Q245" i="2"/>
  <c r="Q348" i="2"/>
  <c r="Q451" i="2"/>
  <c r="Q551" i="2"/>
  <c r="Q654" i="2"/>
  <c r="Q730" i="2"/>
  <c r="Q794" i="2"/>
  <c r="Q858" i="2"/>
  <c r="Q922" i="2"/>
  <c r="Q79" i="2"/>
  <c r="Q182" i="2"/>
  <c r="Q285" i="2"/>
  <c r="Q388" i="2"/>
  <c r="Q491" i="2"/>
  <c r="Q591" i="2"/>
  <c r="Q691" i="2"/>
  <c r="Q755" i="2"/>
  <c r="Q819" i="2"/>
  <c r="Q407" i="2"/>
  <c r="Q852" i="2"/>
  <c r="Q724" i="2"/>
  <c r="Q332" i="2"/>
  <c r="Q986" i="2"/>
  <c r="Q627" i="2"/>
  <c r="Q187" i="2"/>
  <c r="Q969" i="2"/>
  <c r="Q467" i="2"/>
  <c r="Q83" i="2"/>
  <c r="Q968" i="2"/>
  <c r="Q848" i="2"/>
  <c r="Q720" i="2"/>
  <c r="Q510" i="2"/>
  <c r="Q987" i="2"/>
  <c r="Q645" i="2"/>
  <c r="Q133" i="2"/>
  <c r="Q879" i="2"/>
  <c r="Q751" i="2"/>
  <c r="Q587" i="2"/>
  <c r="Q381" i="2"/>
  <c r="Q175" i="2"/>
  <c r="Q24" i="2"/>
  <c r="Q88" i="2"/>
  <c r="Q152" i="2"/>
  <c r="Q216" i="2"/>
  <c r="Q280" i="2"/>
  <c r="Q344" i="2"/>
  <c r="Q408" i="2"/>
  <c r="Q472" i="2"/>
  <c r="Q536" i="2"/>
  <c r="Q600" i="2"/>
  <c r="Q664" i="2"/>
  <c r="Q49" i="2"/>
  <c r="Q113" i="2"/>
  <c r="Q177" i="2"/>
  <c r="Q241" i="2"/>
  <c r="Q305" i="2"/>
  <c r="Q369" i="2"/>
  <c r="Q433" i="2"/>
  <c r="Q497" i="2"/>
  <c r="Q561" i="2"/>
  <c r="Q625" i="2"/>
  <c r="Q10" i="2"/>
  <c r="Q74" i="2"/>
  <c r="Q138" i="2"/>
  <c r="Q202" i="2"/>
  <c r="Q183" i="2"/>
  <c r="Q932" i="2"/>
  <c r="Q804" i="2"/>
  <c r="Q620" i="2"/>
  <c r="Q108" i="2"/>
  <c r="Q962" i="2"/>
  <c r="Q443" i="2"/>
  <c r="Q1009" i="2"/>
  <c r="Q995" i="2"/>
  <c r="Q339" i="2"/>
  <c r="Q1008" i="2"/>
  <c r="Q928" i="2"/>
  <c r="Q800" i="2"/>
  <c r="Q963" i="2"/>
  <c r="Q286" i="2"/>
  <c r="Q663" i="2"/>
  <c r="Q485" i="2"/>
  <c r="Q952" i="2"/>
  <c r="Q831" i="2"/>
  <c r="Q499" i="2"/>
  <c r="Q820" i="2"/>
  <c r="Q82" i="2"/>
  <c r="Q577" i="2"/>
  <c r="Q393" i="2"/>
  <c r="Q249" i="2"/>
  <c r="Q65" i="2"/>
  <c r="Q560" i="2"/>
  <c r="Q416" i="2"/>
  <c r="Q232" i="2"/>
  <c r="Q48" i="2"/>
  <c r="Q356" i="2"/>
  <c r="Q863" i="2"/>
  <c r="Q414" i="2"/>
  <c r="Q51" i="2"/>
  <c r="Q571" i="2"/>
  <c r="Q836" i="2"/>
  <c r="Q346" i="2"/>
  <c r="Q218" i="2"/>
  <c r="Q34" i="2"/>
  <c r="Q569" i="2"/>
  <c r="Q385" i="2"/>
  <c r="Q201" i="2"/>
  <c r="Q57" i="2"/>
  <c r="Q552" i="2"/>
  <c r="Q368" i="2"/>
  <c r="Q224" i="2"/>
  <c r="Q40" i="2"/>
  <c r="Q509" i="2"/>
  <c r="Q22" i="2"/>
  <c r="Q688" i="2"/>
  <c r="Q371" i="2"/>
  <c r="Q970" i="2"/>
  <c r="Q55" i="2"/>
  <c r="C11" i="2" l="1"/>
  <c r="C12" i="2" s="1"/>
</calcChain>
</file>

<file path=xl/sharedStrings.xml><?xml version="1.0" encoding="utf-8"?>
<sst xmlns="http://schemas.openxmlformats.org/spreadsheetml/2006/main" count="66" uniqueCount="33">
  <si>
    <t>GME</t>
  </si>
  <si>
    <t>ATVI</t>
  </si>
  <si>
    <t>TTWO</t>
  </si>
  <si>
    <t>ZNGA</t>
  </si>
  <si>
    <t>Date</t>
  </si>
  <si>
    <t>Close</t>
  </si>
  <si>
    <t>Price changes</t>
  </si>
  <si>
    <t>Portfolio PnL</t>
  </si>
  <si>
    <t>ES</t>
  </si>
  <si>
    <t>95% VaR</t>
  </si>
  <si>
    <t>Portfolio Details</t>
  </si>
  <si>
    <t>Component</t>
  </si>
  <si>
    <t>Price</t>
  </si>
  <si>
    <t>Total Value</t>
  </si>
  <si>
    <t>Weight</t>
  </si>
  <si>
    <t xml:space="preserve">GME short call @ 400
</t>
  </si>
  <si>
    <t>GME long put @ 130</t>
  </si>
  <si>
    <t>Option</t>
  </si>
  <si>
    <t>Number of Shares</t>
  </si>
  <si>
    <t>Number of Options</t>
  </si>
  <si>
    <t>Delta of Options</t>
  </si>
  <si>
    <t>Number of Equivalent Shares</t>
  </si>
  <si>
    <t>Value of Equivalent Shares</t>
  </si>
  <si>
    <t xml:space="preserve">Portfolio </t>
  </si>
  <si>
    <t>Total Value (Adjusted)</t>
  </si>
  <si>
    <t>Expected Daily Return</t>
  </si>
  <si>
    <t>Total Portfolio</t>
  </si>
  <si>
    <t>Covariance Matrix</t>
  </si>
  <si>
    <t>Portfolio Standard Deviation</t>
  </si>
  <si>
    <t>Portfolio 95% VaR</t>
  </si>
  <si>
    <t>Portfolio ES</t>
  </si>
  <si>
    <t>Expected Loss</t>
  </si>
  <si>
    <t>Deltas: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</si>
</sst>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%"/>
    <numFmt numFmtId="166" formatCode="0.0000%"/>
    <numFmt numFmtId="167" formatCode="0.0000000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14" fontId="0" fillId="0" borderId="0" xfId="0" applyNumberFormat="1"/>
    <xf numFmtId="4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64" fontId="0" fillId="0" borderId="0" xfId="1" applyFont="1" applyAlignment="1"/>
    <xf numFmtId="0" fontId="2" fillId="0" borderId="1" xfId="0" applyFont="1" applyBorder="1" applyAlignment="1"/>
    <xf numFmtId="164" fontId="0" fillId="2" borderId="3" xfId="1" applyFont="1" applyFill="1" applyBorder="1" applyAlignment="1"/>
    <xf numFmtId="164" fontId="0" fillId="2" borderId="1" xfId="1" applyFont="1" applyFill="1" applyBorder="1" applyAlignment="1"/>
    <xf numFmtId="0" fontId="5" fillId="0" borderId="0" xfId="0" applyFont="1" applyAlignment="1"/>
    <xf numFmtId="2" fontId="0" fillId="0" borderId="0" xfId="0" applyNumberFormat="1"/>
    <xf numFmtId="164" fontId="0" fillId="0" borderId="0" xfId="0" applyNumberFormat="1" applyFont="1" applyAlignment="1"/>
    <xf numFmtId="165" fontId="0" fillId="0" borderId="0" xfId="2" applyNumberFormat="1" applyFont="1" applyAlignment="1"/>
    <xf numFmtId="166" fontId="0" fillId="0" borderId="0" xfId="2" applyNumberFormat="1" applyFont="1" applyAlignment="1"/>
    <xf numFmtId="166" fontId="0" fillId="0" borderId="0" xfId="0" applyNumberFormat="1" applyFont="1" applyAlignment="1"/>
    <xf numFmtId="164" fontId="0" fillId="0" borderId="0" xfId="1" applyNumberFormat="1" applyFont="1" applyAlignment="1"/>
    <xf numFmtId="167" fontId="0" fillId="0" borderId="0" xfId="0" applyNumberFormat="1" applyFont="1" applyAlignment="1"/>
    <xf numFmtId="0" fontId="6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4" sqref="E4"/>
    </sheetView>
  </sheetViews>
  <sheetFormatPr defaultRowHeight="13.8" x14ac:dyDescent="0.25"/>
  <cols>
    <col min="1" max="1" width="25.796875" bestFit="1" customWidth="1"/>
    <col min="2" max="2" width="20.3984375" bestFit="1" customWidth="1"/>
    <col min="3" max="3" width="20.19921875" bestFit="1" customWidth="1"/>
    <col min="4" max="4" width="20.69921875" bestFit="1" customWidth="1"/>
    <col min="5" max="5" width="26.8984375" bestFit="1" customWidth="1"/>
    <col min="6" max="6" width="24.796875" bestFit="1" customWidth="1"/>
  </cols>
  <sheetData>
    <row r="1" spans="1:6" x14ac:dyDescent="0.25">
      <c r="A1" s="10" t="s">
        <v>10</v>
      </c>
    </row>
    <row r="2" spans="1:6" x14ac:dyDescent="0.25">
      <c r="A2" s="10" t="s">
        <v>11</v>
      </c>
      <c r="B2" s="10" t="s">
        <v>12</v>
      </c>
      <c r="C2" s="10" t="s">
        <v>18</v>
      </c>
      <c r="D2" s="10" t="s">
        <v>13</v>
      </c>
      <c r="E2" s="10"/>
      <c r="F2" s="10"/>
    </row>
    <row r="3" spans="1:6" x14ac:dyDescent="0.25">
      <c r="A3" s="1" t="s">
        <v>1</v>
      </c>
      <c r="B3" s="11">
        <v>93.040001000000004</v>
      </c>
      <c r="C3" s="6">
        <v>285294.66029953776</v>
      </c>
      <c r="D3" s="12">
        <f>B3*C3</f>
        <v>26543815.479563653</v>
      </c>
    </row>
    <row r="4" spans="1:6" x14ac:dyDescent="0.25">
      <c r="A4" s="1" t="s">
        <v>2</v>
      </c>
      <c r="B4" s="2">
        <v>170.25</v>
      </c>
      <c r="C4" s="6">
        <v>147095.86487950094</v>
      </c>
      <c r="D4" s="12">
        <f t="shared" ref="D4:D6" si="0">B4*C4</f>
        <v>25043070.995735034</v>
      </c>
    </row>
    <row r="5" spans="1:6" x14ac:dyDescent="0.25">
      <c r="A5" s="1" t="s">
        <v>0</v>
      </c>
      <c r="B5" s="2">
        <v>264.5</v>
      </c>
      <c r="C5" s="6">
        <v>13342.451094488604</v>
      </c>
      <c r="D5" s="12">
        <f t="shared" si="0"/>
        <v>3529078.3144922359</v>
      </c>
    </row>
    <row r="6" spans="1:6" x14ac:dyDescent="0.25">
      <c r="A6" s="1" t="s">
        <v>3</v>
      </c>
      <c r="B6" s="2">
        <v>10.16</v>
      </c>
      <c r="C6" s="6">
        <v>4417720.00100483</v>
      </c>
      <c r="D6" s="12">
        <f t="shared" si="0"/>
        <v>44884035.210209072</v>
      </c>
    </row>
    <row r="8" spans="1:6" x14ac:dyDescent="0.25">
      <c r="A8" s="10" t="s">
        <v>17</v>
      </c>
      <c r="B8" s="10" t="s">
        <v>12</v>
      </c>
      <c r="C8" s="10" t="s">
        <v>19</v>
      </c>
      <c r="D8" s="10" t="s">
        <v>20</v>
      </c>
      <c r="E8" s="10" t="s">
        <v>21</v>
      </c>
      <c r="F8" s="10" t="s">
        <v>22</v>
      </c>
    </row>
    <row r="9" spans="1:6" x14ac:dyDescent="0.25">
      <c r="A9" s="1" t="s">
        <v>15</v>
      </c>
      <c r="B9">
        <v>50.225000000000001</v>
      </c>
      <c r="C9" s="6">
        <v>19248.240141953924</v>
      </c>
      <c r="D9">
        <v>-0.57664060798932459</v>
      </c>
      <c r="E9" s="12">
        <f>C9*D9</f>
        <v>-11099.316898180834</v>
      </c>
      <c r="F9" s="12">
        <f>E9*$B$5</f>
        <v>-2935769.3195688305</v>
      </c>
    </row>
    <row r="10" spans="1:6" x14ac:dyDescent="0.25">
      <c r="A10" t="s">
        <v>16</v>
      </c>
      <c r="B10">
        <v>50.225000000000001</v>
      </c>
      <c r="C10" s="6">
        <v>19248.240141953924</v>
      </c>
      <c r="D10">
        <v>-0.11653710571797057</v>
      </c>
      <c r="E10" s="12">
        <f>C10*D10</f>
        <v>-2243.1341963077693</v>
      </c>
      <c r="F10" s="12">
        <f>E10*$B$5</f>
        <v>-593308.994923405</v>
      </c>
    </row>
    <row r="12" spans="1:6" x14ac:dyDescent="0.25">
      <c r="A12" s="10" t="s">
        <v>23</v>
      </c>
    </row>
    <row r="13" spans="1:6" x14ac:dyDescent="0.25">
      <c r="A13" s="10" t="s">
        <v>11</v>
      </c>
      <c r="B13" s="10" t="s">
        <v>24</v>
      </c>
      <c r="C13" s="10" t="s">
        <v>14</v>
      </c>
      <c r="D13" s="10" t="s">
        <v>25</v>
      </c>
      <c r="E13" s="10" t="s">
        <v>31</v>
      </c>
    </row>
    <row r="14" spans="1:6" x14ac:dyDescent="0.25">
      <c r="A14" s="1" t="s">
        <v>1</v>
      </c>
      <c r="B14" s="12">
        <f>D3</f>
        <v>26543815.479563653</v>
      </c>
      <c r="C14">
        <f>B14/$B$18</f>
        <v>0.27514835575113167</v>
      </c>
      <c r="D14" s="14">
        <v>4.8382535313112066E-4</v>
      </c>
      <c r="E14" s="15">
        <f>-D14</f>
        <v>-4.8382535313112066E-4</v>
      </c>
    </row>
    <row r="15" spans="1:6" x14ac:dyDescent="0.25">
      <c r="A15" s="1" t="s">
        <v>2</v>
      </c>
      <c r="B15" s="12">
        <f>D4</f>
        <v>25043070.995735034</v>
      </c>
      <c r="C15">
        <f>B15/$B$18</f>
        <v>0.25959191182369623</v>
      </c>
      <c r="D15" s="14">
        <v>7.2746362735911954E-4</v>
      </c>
      <c r="E15" s="15">
        <f>-D15</f>
        <v>-7.2746362735911954E-4</v>
      </c>
    </row>
    <row r="16" spans="1:6" x14ac:dyDescent="0.25">
      <c r="A16" s="1" t="s">
        <v>0</v>
      </c>
      <c r="B16" s="12">
        <f>D5+F9+F10</f>
        <v>0</v>
      </c>
      <c r="C16">
        <f>B16/$B$18</f>
        <v>0</v>
      </c>
      <c r="D16" s="14">
        <v>2.9601065403786126E-3</v>
      </c>
      <c r="E16" s="15">
        <f>-D16</f>
        <v>-2.9601065403786126E-3</v>
      </c>
    </row>
    <row r="17" spans="1:5" x14ac:dyDescent="0.25">
      <c r="A17" s="1" t="s">
        <v>3</v>
      </c>
      <c r="B17" s="12">
        <f>D6</f>
        <v>44884035.210209072</v>
      </c>
      <c r="C17">
        <f>B17/$B$18</f>
        <v>0.4652597324251721</v>
      </c>
      <c r="D17" s="14">
        <v>1.5702262486576943E-3</v>
      </c>
      <c r="E17" s="15">
        <f>-D17</f>
        <v>-1.5702262486576943E-3</v>
      </c>
    </row>
    <row r="18" spans="1:5" x14ac:dyDescent="0.25">
      <c r="A18" s="1" t="s">
        <v>26</v>
      </c>
      <c r="B18" s="12">
        <f>SUM(B14:B17)</f>
        <v>96470921.685507759</v>
      </c>
      <c r="C18">
        <f>B18/$B$18</f>
        <v>1</v>
      </c>
      <c r="D18" s="14">
        <f>SUMPRODUCT(C14:C17,D14:D17)</f>
        <v>1.0525304684905539E-3</v>
      </c>
      <c r="E18" s="15">
        <f>-D18</f>
        <v>-1.0525304684905539E-3</v>
      </c>
    </row>
    <row r="20" spans="1:5" x14ac:dyDescent="0.25">
      <c r="A20" s="10" t="s">
        <v>27</v>
      </c>
      <c r="B20" s="10" t="s">
        <v>1</v>
      </c>
      <c r="C20" s="10" t="s">
        <v>2</v>
      </c>
      <c r="D20" s="10" t="s">
        <v>0</v>
      </c>
      <c r="E20" s="10" t="s">
        <v>3</v>
      </c>
    </row>
    <row r="21" spans="1:5" x14ac:dyDescent="0.25">
      <c r="A21" s="10" t="s">
        <v>1</v>
      </c>
      <c r="B21" s="17">
        <v>4.6069666198744297E-4</v>
      </c>
      <c r="C21" s="17">
        <v>3.1139271631471166E-4</v>
      </c>
      <c r="D21" s="17">
        <v>4.2083701216107467E-5</v>
      </c>
      <c r="E21" s="17">
        <v>2.3342098778640234E-4</v>
      </c>
    </row>
    <row r="22" spans="1:5" x14ac:dyDescent="0.25">
      <c r="A22" s="10" t="s">
        <v>2</v>
      </c>
      <c r="B22" s="17">
        <v>3.1139271631471166E-4</v>
      </c>
      <c r="C22" s="17">
        <v>4.9460797594058669E-4</v>
      </c>
      <c r="D22" s="17">
        <v>6.7027686653917408E-5</v>
      </c>
      <c r="E22" s="17">
        <v>2.1753167680258574E-4</v>
      </c>
    </row>
    <row r="23" spans="1:5" x14ac:dyDescent="0.25">
      <c r="A23" s="10" t="s">
        <v>0</v>
      </c>
      <c r="B23" s="17">
        <v>4.2083701216107467E-5</v>
      </c>
      <c r="C23" s="17">
        <v>6.7027686653917408E-5</v>
      </c>
      <c r="D23" s="17">
        <v>7.8810615292356691E-3</v>
      </c>
      <c r="E23" s="17">
        <v>9.6828871307563299E-7</v>
      </c>
    </row>
    <row r="24" spans="1:5" x14ac:dyDescent="0.25">
      <c r="A24" s="10" t="s">
        <v>3</v>
      </c>
      <c r="B24" s="17">
        <v>2.3342098778640234E-4</v>
      </c>
      <c r="C24" s="17">
        <v>2.1753167680258574E-4</v>
      </c>
      <c r="D24" s="17">
        <v>9.6828871307563299E-7</v>
      </c>
      <c r="E24" s="17">
        <v>4.2343097908204686E-4</v>
      </c>
    </row>
    <row r="26" spans="1:5" x14ac:dyDescent="0.25">
      <c r="A26" s="10" t="s">
        <v>28</v>
      </c>
      <c r="B26" s="13">
        <f t="array" ref="B26">SQRT(MMULT(TRANSPOSE(C14:C17),MMULT(B21:E24,C14:C17)))</f>
        <v>1.7794922132125912E-2</v>
      </c>
    </row>
    <row r="28" spans="1:5" x14ac:dyDescent="0.25">
      <c r="A28" s="10" t="s">
        <v>29</v>
      </c>
      <c r="B28" s="16">
        <f>(B18*(-D18+_xlfn.NORM.S.INV(95%)*B26))</f>
        <v>2722169.3654084629</v>
      </c>
    </row>
    <row r="29" spans="1:5" x14ac:dyDescent="0.25">
      <c r="A29" s="10" t="s">
        <v>30</v>
      </c>
      <c r="B29" s="12">
        <f>B18*(E18+(B26*(_xlfn.NORM.S.DIST(_xlfn.NORM.S.INV(5%),FALSE)/5%)))</f>
        <v>3439505.1031920225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12"/>
  <sheetViews>
    <sheetView workbookViewId="0">
      <selection activeCell="C18" sqref="C18"/>
    </sheetView>
  </sheetViews>
  <sheetFormatPr defaultRowHeight="13.8" x14ac:dyDescent="0.25"/>
  <cols>
    <col min="3" max="3" width="12.3984375" bestFit="1" customWidth="1"/>
    <col min="6" max="6" width="9.8984375" bestFit="1" customWidth="1"/>
    <col min="12" max="12" width="12.296875" bestFit="1" customWidth="1"/>
    <col min="17" max="17" width="14.09765625" bestFit="1" customWidth="1"/>
  </cols>
  <sheetData>
    <row r="1" spans="2:18" x14ac:dyDescent="0.25">
      <c r="B1" s="1"/>
      <c r="C1" s="1"/>
      <c r="D1" s="1"/>
    </row>
    <row r="2" spans="2:18" x14ac:dyDescent="0.25">
      <c r="B2" s="1"/>
    </row>
    <row r="3" spans="2:18" x14ac:dyDescent="0.25">
      <c r="L3" s="1" t="s">
        <v>6</v>
      </c>
      <c r="Q3" s="1" t="s">
        <v>7</v>
      </c>
    </row>
    <row r="4" spans="2:18" ht="15.6" x14ac:dyDescent="0.3">
      <c r="B4" s="18" t="s">
        <v>32</v>
      </c>
      <c r="G4" s="1" t="s">
        <v>1</v>
      </c>
      <c r="H4" s="1" t="s">
        <v>0</v>
      </c>
      <c r="I4" s="1" t="s">
        <v>2</v>
      </c>
      <c r="J4" s="1" t="s">
        <v>3</v>
      </c>
      <c r="L4" s="1" t="s">
        <v>1</v>
      </c>
      <c r="M4" s="1" t="s">
        <v>0</v>
      </c>
      <c r="N4" s="1" t="s">
        <v>2</v>
      </c>
      <c r="O4" s="1" t="s">
        <v>3</v>
      </c>
      <c r="Q4" s="1"/>
      <c r="R4" s="1"/>
    </row>
    <row r="5" spans="2:18" ht="14.4" thickBot="1" x14ac:dyDescent="0.3">
      <c r="F5" s="2" t="s">
        <v>4</v>
      </c>
      <c r="G5" s="2" t="s">
        <v>5</v>
      </c>
      <c r="H5" s="2" t="s">
        <v>5</v>
      </c>
      <c r="I5" s="2" t="s">
        <v>5</v>
      </c>
      <c r="J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Q5" s="2"/>
      <c r="R5" s="2"/>
    </row>
    <row r="6" spans="2:18" ht="15" thickBot="1" x14ac:dyDescent="0.3">
      <c r="B6" s="7" t="s">
        <v>1</v>
      </c>
      <c r="C6" s="4">
        <v>285294.65999999997</v>
      </c>
      <c r="F6" s="3">
        <v>42808</v>
      </c>
      <c r="G6" s="2">
        <v>47.829830000000001</v>
      </c>
      <c r="H6" s="2">
        <v>20.281300000000002</v>
      </c>
      <c r="I6" s="2">
        <v>59.25</v>
      </c>
      <c r="J6" s="2">
        <v>2.78</v>
      </c>
    </row>
    <row r="7" spans="2:18" ht="15" thickBot="1" x14ac:dyDescent="0.3">
      <c r="B7" s="7" t="s">
        <v>0</v>
      </c>
      <c r="C7" s="5">
        <v>0</v>
      </c>
      <c r="F7" s="3">
        <v>42809</v>
      </c>
      <c r="G7" s="2">
        <v>47.966259000000001</v>
      </c>
      <c r="H7" s="2">
        <v>20.372135</v>
      </c>
      <c r="I7" s="2">
        <v>59.02</v>
      </c>
      <c r="J7" s="2">
        <v>2.84</v>
      </c>
      <c r="L7">
        <f t="shared" ref="L7:L70" si="0">G7-G6</f>
        <v>0.13642899999999969</v>
      </c>
      <c r="M7">
        <f t="shared" ref="M7:M70" si="1">H7-H6</f>
        <v>9.0834999999998445E-2</v>
      </c>
      <c r="N7">
        <f t="shared" ref="N7:N70" si="2">I7-I6</f>
        <v>-0.22999999999999687</v>
      </c>
      <c r="O7">
        <f t="shared" ref="O7:O70" si="3">J7-J6</f>
        <v>6.0000000000000053E-2</v>
      </c>
      <c r="Q7" s="6">
        <f>-(C$6*L7+C$7*M7+C$8*N7+C$9*O7)</f>
        <v>-270153.61736914061</v>
      </c>
    </row>
    <row r="8" spans="2:18" ht="15" thickBot="1" x14ac:dyDescent="0.3">
      <c r="B8" s="7" t="s">
        <v>2</v>
      </c>
      <c r="C8" s="5">
        <v>147095.85999999999</v>
      </c>
      <c r="F8" s="3">
        <v>42810</v>
      </c>
      <c r="G8" s="2">
        <v>47.849316000000002</v>
      </c>
      <c r="H8" s="2">
        <v>20.033566</v>
      </c>
      <c r="I8" s="2">
        <v>58.509998000000003</v>
      </c>
      <c r="J8" s="2">
        <v>2.84</v>
      </c>
      <c r="L8">
        <f t="shared" si="0"/>
        <v>-0.11694299999999913</v>
      </c>
      <c r="M8">
        <f t="shared" si="1"/>
        <v>-0.33856899999999968</v>
      </c>
      <c r="N8">
        <f t="shared" si="2"/>
        <v>-0.51000200000000007</v>
      </c>
      <c r="O8">
        <f t="shared" si="3"/>
        <v>0</v>
      </c>
      <c r="Q8" s="6">
        <f t="shared" ref="Q8:Q71" si="4">-(C$6*L8+C$7*M8+C$8*N8+C$9*O8)</f>
        <v>108382.39621609975</v>
      </c>
    </row>
    <row r="9" spans="2:18" ht="15" thickBot="1" x14ac:dyDescent="0.3">
      <c r="B9" s="7" t="s">
        <v>3</v>
      </c>
      <c r="C9" s="5">
        <v>4417720</v>
      </c>
      <c r="F9" s="3">
        <v>42811</v>
      </c>
      <c r="G9" s="2">
        <v>47.878554999999999</v>
      </c>
      <c r="H9" s="2">
        <v>20.347363000000001</v>
      </c>
      <c r="I9" s="2">
        <v>58.009998000000003</v>
      </c>
      <c r="J9" s="2">
        <v>2.8</v>
      </c>
      <c r="L9">
        <f t="shared" si="0"/>
        <v>2.9238999999996906E-2</v>
      </c>
      <c r="M9">
        <f t="shared" si="1"/>
        <v>0.31379700000000099</v>
      </c>
      <c r="N9">
        <f t="shared" si="2"/>
        <v>-0.5</v>
      </c>
      <c r="O9">
        <f t="shared" si="3"/>
        <v>-4.0000000000000036E-2</v>
      </c>
      <c r="Q9" s="6">
        <f t="shared" si="4"/>
        <v>241914.99943626105</v>
      </c>
    </row>
    <row r="10" spans="2:18" ht="14.4" thickBot="1" x14ac:dyDescent="0.3">
      <c r="F10" s="3">
        <v>42814</v>
      </c>
      <c r="G10" s="2">
        <v>47.712882999999998</v>
      </c>
      <c r="H10" s="2">
        <v>19.719764999999999</v>
      </c>
      <c r="I10" s="2">
        <v>57.889999000000003</v>
      </c>
      <c r="J10" s="2">
        <v>2.8</v>
      </c>
      <c r="L10">
        <f t="shared" si="0"/>
        <v>-0.16567200000000071</v>
      </c>
      <c r="M10">
        <f t="shared" si="1"/>
        <v>-0.62759800000000254</v>
      </c>
      <c r="N10">
        <f t="shared" si="2"/>
        <v>-0.11999899999999997</v>
      </c>
      <c r="O10">
        <f t="shared" si="3"/>
        <v>0</v>
      </c>
      <c r="Q10" s="6">
        <f t="shared" si="4"/>
        <v>64916.693015660188</v>
      </c>
    </row>
    <row r="11" spans="2:18" ht="14.4" thickBot="1" x14ac:dyDescent="0.3">
      <c r="B11" s="7" t="s">
        <v>9</v>
      </c>
      <c r="C11" s="9">
        <f>_xlfn.PERCENTILE.INC(Q7:Q1012,0.95)</f>
        <v>1775266.5369152606</v>
      </c>
      <c r="F11" s="3">
        <v>42815</v>
      </c>
      <c r="G11" s="2">
        <v>46.991734000000001</v>
      </c>
      <c r="H11" s="2">
        <v>19.827117999999999</v>
      </c>
      <c r="I11" s="2">
        <v>56.599997999999999</v>
      </c>
      <c r="J11" s="2">
        <v>2.76</v>
      </c>
      <c r="L11">
        <f t="shared" si="0"/>
        <v>-0.72114899999999693</v>
      </c>
      <c r="M11">
        <f t="shared" si="1"/>
        <v>0.10735299999999981</v>
      </c>
      <c r="N11">
        <f t="shared" si="2"/>
        <v>-1.2900010000000037</v>
      </c>
      <c r="O11">
        <f t="shared" si="3"/>
        <v>-4.0000000000000036E-2</v>
      </c>
      <c r="Q11" s="6">
        <f t="shared" si="4"/>
        <v>572202.56526019983</v>
      </c>
    </row>
    <row r="12" spans="2:18" ht="14.4" thickBot="1" x14ac:dyDescent="0.3">
      <c r="B12" s="7" t="s">
        <v>8</v>
      </c>
      <c r="C12" s="8">
        <f>AVERAGEIF(Q7:Q1012, "&gt;="&amp;C11,Q7:Q1012)</f>
        <v>3045408.0886019645</v>
      </c>
      <c r="F12" s="3">
        <v>42816</v>
      </c>
      <c r="G12" s="2">
        <v>47.440018000000002</v>
      </c>
      <c r="H12" s="2">
        <v>19.893180999999998</v>
      </c>
      <c r="I12" s="2">
        <v>57.580002</v>
      </c>
      <c r="J12" s="2">
        <v>2.76</v>
      </c>
      <c r="L12">
        <f t="shared" si="0"/>
        <v>0.44828400000000101</v>
      </c>
      <c r="M12">
        <f t="shared" si="1"/>
        <v>6.6062999999999761E-2</v>
      </c>
      <c r="N12">
        <f t="shared" si="2"/>
        <v>0.98000400000000099</v>
      </c>
      <c r="O12">
        <f t="shared" si="3"/>
        <v>0</v>
      </c>
      <c r="Q12" s="6">
        <f t="shared" si="4"/>
        <v>-272047.56254688039</v>
      </c>
    </row>
    <row r="13" spans="2:18" x14ac:dyDescent="0.25">
      <c r="F13" s="3">
        <v>42817</v>
      </c>
      <c r="G13" s="2">
        <v>47.537467999999997</v>
      </c>
      <c r="H13" s="2">
        <v>19.785826</v>
      </c>
      <c r="I13" s="2">
        <v>57.720001000000003</v>
      </c>
      <c r="J13" s="2">
        <v>2.81</v>
      </c>
      <c r="L13">
        <f t="shared" si="0"/>
        <v>9.744999999999493E-2</v>
      </c>
      <c r="M13">
        <f t="shared" si="1"/>
        <v>-0.10735499999999831</v>
      </c>
      <c r="N13">
        <f t="shared" si="2"/>
        <v>0.13999900000000309</v>
      </c>
      <c r="O13">
        <f t="shared" si="3"/>
        <v>5.0000000000000266E-2</v>
      </c>
      <c r="Q13" s="6">
        <f t="shared" si="4"/>
        <v>-269281.23792114016</v>
      </c>
    </row>
    <row r="14" spans="2:18" x14ac:dyDescent="0.25">
      <c r="F14" s="3">
        <v>42818</v>
      </c>
      <c r="G14" s="2">
        <v>47.868808999999999</v>
      </c>
      <c r="H14" s="2">
        <v>17.093769000000002</v>
      </c>
      <c r="I14" s="2">
        <v>58.119999</v>
      </c>
      <c r="J14" s="2">
        <v>2.8</v>
      </c>
      <c r="L14">
        <f t="shared" si="0"/>
        <v>0.33134100000000188</v>
      </c>
      <c r="M14">
        <f t="shared" si="1"/>
        <v>-2.6920569999999984</v>
      </c>
      <c r="N14">
        <f t="shared" si="2"/>
        <v>0.39999799999999652</v>
      </c>
      <c r="O14">
        <f t="shared" si="3"/>
        <v>-1.0000000000000231E-2</v>
      </c>
      <c r="Q14" s="6">
        <f t="shared" si="4"/>
        <v>-109190.66774733897</v>
      </c>
    </row>
    <row r="15" spans="2:18" x14ac:dyDescent="0.25">
      <c r="F15" s="3">
        <v>42821</v>
      </c>
      <c r="G15" s="2">
        <v>48.044220000000003</v>
      </c>
      <c r="H15" s="2">
        <v>17.217634</v>
      </c>
      <c r="I15" s="2">
        <v>58.57</v>
      </c>
      <c r="J15" s="2">
        <v>2.81</v>
      </c>
      <c r="L15">
        <f t="shared" si="0"/>
        <v>0.17541100000000398</v>
      </c>
      <c r="M15">
        <f t="shared" si="1"/>
        <v>0.12386499999999856</v>
      </c>
      <c r="N15">
        <f t="shared" si="2"/>
        <v>0.45000100000000032</v>
      </c>
      <c r="O15">
        <f t="shared" si="3"/>
        <v>1.0000000000000231E-2</v>
      </c>
      <c r="Q15" s="6">
        <f t="shared" si="4"/>
        <v>-160414.30570112221</v>
      </c>
    </row>
    <row r="16" spans="2:18" x14ac:dyDescent="0.25">
      <c r="F16" s="3">
        <v>42822</v>
      </c>
      <c r="G16" s="2">
        <v>48.789397999999998</v>
      </c>
      <c r="H16" s="2">
        <v>17.936066</v>
      </c>
      <c r="I16" s="2">
        <v>58.810001</v>
      </c>
      <c r="J16" s="2">
        <v>2.82</v>
      </c>
      <c r="L16">
        <f t="shared" si="0"/>
        <v>0.74517799999999568</v>
      </c>
      <c r="M16">
        <f t="shared" si="1"/>
        <v>0.71843199999999996</v>
      </c>
      <c r="N16">
        <f t="shared" si="2"/>
        <v>0.24000099999999946</v>
      </c>
      <c r="O16">
        <f t="shared" si="3"/>
        <v>9.9999999999997868E-3</v>
      </c>
      <c r="Q16" s="6">
        <f t="shared" si="4"/>
        <v>-292075.65764533775</v>
      </c>
    </row>
    <row r="17" spans="2:17" x14ac:dyDescent="0.25">
      <c r="B17" s="1"/>
      <c r="C17" s="6"/>
      <c r="F17" s="3">
        <v>42823</v>
      </c>
      <c r="G17" s="2">
        <v>49.161987000000003</v>
      </c>
      <c r="H17" s="2">
        <v>18.125999</v>
      </c>
      <c r="I17" s="2">
        <v>58.790000999999997</v>
      </c>
      <c r="J17" s="2">
        <v>2.83</v>
      </c>
      <c r="L17">
        <f t="shared" si="0"/>
        <v>0.37258900000000494</v>
      </c>
      <c r="M17">
        <f t="shared" si="1"/>
        <v>0.18993299999999991</v>
      </c>
      <c r="N17">
        <f t="shared" si="2"/>
        <v>-2.0000000000003126E-2</v>
      </c>
      <c r="O17">
        <f t="shared" si="3"/>
        <v>1.0000000000000231E-2</v>
      </c>
      <c r="Q17" s="6">
        <f t="shared" si="4"/>
        <v>-147532.93487474197</v>
      </c>
    </row>
    <row r="18" spans="2:17" x14ac:dyDescent="0.25">
      <c r="B18" s="1"/>
      <c r="C18" s="6"/>
      <c r="F18" s="3">
        <v>42824</v>
      </c>
      <c r="G18" s="2">
        <v>49.211010000000002</v>
      </c>
      <c r="H18" s="2">
        <v>18.547152000000001</v>
      </c>
      <c r="I18" s="2">
        <v>58.900002000000001</v>
      </c>
      <c r="J18" s="2">
        <v>2.88</v>
      </c>
      <c r="L18">
        <f t="shared" si="0"/>
        <v>4.9022999999998262E-2</v>
      </c>
      <c r="M18">
        <f t="shared" si="1"/>
        <v>0.42115300000000033</v>
      </c>
      <c r="N18">
        <f t="shared" si="2"/>
        <v>0.11000100000000401</v>
      </c>
      <c r="O18">
        <f t="shared" si="3"/>
        <v>4.9999999999999822E-2</v>
      </c>
      <c r="Q18" s="6">
        <f t="shared" si="4"/>
        <v>-251052.6918130393</v>
      </c>
    </row>
    <row r="19" spans="2:17" x14ac:dyDescent="0.25">
      <c r="F19" s="3">
        <v>42825</v>
      </c>
      <c r="G19" s="2">
        <v>48.887447000000002</v>
      </c>
      <c r="H19" s="2">
        <v>18.621471</v>
      </c>
      <c r="I19" s="2">
        <v>59.27</v>
      </c>
      <c r="J19" s="2">
        <v>2.85</v>
      </c>
      <c r="L19">
        <f t="shared" si="0"/>
        <v>-0.32356300000000005</v>
      </c>
      <c r="M19">
        <f t="shared" si="1"/>
        <v>7.4318999999999136E-2</v>
      </c>
      <c r="N19">
        <f t="shared" si="2"/>
        <v>0.36999800000000249</v>
      </c>
      <c r="O19">
        <f t="shared" si="3"/>
        <v>-2.9999999999999805E-2</v>
      </c>
      <c r="Q19" s="6">
        <f t="shared" si="4"/>
        <v>170417.22206529876</v>
      </c>
    </row>
    <row r="20" spans="2:17" x14ac:dyDescent="0.25">
      <c r="F20" s="3">
        <v>42828</v>
      </c>
      <c r="G20" s="2">
        <v>48.563884999999999</v>
      </c>
      <c r="H20" s="2">
        <v>18.167290000000001</v>
      </c>
      <c r="I20" s="2">
        <v>58.740001999999997</v>
      </c>
      <c r="J20" s="2">
        <v>2.83</v>
      </c>
      <c r="L20">
        <f t="shared" si="0"/>
        <v>-0.32356200000000257</v>
      </c>
      <c r="M20">
        <f t="shared" si="1"/>
        <v>-0.45418099999999839</v>
      </c>
      <c r="N20">
        <f t="shared" si="2"/>
        <v>-0.52999800000000619</v>
      </c>
      <c r="O20">
        <f t="shared" si="3"/>
        <v>-2.0000000000000018E-2</v>
      </c>
      <c r="Q20" s="6">
        <f t="shared" si="4"/>
        <v>258625.42238720169</v>
      </c>
    </row>
    <row r="21" spans="2:17" x14ac:dyDescent="0.25">
      <c r="F21" s="3">
        <v>42829</v>
      </c>
      <c r="G21" s="2">
        <v>48.083447</v>
      </c>
      <c r="H21" s="2">
        <v>18.150772</v>
      </c>
      <c r="I21" s="2">
        <v>57.849997999999999</v>
      </c>
      <c r="J21" s="2">
        <v>2.79</v>
      </c>
      <c r="L21">
        <f t="shared" si="0"/>
        <v>-0.48043799999999948</v>
      </c>
      <c r="M21">
        <f t="shared" si="1"/>
        <v>-1.6518000000001365E-2</v>
      </c>
      <c r="N21">
        <f t="shared" si="2"/>
        <v>-0.89000399999999757</v>
      </c>
      <c r="O21">
        <f t="shared" si="3"/>
        <v>-4.0000000000000036E-2</v>
      </c>
      <c r="Q21" s="6">
        <f t="shared" si="4"/>
        <v>444691.09964451962</v>
      </c>
    </row>
    <row r="22" spans="2:17" x14ac:dyDescent="0.25">
      <c r="F22" s="3">
        <v>42830</v>
      </c>
      <c r="G22" s="2">
        <v>48.240326000000003</v>
      </c>
      <c r="H22" s="2">
        <v>17.969100999999998</v>
      </c>
      <c r="I22" s="2">
        <v>57.860000999999997</v>
      </c>
      <c r="J22" s="2">
        <v>2.78</v>
      </c>
      <c r="L22">
        <f t="shared" si="0"/>
        <v>0.15687900000000354</v>
      </c>
      <c r="M22">
        <f t="shared" si="1"/>
        <v>-0.18167100000000147</v>
      </c>
      <c r="N22">
        <f t="shared" si="2"/>
        <v>1.0002999999997542E-2</v>
      </c>
      <c r="O22">
        <f t="shared" si="3"/>
        <v>-1.0000000000000231E-2</v>
      </c>
      <c r="Q22" s="6">
        <f t="shared" si="4"/>
        <v>-2050.9408537196214</v>
      </c>
    </row>
    <row r="23" spans="2:17" x14ac:dyDescent="0.25">
      <c r="F23" s="3">
        <v>42831</v>
      </c>
      <c r="G23" s="2">
        <v>48.397205</v>
      </c>
      <c r="H23" s="2">
        <v>18.035164000000002</v>
      </c>
      <c r="I23" s="2">
        <v>58.049999</v>
      </c>
      <c r="J23" s="2">
        <v>2.8</v>
      </c>
      <c r="L23">
        <f t="shared" si="0"/>
        <v>0.15687899999999644</v>
      </c>
      <c r="M23">
        <f t="shared" si="1"/>
        <v>6.6063000000003314E-2</v>
      </c>
      <c r="N23">
        <f t="shared" si="2"/>
        <v>0.18999800000000278</v>
      </c>
      <c r="O23">
        <f t="shared" si="3"/>
        <v>2.0000000000000018E-2</v>
      </c>
      <c r="Q23" s="6">
        <f t="shared" si="4"/>
        <v>-161059.06017441949</v>
      </c>
    </row>
    <row r="24" spans="2:17" x14ac:dyDescent="0.25">
      <c r="F24" s="3">
        <v>42832</v>
      </c>
      <c r="G24" s="2">
        <v>48.642325999999997</v>
      </c>
      <c r="H24" s="2">
        <v>17.886520000000001</v>
      </c>
      <c r="I24" s="2">
        <v>58.470001000000003</v>
      </c>
      <c r="J24" s="2">
        <v>2.8</v>
      </c>
      <c r="L24">
        <f t="shared" si="0"/>
        <v>0.24512099999999748</v>
      </c>
      <c r="M24">
        <f t="shared" si="1"/>
        <v>-0.14864400000000089</v>
      </c>
      <c r="N24">
        <f t="shared" si="2"/>
        <v>0.42000200000000376</v>
      </c>
      <c r="O24">
        <f t="shared" si="3"/>
        <v>0</v>
      </c>
      <c r="Q24" s="6">
        <f t="shared" si="4"/>
        <v>-131712.26774557983</v>
      </c>
    </row>
    <row r="25" spans="2:17" x14ac:dyDescent="0.25">
      <c r="F25" s="3">
        <v>42835</v>
      </c>
      <c r="G25" s="2">
        <v>48.083447</v>
      </c>
      <c r="H25" s="2">
        <v>18.068193000000001</v>
      </c>
      <c r="I25" s="2">
        <v>58.43</v>
      </c>
      <c r="J25" s="2">
        <v>2.79</v>
      </c>
      <c r="L25">
        <f t="shared" si="0"/>
        <v>-0.55887899999999746</v>
      </c>
      <c r="M25">
        <f t="shared" si="1"/>
        <v>0.18167299999999997</v>
      </c>
      <c r="N25">
        <f t="shared" si="2"/>
        <v>-4.0001000000003728E-2</v>
      </c>
      <c r="O25">
        <f t="shared" si="3"/>
        <v>-9.9999999999997868E-3</v>
      </c>
      <c r="Q25" s="6">
        <f t="shared" si="4"/>
        <v>209506.37578199888</v>
      </c>
    </row>
    <row r="26" spans="2:17" x14ac:dyDescent="0.25">
      <c r="F26" s="3">
        <v>42836</v>
      </c>
      <c r="G26" s="2">
        <v>48.122664999999998</v>
      </c>
      <c r="H26" s="2">
        <v>18.258127000000002</v>
      </c>
      <c r="I26" s="2">
        <v>58.419998</v>
      </c>
      <c r="J26" s="2">
        <v>2.79</v>
      </c>
      <c r="L26">
        <f t="shared" si="0"/>
        <v>3.9217999999998199E-2</v>
      </c>
      <c r="M26">
        <f t="shared" si="1"/>
        <v>0.18993400000000094</v>
      </c>
      <c r="N26">
        <f t="shared" si="2"/>
        <v>-1.0002000000000066E-2</v>
      </c>
      <c r="O26">
        <f t="shared" si="3"/>
        <v>0</v>
      </c>
      <c r="Q26" s="6">
        <f t="shared" si="4"/>
        <v>-9717.4331841594758</v>
      </c>
    </row>
    <row r="27" spans="2:17" x14ac:dyDescent="0.25">
      <c r="F27" s="3">
        <v>42837</v>
      </c>
      <c r="G27" s="2">
        <v>47.691246</v>
      </c>
      <c r="H27" s="2">
        <v>18.225090000000002</v>
      </c>
      <c r="I27" s="2">
        <v>57.869999</v>
      </c>
      <c r="J27" s="2">
        <v>2.78</v>
      </c>
      <c r="L27">
        <f t="shared" si="0"/>
        <v>-0.43141899999999822</v>
      </c>
      <c r="M27">
        <f t="shared" si="1"/>
        <v>-3.3037000000000205E-2</v>
      </c>
      <c r="N27">
        <f t="shared" si="2"/>
        <v>-0.54999899999999968</v>
      </c>
      <c r="O27">
        <f t="shared" si="3"/>
        <v>-1.0000000000000231E-2</v>
      </c>
      <c r="Q27" s="6">
        <f t="shared" si="4"/>
        <v>248161.31282668046</v>
      </c>
    </row>
    <row r="28" spans="2:17" x14ac:dyDescent="0.25">
      <c r="F28" s="3">
        <v>42838</v>
      </c>
      <c r="G28" s="2">
        <v>47.475540000000002</v>
      </c>
      <c r="H28" s="2">
        <v>18.481086999999999</v>
      </c>
      <c r="I28" s="2">
        <v>57.529998999999997</v>
      </c>
      <c r="J28" s="2">
        <v>2.77</v>
      </c>
      <c r="L28">
        <f t="shared" si="0"/>
        <v>-0.21570599999999729</v>
      </c>
      <c r="M28">
        <f t="shared" si="1"/>
        <v>0.25599699999999714</v>
      </c>
      <c r="N28">
        <f t="shared" si="2"/>
        <v>-0.34000000000000341</v>
      </c>
      <c r="O28">
        <f t="shared" si="3"/>
        <v>-9.9999999999997868E-3</v>
      </c>
      <c r="Q28" s="6">
        <f t="shared" si="4"/>
        <v>155729.56232995878</v>
      </c>
    </row>
    <row r="29" spans="2:17" x14ac:dyDescent="0.25">
      <c r="F29" s="3">
        <v>42842</v>
      </c>
      <c r="G29" s="2">
        <v>47.848125000000003</v>
      </c>
      <c r="H29" s="2">
        <v>18.902237</v>
      </c>
      <c r="I29" s="2">
        <v>58.549999</v>
      </c>
      <c r="J29" s="2">
        <v>2.78</v>
      </c>
      <c r="L29">
        <f t="shared" si="0"/>
        <v>0.37258500000000083</v>
      </c>
      <c r="M29">
        <f t="shared" si="1"/>
        <v>0.4211500000000008</v>
      </c>
      <c r="N29">
        <f t="shared" si="2"/>
        <v>1.0200000000000031</v>
      </c>
      <c r="O29">
        <f t="shared" si="3"/>
        <v>9.9999999999997868E-3</v>
      </c>
      <c r="Q29" s="6">
        <f t="shared" si="4"/>
        <v>-300511.48809609975</v>
      </c>
    </row>
    <row r="30" spans="2:17" x14ac:dyDescent="0.25">
      <c r="F30" s="3">
        <v>42843</v>
      </c>
      <c r="G30" s="2">
        <v>48.210906999999999</v>
      </c>
      <c r="H30" s="2">
        <v>18.860949000000002</v>
      </c>
      <c r="I30" s="2">
        <v>59.389999000000003</v>
      </c>
      <c r="J30" s="2">
        <v>2.82</v>
      </c>
      <c r="L30">
        <f t="shared" si="0"/>
        <v>0.36278199999999572</v>
      </c>
      <c r="M30">
        <f t="shared" si="1"/>
        <v>-4.1287999999997993E-2</v>
      </c>
      <c r="N30">
        <f t="shared" si="2"/>
        <v>0.84000000000000341</v>
      </c>
      <c r="O30">
        <f t="shared" si="3"/>
        <v>4.0000000000000036E-2</v>
      </c>
      <c r="Q30" s="6">
        <f t="shared" si="4"/>
        <v>-403769.08974411944</v>
      </c>
    </row>
    <row r="31" spans="2:17" x14ac:dyDescent="0.25">
      <c r="F31" s="3">
        <v>42844</v>
      </c>
      <c r="G31" s="2">
        <v>48.387397999999997</v>
      </c>
      <c r="H31" s="2">
        <v>18.811401</v>
      </c>
      <c r="I31" s="2">
        <v>60.450001</v>
      </c>
      <c r="J31" s="2">
        <v>2.82</v>
      </c>
      <c r="L31">
        <f t="shared" si="0"/>
        <v>0.17649099999999862</v>
      </c>
      <c r="M31">
        <f t="shared" si="1"/>
        <v>-4.954800000000148E-2</v>
      </c>
      <c r="N31">
        <f t="shared" si="2"/>
        <v>1.0600019999999972</v>
      </c>
      <c r="O31">
        <f t="shared" si="3"/>
        <v>0</v>
      </c>
      <c r="Q31" s="6">
        <f t="shared" si="4"/>
        <v>-206273.84562977919</v>
      </c>
    </row>
    <row r="32" spans="2:17" x14ac:dyDescent="0.25">
      <c r="F32" s="3">
        <v>42845</v>
      </c>
      <c r="G32" s="2">
        <v>48.975693</v>
      </c>
      <c r="H32" s="2">
        <v>19.149972999999999</v>
      </c>
      <c r="I32" s="2">
        <v>62.029998999999997</v>
      </c>
      <c r="J32" s="2">
        <v>2.82</v>
      </c>
      <c r="L32">
        <f t="shared" si="0"/>
        <v>0.58829500000000223</v>
      </c>
      <c r="M32">
        <f t="shared" si="1"/>
        <v>0.33857199999999921</v>
      </c>
      <c r="N32">
        <f t="shared" si="2"/>
        <v>1.5799979999999962</v>
      </c>
      <c r="O32">
        <f t="shared" si="3"/>
        <v>0</v>
      </c>
      <c r="Q32" s="6">
        <f t="shared" si="4"/>
        <v>-400248.58661298</v>
      </c>
    </row>
    <row r="33" spans="6:17" x14ac:dyDescent="0.25">
      <c r="F33" s="3">
        <v>42846</v>
      </c>
      <c r="G33" s="2">
        <v>48.897250999999997</v>
      </c>
      <c r="H33" s="2">
        <v>19.149972999999999</v>
      </c>
      <c r="I33" s="2">
        <v>62.290000999999997</v>
      </c>
      <c r="J33" s="2">
        <v>2.79</v>
      </c>
      <c r="L33">
        <f t="shared" si="0"/>
        <v>-7.8442000000002565E-2</v>
      </c>
      <c r="M33">
        <f t="shared" si="1"/>
        <v>0</v>
      </c>
      <c r="N33">
        <f t="shared" si="2"/>
        <v>0.26000200000000007</v>
      </c>
      <c r="O33">
        <f t="shared" si="3"/>
        <v>-2.9999999999999805E-2</v>
      </c>
      <c r="Q33" s="6">
        <f t="shared" si="4"/>
        <v>116665.46592799985</v>
      </c>
    </row>
    <row r="34" spans="6:17" x14ac:dyDescent="0.25">
      <c r="F34" s="3">
        <v>42849</v>
      </c>
      <c r="G34" s="2">
        <v>49.887554000000002</v>
      </c>
      <c r="H34" s="2">
        <v>19.174745999999999</v>
      </c>
      <c r="I34" s="2">
        <v>62.549999</v>
      </c>
      <c r="J34" s="2">
        <v>2.86</v>
      </c>
      <c r="L34">
        <f t="shared" si="0"/>
        <v>0.99030300000000437</v>
      </c>
      <c r="M34">
        <f t="shared" si="1"/>
        <v>2.4772999999999712E-2</v>
      </c>
      <c r="N34">
        <f t="shared" si="2"/>
        <v>0.25999800000000306</v>
      </c>
      <c r="O34">
        <f t="shared" si="3"/>
        <v>6.999999999999984E-2</v>
      </c>
      <c r="Q34" s="6">
        <f t="shared" si="4"/>
        <v>-630013.18709026091</v>
      </c>
    </row>
    <row r="35" spans="6:17" x14ac:dyDescent="0.25">
      <c r="F35" s="3">
        <v>42850</v>
      </c>
      <c r="G35" s="2">
        <v>50.358192000000003</v>
      </c>
      <c r="H35" s="2">
        <v>19.323387</v>
      </c>
      <c r="I35" s="2">
        <v>62.630001</v>
      </c>
      <c r="J35" s="2">
        <v>2.86</v>
      </c>
      <c r="L35">
        <f t="shared" si="0"/>
        <v>0.470638000000001</v>
      </c>
      <c r="M35">
        <f t="shared" si="1"/>
        <v>0.14864100000000136</v>
      </c>
      <c r="N35">
        <f t="shared" si="2"/>
        <v>8.0002000000000351E-2</v>
      </c>
      <c r="O35">
        <f t="shared" si="3"/>
        <v>0</v>
      </c>
      <c r="Q35" s="6">
        <f t="shared" si="4"/>
        <v>-146038.47118480032</v>
      </c>
    </row>
    <row r="36" spans="6:17" x14ac:dyDescent="0.25">
      <c r="F36" s="3">
        <v>42851</v>
      </c>
      <c r="G36" s="2">
        <v>50.358192000000003</v>
      </c>
      <c r="H36" s="2">
        <v>19.529834999999999</v>
      </c>
      <c r="I36" s="2">
        <v>62.779998999999997</v>
      </c>
      <c r="J36" s="2">
        <v>2.82</v>
      </c>
      <c r="L36">
        <f t="shared" si="0"/>
        <v>0</v>
      </c>
      <c r="M36">
        <f t="shared" si="1"/>
        <v>0.20644799999999819</v>
      </c>
      <c r="N36">
        <f t="shared" si="2"/>
        <v>0.14999799999999652</v>
      </c>
      <c r="O36">
        <f t="shared" si="3"/>
        <v>-4.0000000000000036E-2</v>
      </c>
      <c r="Q36" s="6">
        <f t="shared" si="4"/>
        <v>154644.71519172066</v>
      </c>
    </row>
    <row r="37" spans="6:17" x14ac:dyDescent="0.25">
      <c r="F37" s="3">
        <v>42852</v>
      </c>
      <c r="G37" s="2">
        <v>50.897464999999997</v>
      </c>
      <c r="H37" s="2">
        <v>19.075652999999999</v>
      </c>
      <c r="I37" s="2">
        <v>63.150002000000001</v>
      </c>
      <c r="J37" s="2">
        <v>2.84</v>
      </c>
      <c r="L37">
        <f t="shared" si="0"/>
        <v>0.53927299999999434</v>
      </c>
      <c r="M37">
        <f t="shared" si="1"/>
        <v>-0.45418199999999942</v>
      </c>
      <c r="N37">
        <f t="shared" si="2"/>
        <v>0.37000300000000408</v>
      </c>
      <c r="O37">
        <f t="shared" si="3"/>
        <v>2.0000000000000018E-2</v>
      </c>
      <c r="Q37" s="6">
        <f t="shared" si="4"/>
        <v>-296632.01666975906</v>
      </c>
    </row>
    <row r="38" spans="6:17" x14ac:dyDescent="0.25">
      <c r="F38" s="3">
        <v>42853</v>
      </c>
      <c r="G38" s="2">
        <v>51.230831000000002</v>
      </c>
      <c r="H38" s="2">
        <v>18.737082000000001</v>
      </c>
      <c r="I38" s="2">
        <v>62.849997999999999</v>
      </c>
      <c r="J38" s="2">
        <v>2.89</v>
      </c>
      <c r="L38">
        <f t="shared" si="0"/>
        <v>0.33336600000000516</v>
      </c>
      <c r="M38">
        <f t="shared" si="1"/>
        <v>-0.33857099999999818</v>
      </c>
      <c r="N38">
        <f t="shared" si="2"/>
        <v>-0.30000400000000127</v>
      </c>
      <c r="O38">
        <f t="shared" si="3"/>
        <v>5.0000000000000266E-2</v>
      </c>
      <c r="Q38" s="6">
        <f t="shared" si="4"/>
        <v>-271864.19324212242</v>
      </c>
    </row>
    <row r="39" spans="6:17" x14ac:dyDescent="0.25">
      <c r="F39" s="3">
        <v>42856</v>
      </c>
      <c r="G39" s="2">
        <v>51.672054000000003</v>
      </c>
      <c r="H39" s="2">
        <v>18.811401</v>
      </c>
      <c r="I39" s="2">
        <v>63.98</v>
      </c>
      <c r="J39" s="2">
        <v>2.87</v>
      </c>
      <c r="L39">
        <f t="shared" si="0"/>
        <v>0.44122300000000081</v>
      </c>
      <c r="M39">
        <f t="shared" si="1"/>
        <v>7.4318999999999136E-2</v>
      </c>
      <c r="N39">
        <f t="shared" si="2"/>
        <v>1.1300019999999975</v>
      </c>
      <c r="O39">
        <f t="shared" si="3"/>
        <v>-2.0000000000000018E-2</v>
      </c>
      <c r="Q39" s="6">
        <f t="shared" si="4"/>
        <v>-203742.78176089976</v>
      </c>
    </row>
    <row r="40" spans="6:17" x14ac:dyDescent="0.25">
      <c r="F40" s="3">
        <v>42857</v>
      </c>
      <c r="G40" s="2">
        <v>51.995617000000003</v>
      </c>
      <c r="H40" s="2">
        <v>19.356421000000001</v>
      </c>
      <c r="I40" s="2">
        <v>64.089995999999999</v>
      </c>
      <c r="J40" s="2">
        <v>2.91</v>
      </c>
      <c r="L40">
        <f t="shared" si="0"/>
        <v>0.32356300000000005</v>
      </c>
      <c r="M40">
        <f t="shared" si="1"/>
        <v>0.54502000000000095</v>
      </c>
      <c r="N40">
        <f t="shared" si="2"/>
        <v>0.10999600000000243</v>
      </c>
      <c r="O40">
        <f t="shared" si="3"/>
        <v>4.0000000000000036E-2</v>
      </c>
      <c r="Q40" s="6">
        <f t="shared" si="4"/>
        <v>-285199.55229014053</v>
      </c>
    </row>
    <row r="41" spans="6:17" x14ac:dyDescent="0.25">
      <c r="F41" s="3">
        <v>42858</v>
      </c>
      <c r="G41" s="2">
        <v>51.809325999999999</v>
      </c>
      <c r="H41" s="2">
        <v>19.794083000000001</v>
      </c>
      <c r="I41" s="2">
        <v>63.990001999999997</v>
      </c>
      <c r="J41" s="2">
        <v>2.9</v>
      </c>
      <c r="L41">
        <f t="shared" si="0"/>
        <v>-0.1862910000000042</v>
      </c>
      <c r="M41">
        <f t="shared" si="1"/>
        <v>0.43766199999999955</v>
      </c>
      <c r="N41">
        <f t="shared" si="2"/>
        <v>-9.9994000000002359E-2</v>
      </c>
      <c r="O41">
        <f t="shared" si="3"/>
        <v>-1.0000000000000231E-2</v>
      </c>
      <c r="Q41" s="6">
        <f t="shared" si="4"/>
        <v>112033.73093090256</v>
      </c>
    </row>
    <row r="42" spans="6:17" x14ac:dyDescent="0.25">
      <c r="F42" s="3">
        <v>42859</v>
      </c>
      <c r="G42" s="2">
        <v>52.064250999999999</v>
      </c>
      <c r="H42" s="2">
        <v>19.463771999999999</v>
      </c>
      <c r="I42" s="2">
        <v>63.66</v>
      </c>
      <c r="J42" s="2">
        <v>2.84</v>
      </c>
      <c r="L42">
        <f t="shared" si="0"/>
        <v>0.25492500000000007</v>
      </c>
      <c r="M42">
        <f t="shared" si="1"/>
        <v>-0.3303110000000018</v>
      </c>
      <c r="N42">
        <f t="shared" si="2"/>
        <v>-0.33000200000000035</v>
      </c>
      <c r="O42">
        <f t="shared" si="3"/>
        <v>-6.0000000000000053E-2</v>
      </c>
      <c r="Q42" s="6">
        <f t="shared" si="4"/>
        <v>240876.38679122028</v>
      </c>
    </row>
    <row r="43" spans="6:17" x14ac:dyDescent="0.25">
      <c r="F43" s="3">
        <v>42860</v>
      </c>
      <c r="G43" s="2">
        <v>52.780014000000001</v>
      </c>
      <c r="H43" s="2">
        <v>19.818860999999998</v>
      </c>
      <c r="I43" s="2">
        <v>65.419998000000007</v>
      </c>
      <c r="J43" s="2">
        <v>3.2</v>
      </c>
      <c r="L43">
        <f t="shared" si="0"/>
        <v>0.71576300000000259</v>
      </c>
      <c r="M43">
        <f t="shared" si="1"/>
        <v>0.35508899999999954</v>
      </c>
      <c r="N43">
        <f t="shared" si="2"/>
        <v>1.7599980000000102</v>
      </c>
      <c r="O43">
        <f t="shared" si="3"/>
        <v>0.36000000000000032</v>
      </c>
      <c r="Q43" s="6">
        <f t="shared" si="4"/>
        <v>-2053470.9811338636</v>
      </c>
    </row>
    <row r="44" spans="6:17" x14ac:dyDescent="0.25">
      <c r="F44" s="3">
        <v>42863</v>
      </c>
      <c r="G44" s="2">
        <v>52.936892999999998</v>
      </c>
      <c r="H44" s="2">
        <v>20.132656000000001</v>
      </c>
      <c r="I44" s="2">
        <v>65.059997999999993</v>
      </c>
      <c r="J44" s="2">
        <v>3.34</v>
      </c>
      <c r="L44">
        <f t="shared" si="0"/>
        <v>0.15687899999999644</v>
      </c>
      <c r="M44">
        <f t="shared" si="1"/>
        <v>0.31379500000000249</v>
      </c>
      <c r="N44">
        <f t="shared" si="2"/>
        <v>-0.36000000000001364</v>
      </c>
      <c r="O44">
        <f t="shared" si="3"/>
        <v>0.13999999999999968</v>
      </c>
      <c r="Q44" s="6">
        <f t="shared" si="4"/>
        <v>-610283.03136613546</v>
      </c>
    </row>
    <row r="45" spans="6:17" x14ac:dyDescent="0.25">
      <c r="F45" s="3">
        <v>42864</v>
      </c>
      <c r="G45" s="2">
        <v>53.554600000000001</v>
      </c>
      <c r="H45" s="2">
        <v>20.223493999999999</v>
      </c>
      <c r="I45" s="2">
        <v>65.110000999999997</v>
      </c>
      <c r="J45" s="2">
        <v>3.33</v>
      </c>
      <c r="L45">
        <f t="shared" si="0"/>
        <v>0.61770700000000289</v>
      </c>
      <c r="M45">
        <f t="shared" si="1"/>
        <v>9.0837999999997976E-2</v>
      </c>
      <c r="N45">
        <f t="shared" si="2"/>
        <v>5.0003000000003794E-2</v>
      </c>
      <c r="O45">
        <f t="shared" si="3"/>
        <v>-9.9999999999997868E-3</v>
      </c>
      <c r="Q45" s="6">
        <f t="shared" si="4"/>
        <v>-139406.54283220231</v>
      </c>
    </row>
    <row r="46" spans="6:17" x14ac:dyDescent="0.25">
      <c r="F46" s="3">
        <v>42865</v>
      </c>
      <c r="G46" s="2">
        <v>54.897883999999998</v>
      </c>
      <c r="H46" s="2">
        <v>20.603356999999999</v>
      </c>
      <c r="I46" s="2">
        <v>68.680000000000007</v>
      </c>
      <c r="J46" s="2">
        <v>3.37</v>
      </c>
      <c r="L46">
        <f t="shared" si="0"/>
        <v>1.343283999999997</v>
      </c>
      <c r="M46">
        <f t="shared" si="1"/>
        <v>0.37986300000000028</v>
      </c>
      <c r="N46">
        <f t="shared" si="2"/>
        <v>3.5699990000000099</v>
      </c>
      <c r="O46">
        <f t="shared" si="3"/>
        <v>4.0000000000000036E-2</v>
      </c>
      <c r="Q46" s="6">
        <f t="shared" si="4"/>
        <v>-1085072.6251675808</v>
      </c>
    </row>
    <row r="47" spans="6:17" x14ac:dyDescent="0.25">
      <c r="F47" s="3">
        <v>42866</v>
      </c>
      <c r="G47" s="2">
        <v>54.662562999999999</v>
      </c>
      <c r="H47" s="2">
        <v>20.107885</v>
      </c>
      <c r="I47" s="2">
        <v>68.589995999999999</v>
      </c>
      <c r="J47" s="2">
        <v>3.4</v>
      </c>
      <c r="L47">
        <f t="shared" si="0"/>
        <v>-0.235320999999999</v>
      </c>
      <c r="M47">
        <f t="shared" si="1"/>
        <v>-0.49547199999999947</v>
      </c>
      <c r="N47">
        <f t="shared" si="2"/>
        <v>-9.0004000000007522E-2</v>
      </c>
      <c r="O47">
        <f t="shared" si="3"/>
        <v>2.9999999999999805E-2</v>
      </c>
      <c r="Q47" s="6">
        <f t="shared" si="4"/>
        <v>-52156.559530698316</v>
      </c>
    </row>
    <row r="48" spans="6:17" x14ac:dyDescent="0.25">
      <c r="F48" s="3">
        <v>42867</v>
      </c>
      <c r="G48" s="2">
        <v>54.917487999999999</v>
      </c>
      <c r="H48" s="2">
        <v>19.843634000000002</v>
      </c>
      <c r="I48" s="2">
        <v>67.980002999999996</v>
      </c>
      <c r="J48" s="2">
        <v>3.32</v>
      </c>
      <c r="L48">
        <f t="shared" si="0"/>
        <v>0.25492500000000007</v>
      </c>
      <c r="M48">
        <f t="shared" si="1"/>
        <v>-0.26425099999999802</v>
      </c>
      <c r="N48">
        <f t="shared" si="2"/>
        <v>-0.60999300000000289</v>
      </c>
      <c r="O48">
        <f t="shared" si="3"/>
        <v>-8.0000000000000071E-2</v>
      </c>
      <c r="Q48" s="6">
        <f t="shared" si="4"/>
        <v>370416.30372848071</v>
      </c>
    </row>
    <row r="49" spans="6:17" x14ac:dyDescent="0.25">
      <c r="F49" s="3">
        <v>42870</v>
      </c>
      <c r="G49" s="2">
        <v>55.309688999999999</v>
      </c>
      <c r="H49" s="2">
        <v>20.116146000000001</v>
      </c>
      <c r="I49" s="2">
        <v>69.269997000000004</v>
      </c>
      <c r="J49" s="2">
        <v>3.39</v>
      </c>
      <c r="L49">
        <f t="shared" si="0"/>
        <v>0.39220100000000002</v>
      </c>
      <c r="M49">
        <f t="shared" si="1"/>
        <v>0.27251199999999898</v>
      </c>
      <c r="N49">
        <f t="shared" si="2"/>
        <v>1.2899940000000072</v>
      </c>
      <c r="O49">
        <f t="shared" si="3"/>
        <v>7.0000000000000284E-2</v>
      </c>
      <c r="Q49" s="6">
        <f t="shared" si="4"/>
        <v>-610886.02777150227</v>
      </c>
    </row>
    <row r="50" spans="6:17" x14ac:dyDescent="0.25">
      <c r="F50" s="3">
        <v>42871</v>
      </c>
      <c r="G50" s="2">
        <v>55.672474000000001</v>
      </c>
      <c r="H50" s="2">
        <v>20.206980000000001</v>
      </c>
      <c r="I50" s="2">
        <v>70.370002999999997</v>
      </c>
      <c r="J50" s="2">
        <v>3.49</v>
      </c>
      <c r="L50">
        <f t="shared" si="0"/>
        <v>0.36278500000000236</v>
      </c>
      <c r="M50">
        <f t="shared" si="1"/>
        <v>9.083400000000097E-2</v>
      </c>
      <c r="N50">
        <f t="shared" si="2"/>
        <v>1.1000059999999934</v>
      </c>
      <c r="O50">
        <f t="shared" si="3"/>
        <v>0.10000000000000009</v>
      </c>
      <c r="Q50" s="6">
        <f t="shared" si="4"/>
        <v>-707078.95180326002</v>
      </c>
    </row>
    <row r="51" spans="6:17" x14ac:dyDescent="0.25">
      <c r="F51" s="3">
        <v>42872</v>
      </c>
      <c r="G51" s="2">
        <v>53.172210999999997</v>
      </c>
      <c r="H51" s="2">
        <v>19.686734999999999</v>
      </c>
      <c r="I51" s="2">
        <v>66.519997000000004</v>
      </c>
      <c r="J51" s="2">
        <v>3.37</v>
      </c>
      <c r="L51">
        <f t="shared" si="0"/>
        <v>-2.5002630000000039</v>
      </c>
      <c r="M51">
        <f t="shared" si="1"/>
        <v>-0.52024500000000273</v>
      </c>
      <c r="N51">
        <f t="shared" si="2"/>
        <v>-3.8500059999999934</v>
      </c>
      <c r="O51">
        <f t="shared" si="3"/>
        <v>-0.12000000000000011</v>
      </c>
      <c r="Q51" s="6">
        <f t="shared" si="4"/>
        <v>1809758.0260707405</v>
      </c>
    </row>
    <row r="52" spans="6:17" x14ac:dyDescent="0.25">
      <c r="F52" s="3">
        <v>42873</v>
      </c>
      <c r="G52" s="2">
        <v>54.074268000000004</v>
      </c>
      <c r="H52" s="2">
        <v>19.637187999999998</v>
      </c>
      <c r="I52" s="2">
        <v>68.599997999999999</v>
      </c>
      <c r="J52" s="2">
        <v>3.4</v>
      </c>
      <c r="L52">
        <f t="shared" si="0"/>
        <v>0.90205700000000633</v>
      </c>
      <c r="M52">
        <f t="shared" si="1"/>
        <v>-4.9547000000000452E-2</v>
      </c>
      <c r="N52">
        <f t="shared" si="2"/>
        <v>2.0800009999999958</v>
      </c>
      <c r="O52">
        <f t="shared" si="3"/>
        <v>2.9999999999999805E-2</v>
      </c>
      <c r="Q52" s="6">
        <f t="shared" si="4"/>
        <v>-695843.18101148028</v>
      </c>
    </row>
    <row r="53" spans="6:17" x14ac:dyDescent="0.25">
      <c r="F53" s="3">
        <v>42874</v>
      </c>
      <c r="G53" s="2">
        <v>54.790028</v>
      </c>
      <c r="H53" s="2">
        <v>20.000530000000001</v>
      </c>
      <c r="I53" s="2">
        <v>67.580001999999993</v>
      </c>
      <c r="J53" s="2">
        <v>3.45</v>
      </c>
      <c r="L53">
        <f t="shared" si="0"/>
        <v>0.71575999999999596</v>
      </c>
      <c r="M53">
        <f t="shared" si="1"/>
        <v>0.36334200000000294</v>
      </c>
      <c r="N53">
        <f t="shared" si="2"/>
        <v>-1.0199960000000061</v>
      </c>
      <c r="O53">
        <f t="shared" si="3"/>
        <v>5.0000000000000266E-2</v>
      </c>
      <c r="Q53" s="6">
        <f t="shared" si="4"/>
        <v>-275051.31702503911</v>
      </c>
    </row>
    <row r="54" spans="6:17" x14ac:dyDescent="0.25">
      <c r="F54" s="3">
        <v>42877</v>
      </c>
      <c r="G54" s="2">
        <v>56.005836000000002</v>
      </c>
      <c r="H54" s="2">
        <v>19.860149</v>
      </c>
      <c r="I54" s="2">
        <v>69.040001000000004</v>
      </c>
      <c r="J54" s="2">
        <v>3.44</v>
      </c>
      <c r="L54">
        <f t="shared" si="0"/>
        <v>1.2158080000000027</v>
      </c>
      <c r="M54">
        <f t="shared" si="1"/>
        <v>-0.14038100000000142</v>
      </c>
      <c r="N54">
        <f t="shared" si="2"/>
        <v>1.4599990000000105</v>
      </c>
      <c r="O54">
        <f t="shared" si="3"/>
        <v>-1.0000000000000231E-2</v>
      </c>
      <c r="Q54" s="6">
        <f t="shared" si="4"/>
        <v>-517446.13848942122</v>
      </c>
    </row>
    <row r="55" spans="6:17" x14ac:dyDescent="0.25">
      <c r="F55" s="3">
        <v>42878</v>
      </c>
      <c r="G55" s="2">
        <v>56.672573</v>
      </c>
      <c r="H55" s="2">
        <v>18.712306999999999</v>
      </c>
      <c r="I55" s="2">
        <v>72.830001999999993</v>
      </c>
      <c r="J55" s="2">
        <v>3.5</v>
      </c>
      <c r="L55">
        <f t="shared" si="0"/>
        <v>0.66673699999999769</v>
      </c>
      <c r="M55">
        <f t="shared" si="1"/>
        <v>-1.1478420000000007</v>
      </c>
      <c r="N55">
        <f t="shared" si="2"/>
        <v>3.7900009999999895</v>
      </c>
      <c r="O55">
        <f t="shared" si="3"/>
        <v>6.0000000000000053E-2</v>
      </c>
      <c r="Q55" s="6">
        <f t="shared" si="4"/>
        <v>-1012773.1622202778</v>
      </c>
    </row>
    <row r="56" spans="6:17" x14ac:dyDescent="0.25">
      <c r="F56" s="3">
        <v>42879</v>
      </c>
      <c r="G56" s="2">
        <v>57.368721000000001</v>
      </c>
      <c r="H56" s="2">
        <v>18.753596999999999</v>
      </c>
      <c r="I56" s="2">
        <v>77.730002999999996</v>
      </c>
      <c r="J56" s="2">
        <v>3.58</v>
      </c>
      <c r="L56">
        <f t="shared" si="0"/>
        <v>0.69614800000000088</v>
      </c>
      <c r="M56">
        <f t="shared" si="1"/>
        <v>4.1290000000000049E-2</v>
      </c>
      <c r="N56">
        <f t="shared" si="2"/>
        <v>4.9000010000000032</v>
      </c>
      <c r="O56">
        <f t="shared" si="3"/>
        <v>8.0000000000000071E-2</v>
      </c>
      <c r="Q56" s="6">
        <f t="shared" si="4"/>
        <v>-1272794.7680655411</v>
      </c>
    </row>
    <row r="57" spans="6:17" x14ac:dyDescent="0.25">
      <c r="F57" s="3">
        <v>42880</v>
      </c>
      <c r="G57" s="2">
        <v>58.064877000000003</v>
      </c>
      <c r="H57" s="2">
        <v>19.505061999999999</v>
      </c>
      <c r="I57" s="2">
        <v>78.529999000000004</v>
      </c>
      <c r="J57" s="2">
        <v>3.49</v>
      </c>
      <c r="L57">
        <f t="shared" si="0"/>
        <v>0.696156000000002</v>
      </c>
      <c r="M57">
        <f t="shared" si="1"/>
        <v>0.75146499999999961</v>
      </c>
      <c r="N57">
        <f t="shared" si="2"/>
        <v>0.79999600000000726</v>
      </c>
      <c r="O57">
        <f t="shared" si="3"/>
        <v>-8.9999999999999858E-2</v>
      </c>
      <c r="Q57" s="6">
        <f t="shared" si="4"/>
        <v>81309.111056477763</v>
      </c>
    </row>
    <row r="58" spans="6:17" x14ac:dyDescent="0.25">
      <c r="F58" s="3">
        <v>42881</v>
      </c>
      <c r="G58" s="2">
        <v>57.143211000000001</v>
      </c>
      <c r="H58" s="2">
        <v>18.348963000000001</v>
      </c>
      <c r="I58" s="2">
        <v>77.069999999999993</v>
      </c>
      <c r="J58" s="2">
        <v>3.49</v>
      </c>
      <c r="L58">
        <f t="shared" si="0"/>
        <v>-0.92166600000000187</v>
      </c>
      <c r="M58">
        <f t="shared" si="1"/>
        <v>-1.1560989999999975</v>
      </c>
      <c r="N58">
        <f t="shared" si="2"/>
        <v>-1.4599990000000105</v>
      </c>
      <c r="O58">
        <f t="shared" si="3"/>
        <v>0</v>
      </c>
      <c r="Q58" s="6">
        <f t="shared" si="4"/>
        <v>477706.196607702</v>
      </c>
    </row>
    <row r="59" spans="6:17" x14ac:dyDescent="0.25">
      <c r="F59" s="3">
        <v>42885</v>
      </c>
      <c r="G59" s="2">
        <v>57.437362999999998</v>
      </c>
      <c r="H59" s="2">
        <v>18.637985</v>
      </c>
      <c r="I59" s="2">
        <v>76.069999999999993</v>
      </c>
      <c r="J59" s="2">
        <v>3.6</v>
      </c>
      <c r="L59">
        <f t="shared" si="0"/>
        <v>0.29415199999999686</v>
      </c>
      <c r="M59">
        <f t="shared" si="1"/>
        <v>0.28902199999999922</v>
      </c>
      <c r="N59">
        <f t="shared" si="2"/>
        <v>-1</v>
      </c>
      <c r="O59">
        <f t="shared" si="3"/>
        <v>0.10999999999999988</v>
      </c>
      <c r="Q59" s="6">
        <f t="shared" si="4"/>
        <v>-422773.33482831856</v>
      </c>
    </row>
    <row r="60" spans="6:17" x14ac:dyDescent="0.25">
      <c r="F60" s="3">
        <v>42886</v>
      </c>
      <c r="G60" s="2">
        <v>57.437362999999998</v>
      </c>
      <c r="H60" s="2">
        <v>18.282897999999999</v>
      </c>
      <c r="I60" s="2">
        <v>76.739998</v>
      </c>
      <c r="J60" s="2">
        <v>3.52</v>
      </c>
      <c r="L60">
        <f t="shared" si="0"/>
        <v>0</v>
      </c>
      <c r="M60">
        <f t="shared" si="1"/>
        <v>-0.35508700000000104</v>
      </c>
      <c r="N60">
        <f t="shared" si="2"/>
        <v>0.66999800000000675</v>
      </c>
      <c r="O60">
        <f t="shared" si="3"/>
        <v>-8.0000000000000071E-2</v>
      </c>
      <c r="Q60" s="6">
        <f t="shared" si="4"/>
        <v>254863.66799171933</v>
      </c>
    </row>
    <row r="61" spans="6:17" x14ac:dyDescent="0.25">
      <c r="F61" s="3">
        <v>42887</v>
      </c>
      <c r="G61" s="2">
        <v>58.398246999999998</v>
      </c>
      <c r="H61" s="2">
        <v>18.811401</v>
      </c>
      <c r="I61" s="2">
        <v>78.120002999999997</v>
      </c>
      <c r="J61" s="2">
        <v>3.58</v>
      </c>
      <c r="L61">
        <f t="shared" si="0"/>
        <v>0.96088400000000007</v>
      </c>
      <c r="M61">
        <f t="shared" si="1"/>
        <v>0.52850300000000061</v>
      </c>
      <c r="N61">
        <f t="shared" si="2"/>
        <v>1.380004999999997</v>
      </c>
      <c r="O61">
        <f t="shared" si="3"/>
        <v>6.0000000000000053E-2</v>
      </c>
      <c r="Q61" s="6">
        <f t="shared" si="4"/>
        <v>-742191.29635873972</v>
      </c>
    </row>
    <row r="62" spans="6:17" x14ac:dyDescent="0.25">
      <c r="F62" s="3">
        <v>42888</v>
      </c>
      <c r="G62" s="2">
        <v>58.486491999999998</v>
      </c>
      <c r="H62" s="2">
        <v>18.720568</v>
      </c>
      <c r="I62" s="2">
        <v>77.650002000000001</v>
      </c>
      <c r="J62" s="2">
        <v>3.63</v>
      </c>
      <c r="L62">
        <f t="shared" si="0"/>
        <v>8.8245000000000573E-2</v>
      </c>
      <c r="M62">
        <f t="shared" si="1"/>
        <v>-9.0832999999999942E-2</v>
      </c>
      <c r="N62">
        <f t="shared" si="2"/>
        <v>-0.47000099999999634</v>
      </c>
      <c r="O62">
        <f t="shared" si="3"/>
        <v>4.9999999999999822E-2</v>
      </c>
      <c r="Q62" s="6">
        <f t="shared" si="4"/>
        <v>-176926.62597583991</v>
      </c>
    </row>
    <row r="63" spans="6:17" x14ac:dyDescent="0.25">
      <c r="F63" s="3">
        <v>42891</v>
      </c>
      <c r="G63" s="2">
        <v>58.633564</v>
      </c>
      <c r="H63" s="2">
        <v>18.880136</v>
      </c>
      <c r="I63" s="2">
        <v>77.319999999999993</v>
      </c>
      <c r="J63" s="2">
        <v>3.61</v>
      </c>
      <c r="L63">
        <f t="shared" si="0"/>
        <v>0.14707200000000142</v>
      </c>
      <c r="M63">
        <f t="shared" si="1"/>
        <v>0.15956800000000015</v>
      </c>
      <c r="N63">
        <f t="shared" si="2"/>
        <v>-0.33000200000000746</v>
      </c>
      <c r="O63">
        <f t="shared" si="3"/>
        <v>-2.0000000000000018E-2</v>
      </c>
      <c r="Q63" s="6">
        <f t="shared" si="4"/>
        <v>94937.471756200772</v>
      </c>
    </row>
    <row r="64" spans="6:17" x14ac:dyDescent="0.25">
      <c r="F64" s="3">
        <v>42892</v>
      </c>
      <c r="G64" s="2">
        <v>58.672783000000003</v>
      </c>
      <c r="H64" s="2">
        <v>18.393018999999999</v>
      </c>
      <c r="I64" s="2">
        <v>77.660004000000001</v>
      </c>
      <c r="J64" s="2">
        <v>3.61</v>
      </c>
      <c r="L64">
        <f t="shared" si="0"/>
        <v>3.9219000000002779E-2</v>
      </c>
      <c r="M64">
        <f t="shared" si="1"/>
        <v>-0.48711700000000135</v>
      </c>
      <c r="N64">
        <f t="shared" si="2"/>
        <v>0.34000400000000752</v>
      </c>
      <c r="O64">
        <f t="shared" si="3"/>
        <v>0</v>
      </c>
      <c r="Q64" s="6">
        <f t="shared" si="4"/>
        <v>-61202.152053981896</v>
      </c>
    </row>
    <row r="65" spans="6:17" x14ac:dyDescent="0.25">
      <c r="F65" s="3">
        <v>42893</v>
      </c>
      <c r="G65" s="2">
        <v>59.349322999999998</v>
      </c>
      <c r="H65" s="2">
        <v>18.510601000000001</v>
      </c>
      <c r="I65" s="2">
        <v>79.769997000000004</v>
      </c>
      <c r="J65" s="2">
        <v>3.59</v>
      </c>
      <c r="L65">
        <f t="shared" si="0"/>
        <v>0.6765399999999957</v>
      </c>
      <c r="M65">
        <f t="shared" si="1"/>
        <v>0.1175820000000023</v>
      </c>
      <c r="N65">
        <f t="shared" si="2"/>
        <v>2.1099930000000029</v>
      </c>
      <c r="O65">
        <f t="shared" si="3"/>
        <v>-2.0000000000000018E-2</v>
      </c>
      <c r="Q65" s="6">
        <f t="shared" si="4"/>
        <v>-415030.08420537907</v>
      </c>
    </row>
    <row r="66" spans="6:17" x14ac:dyDescent="0.25">
      <c r="F66" s="3">
        <v>42894</v>
      </c>
      <c r="G66" s="2">
        <v>59.368935</v>
      </c>
      <c r="H66" s="2">
        <v>17.947893000000001</v>
      </c>
      <c r="I66" s="2">
        <v>79.319999999999993</v>
      </c>
      <c r="J66" s="2">
        <v>3.58</v>
      </c>
      <c r="L66">
        <f t="shared" si="0"/>
        <v>1.9612000000002183E-2</v>
      </c>
      <c r="M66">
        <f t="shared" si="1"/>
        <v>-0.56270800000000065</v>
      </c>
      <c r="N66">
        <f t="shared" si="2"/>
        <v>-0.44999700000001042</v>
      </c>
      <c r="O66">
        <f t="shared" si="3"/>
        <v>-9.9999999999997868E-3</v>
      </c>
      <c r="Q66" s="6">
        <f t="shared" si="4"/>
        <v>104774.69684049996</v>
      </c>
    </row>
    <row r="67" spans="6:17" x14ac:dyDescent="0.25">
      <c r="F67" s="3">
        <v>42895</v>
      </c>
      <c r="G67" s="2">
        <v>56.898086999999997</v>
      </c>
      <c r="H67" s="2">
        <v>18.485403000000002</v>
      </c>
      <c r="I67" s="2">
        <v>75.300003000000004</v>
      </c>
      <c r="J67" s="2">
        <v>3.71</v>
      </c>
      <c r="L67">
        <f t="shared" si="0"/>
        <v>-2.4708480000000037</v>
      </c>
      <c r="M67">
        <f t="shared" si="1"/>
        <v>0.53751000000000104</v>
      </c>
      <c r="N67">
        <f t="shared" si="2"/>
        <v>-4.0199969999999894</v>
      </c>
      <c r="O67">
        <f t="shared" si="3"/>
        <v>0.12999999999999989</v>
      </c>
      <c r="Q67" s="6">
        <f t="shared" si="4"/>
        <v>721941.05598409998</v>
      </c>
    </row>
    <row r="68" spans="6:17" x14ac:dyDescent="0.25">
      <c r="F68" s="3">
        <v>42898</v>
      </c>
      <c r="G68" s="2">
        <v>55.652858999999999</v>
      </c>
      <c r="H68" s="2">
        <v>18.233442</v>
      </c>
      <c r="I68" s="2">
        <v>73.830001999999993</v>
      </c>
      <c r="J68" s="2">
        <v>3.58</v>
      </c>
      <c r="L68">
        <f t="shared" si="0"/>
        <v>-1.2452279999999973</v>
      </c>
      <c r="M68">
        <f t="shared" si="1"/>
        <v>-0.25196100000000143</v>
      </c>
      <c r="N68">
        <f t="shared" si="2"/>
        <v>-1.4700010000000105</v>
      </c>
      <c r="O68">
        <f t="shared" si="3"/>
        <v>-0.12999999999999989</v>
      </c>
      <c r="Q68" s="6">
        <f t="shared" si="4"/>
        <v>1145791.5601783404</v>
      </c>
    </row>
    <row r="69" spans="6:17" x14ac:dyDescent="0.25">
      <c r="F69" s="3">
        <v>42899</v>
      </c>
      <c r="G69" s="2">
        <v>56.770626</v>
      </c>
      <c r="H69" s="2">
        <v>18.460207</v>
      </c>
      <c r="I69" s="2">
        <v>74.620002999999997</v>
      </c>
      <c r="J69" s="2">
        <v>3.51</v>
      </c>
      <c r="L69">
        <f t="shared" si="0"/>
        <v>1.1177670000000006</v>
      </c>
      <c r="M69">
        <f t="shared" si="1"/>
        <v>0.22676500000000033</v>
      </c>
      <c r="N69">
        <f t="shared" si="2"/>
        <v>0.79000100000000373</v>
      </c>
      <c r="O69">
        <f t="shared" si="3"/>
        <v>-7.0000000000000284E-2</v>
      </c>
      <c r="Q69" s="6">
        <f t="shared" si="4"/>
        <v>-125858.43272007944</v>
      </c>
    </row>
    <row r="70" spans="6:17" x14ac:dyDescent="0.25">
      <c r="F70" s="3">
        <v>42900</v>
      </c>
      <c r="G70" s="2">
        <v>57.309897999999997</v>
      </c>
      <c r="H70" s="2">
        <v>18.166256000000001</v>
      </c>
      <c r="I70" s="2">
        <v>74.379997000000003</v>
      </c>
      <c r="J70" s="2">
        <v>3.53</v>
      </c>
      <c r="L70">
        <f t="shared" si="0"/>
        <v>0.53927199999999686</v>
      </c>
      <c r="M70">
        <f t="shared" si="1"/>
        <v>-0.29395099999999985</v>
      </c>
      <c r="N70">
        <f t="shared" si="2"/>
        <v>-0.24000599999999395</v>
      </c>
      <c r="O70">
        <f t="shared" si="3"/>
        <v>2.0000000000000018E-2</v>
      </c>
      <c r="Q70" s="6">
        <f t="shared" si="4"/>
        <v>-206901.93291236006</v>
      </c>
    </row>
    <row r="71" spans="6:17" x14ac:dyDescent="0.25">
      <c r="F71" s="3">
        <v>42901</v>
      </c>
      <c r="G71" s="2">
        <v>57.760921000000003</v>
      </c>
      <c r="H71" s="2">
        <v>17.821911</v>
      </c>
      <c r="I71" s="2">
        <v>74.010002</v>
      </c>
      <c r="J71" s="2">
        <v>3.65</v>
      </c>
      <c r="L71">
        <f t="shared" ref="L71:L134" si="5">G71-G70</f>
        <v>0.45102300000000639</v>
      </c>
      <c r="M71">
        <f t="shared" ref="M71:M134" si="6">H71-H70</f>
        <v>-0.34434500000000057</v>
      </c>
      <c r="N71">
        <f t="shared" ref="N71:N134" si="7">I71-I70</f>
        <v>-0.36999500000000296</v>
      </c>
      <c r="O71">
        <f t="shared" ref="O71:O134" si="8">J71-J70</f>
        <v>0.12000000000000011</v>
      </c>
      <c r="Q71" s="6">
        <f t="shared" si="4"/>
        <v>-604376.12071648194</v>
      </c>
    </row>
    <row r="72" spans="6:17" x14ac:dyDescent="0.25">
      <c r="F72" s="3">
        <v>42902</v>
      </c>
      <c r="G72" s="2">
        <v>57.653069000000002</v>
      </c>
      <c r="H72" s="2">
        <v>17.292798999999999</v>
      </c>
      <c r="I72" s="2">
        <v>74.160004000000001</v>
      </c>
      <c r="J72" s="2">
        <v>3.69</v>
      </c>
      <c r="L72">
        <f t="shared" si="5"/>
        <v>-0.10785200000000117</v>
      </c>
      <c r="M72">
        <f t="shared" si="6"/>
        <v>-0.52911200000000136</v>
      </c>
      <c r="N72">
        <f t="shared" si="7"/>
        <v>0.15000200000000063</v>
      </c>
      <c r="O72">
        <f t="shared" si="8"/>
        <v>4.0000000000000036E-2</v>
      </c>
      <c r="Q72" s="6">
        <f t="shared" ref="Q72:Q135" si="9">-(C$6*L72+C$7*M72+C$8*N72+C$9*O72)</f>
        <v>-168003.87352139992</v>
      </c>
    </row>
    <row r="73" spans="6:17" x14ac:dyDescent="0.25">
      <c r="F73" s="3">
        <v>42905</v>
      </c>
      <c r="G73" s="2">
        <v>59.143420999999996</v>
      </c>
      <c r="H73" s="2">
        <v>17.469166000000001</v>
      </c>
      <c r="I73" s="2">
        <v>74.099997999999999</v>
      </c>
      <c r="J73" s="2">
        <v>3.68</v>
      </c>
      <c r="L73">
        <f t="shared" si="5"/>
        <v>1.4903519999999943</v>
      </c>
      <c r="M73">
        <f t="shared" si="6"/>
        <v>0.17636700000000261</v>
      </c>
      <c r="N73">
        <f t="shared" si="7"/>
        <v>-6.0006000000001336E-2</v>
      </c>
      <c r="O73">
        <f t="shared" si="8"/>
        <v>-9.9999999999997868E-3</v>
      </c>
      <c r="Q73" s="6">
        <f t="shared" si="9"/>
        <v>-372185.63294515904</v>
      </c>
    </row>
    <row r="74" spans="6:17" x14ac:dyDescent="0.25">
      <c r="F74" s="3">
        <v>42906</v>
      </c>
      <c r="G74" s="2">
        <v>58.976737999999997</v>
      </c>
      <c r="H74" s="2">
        <v>17.334786999999999</v>
      </c>
      <c r="I74" s="2">
        <v>73.099997999999999</v>
      </c>
      <c r="J74" s="2">
        <v>3.62</v>
      </c>
      <c r="L74">
        <f t="shared" si="5"/>
        <v>-0.16668299999999903</v>
      </c>
      <c r="M74">
        <f t="shared" si="6"/>
        <v>-0.13437900000000269</v>
      </c>
      <c r="N74">
        <f t="shared" si="7"/>
        <v>-1</v>
      </c>
      <c r="O74">
        <f t="shared" si="8"/>
        <v>-6.0000000000000053E-2</v>
      </c>
      <c r="Q74" s="6">
        <f t="shared" si="9"/>
        <v>459712.82981277996</v>
      </c>
    </row>
    <row r="75" spans="6:17" x14ac:dyDescent="0.25">
      <c r="F75" s="3">
        <v>42907</v>
      </c>
      <c r="G75" s="2">
        <v>59.496403000000001</v>
      </c>
      <c r="H75" s="2">
        <v>17.183615</v>
      </c>
      <c r="I75" s="2">
        <v>73.050003000000004</v>
      </c>
      <c r="J75" s="2">
        <v>3.64</v>
      </c>
      <c r="L75">
        <f t="shared" si="5"/>
        <v>0.51966500000000337</v>
      </c>
      <c r="M75">
        <f t="shared" si="6"/>
        <v>-0.15117199999999897</v>
      </c>
      <c r="N75">
        <f t="shared" si="7"/>
        <v>-4.9994999999995571E-2</v>
      </c>
      <c r="O75">
        <f t="shared" si="8"/>
        <v>2.0000000000000018E-2</v>
      </c>
      <c r="Q75" s="6">
        <f t="shared" si="9"/>
        <v>-229257.99196820171</v>
      </c>
    </row>
    <row r="76" spans="6:17" x14ac:dyDescent="0.25">
      <c r="F76" s="3">
        <v>42908</v>
      </c>
      <c r="G76" s="2">
        <v>59.967036999999998</v>
      </c>
      <c r="H76" s="2">
        <v>17.250805</v>
      </c>
      <c r="I76" s="2">
        <v>73.050003000000004</v>
      </c>
      <c r="J76" s="2">
        <v>3.62</v>
      </c>
      <c r="L76">
        <f t="shared" si="5"/>
        <v>0.47063399999999689</v>
      </c>
      <c r="M76">
        <f t="shared" si="6"/>
        <v>6.7190000000000083E-2</v>
      </c>
      <c r="N76">
        <f t="shared" si="7"/>
        <v>0</v>
      </c>
      <c r="O76">
        <f t="shared" si="8"/>
        <v>-2.0000000000000018E-2</v>
      </c>
      <c r="Q76" s="6">
        <f t="shared" si="9"/>
        <v>-45914.967014439026</v>
      </c>
    </row>
    <row r="77" spans="6:17" x14ac:dyDescent="0.25">
      <c r="F77" s="3">
        <v>42909</v>
      </c>
      <c r="G77" s="2">
        <v>59.261082000000002</v>
      </c>
      <c r="H77" s="2">
        <v>17.343188999999999</v>
      </c>
      <c r="I77" s="2">
        <v>72.879997000000003</v>
      </c>
      <c r="J77" s="2">
        <v>3.79</v>
      </c>
      <c r="L77">
        <f t="shared" si="5"/>
        <v>-0.70595499999999589</v>
      </c>
      <c r="M77">
        <f t="shared" si="6"/>
        <v>9.2383999999999133E-2</v>
      </c>
      <c r="N77">
        <f t="shared" si="7"/>
        <v>-0.17000600000000077</v>
      </c>
      <c r="O77">
        <f t="shared" si="8"/>
        <v>0.16999999999999993</v>
      </c>
      <c r="Q77" s="6">
        <f t="shared" si="9"/>
        <v>-524600.02952454076</v>
      </c>
    </row>
    <row r="78" spans="6:17" x14ac:dyDescent="0.25">
      <c r="F78" s="3">
        <v>42912</v>
      </c>
      <c r="G78" s="2">
        <v>59.045368000000003</v>
      </c>
      <c r="H78" s="2">
        <v>17.746320999999998</v>
      </c>
      <c r="I78" s="2">
        <v>73.569999999999993</v>
      </c>
      <c r="J78" s="2">
        <v>3.78</v>
      </c>
      <c r="L78">
        <f t="shared" si="5"/>
        <v>-0.21571399999999841</v>
      </c>
      <c r="M78">
        <f t="shared" si="6"/>
        <v>0.40313199999999938</v>
      </c>
      <c r="N78">
        <f t="shared" si="7"/>
        <v>0.69000299999999015</v>
      </c>
      <c r="O78">
        <f t="shared" si="8"/>
        <v>-1.0000000000000231E-2</v>
      </c>
      <c r="Q78" s="6">
        <f t="shared" si="9"/>
        <v>4222.6675996620252</v>
      </c>
    </row>
    <row r="79" spans="6:17" x14ac:dyDescent="0.25">
      <c r="F79" s="3">
        <v>42913</v>
      </c>
      <c r="G79" s="2">
        <v>57.153019</v>
      </c>
      <c r="H79" s="2">
        <v>17.956287</v>
      </c>
      <c r="I79" s="2">
        <v>71.169998000000007</v>
      </c>
      <c r="J79" s="2">
        <v>3.71</v>
      </c>
      <c r="L79">
        <f t="shared" si="5"/>
        <v>-1.8923490000000029</v>
      </c>
      <c r="M79">
        <f t="shared" si="6"/>
        <v>0.20996600000000143</v>
      </c>
      <c r="N79">
        <f t="shared" si="7"/>
        <v>-2.4000019999999864</v>
      </c>
      <c r="O79">
        <f t="shared" si="8"/>
        <v>-6.999999999999984E-2</v>
      </c>
      <c r="Q79" s="6">
        <f t="shared" si="9"/>
        <v>1202147.822748058</v>
      </c>
    </row>
    <row r="80" spans="6:17" x14ac:dyDescent="0.25">
      <c r="F80" s="3">
        <v>42914</v>
      </c>
      <c r="G80" s="2">
        <v>57.662875999999997</v>
      </c>
      <c r="H80" s="2">
        <v>18.065470000000001</v>
      </c>
      <c r="I80" s="2">
        <v>73.269997000000004</v>
      </c>
      <c r="J80" s="2">
        <v>3.71</v>
      </c>
      <c r="L80">
        <f t="shared" si="5"/>
        <v>0.50985699999999667</v>
      </c>
      <c r="M80">
        <f t="shared" si="6"/>
        <v>0.10918300000000158</v>
      </c>
      <c r="N80">
        <f t="shared" si="7"/>
        <v>2.0999989999999968</v>
      </c>
      <c r="O80">
        <f t="shared" si="8"/>
        <v>0</v>
      </c>
      <c r="Q80" s="6">
        <f t="shared" si="9"/>
        <v>-454360.6383677586</v>
      </c>
    </row>
    <row r="81" spans="6:17" x14ac:dyDescent="0.25">
      <c r="F81" s="3">
        <v>42915</v>
      </c>
      <c r="G81" s="2">
        <v>56.456867000000003</v>
      </c>
      <c r="H81" s="2">
        <v>18.149456000000001</v>
      </c>
      <c r="I81" s="2">
        <v>72.519997000000004</v>
      </c>
      <c r="J81" s="2">
        <v>3.61</v>
      </c>
      <c r="L81">
        <f t="shared" si="5"/>
        <v>-1.2060089999999946</v>
      </c>
      <c r="M81">
        <f t="shared" si="6"/>
        <v>8.398599999999945E-2</v>
      </c>
      <c r="N81">
        <f t="shared" si="7"/>
        <v>-0.75</v>
      </c>
      <c r="O81">
        <f t="shared" si="8"/>
        <v>-0.10000000000000009</v>
      </c>
      <c r="Q81" s="6">
        <f t="shared" si="9"/>
        <v>896161.82261193893</v>
      </c>
    </row>
    <row r="82" spans="6:17" x14ac:dyDescent="0.25">
      <c r="F82" s="3">
        <v>42916</v>
      </c>
      <c r="G82" s="2">
        <v>56.44706</v>
      </c>
      <c r="H82" s="2">
        <v>18.149456000000001</v>
      </c>
      <c r="I82" s="2">
        <v>73.379997000000003</v>
      </c>
      <c r="J82" s="2">
        <v>3.64</v>
      </c>
      <c r="L82">
        <f t="shared" si="5"/>
        <v>-9.8070000000021196E-3</v>
      </c>
      <c r="M82">
        <f t="shared" si="6"/>
        <v>0</v>
      </c>
      <c r="N82">
        <f t="shared" si="7"/>
        <v>0.85999999999999943</v>
      </c>
      <c r="O82">
        <f t="shared" si="8"/>
        <v>3.0000000000000249E-2</v>
      </c>
      <c r="Q82" s="6">
        <f t="shared" si="9"/>
        <v>-256236.15486938041</v>
      </c>
    </row>
    <row r="83" spans="6:17" x14ac:dyDescent="0.25">
      <c r="F83" s="3">
        <v>42919</v>
      </c>
      <c r="G83" s="2">
        <v>55.162613</v>
      </c>
      <c r="H83" s="2">
        <v>18.14106</v>
      </c>
      <c r="I83" s="2">
        <v>72.069999999999993</v>
      </c>
      <c r="J83" s="2">
        <v>3.62</v>
      </c>
      <c r="L83">
        <f t="shared" si="5"/>
        <v>-1.2844470000000001</v>
      </c>
      <c r="M83">
        <f t="shared" si="6"/>
        <v>-8.3960000000011803E-3</v>
      </c>
      <c r="N83">
        <f t="shared" si="7"/>
        <v>-1.3099970000000098</v>
      </c>
      <c r="O83">
        <f t="shared" si="8"/>
        <v>-2.0000000000000018E-2</v>
      </c>
      <c r="Q83" s="6">
        <f t="shared" si="9"/>
        <v>647495.40546544152</v>
      </c>
    </row>
    <row r="84" spans="6:17" x14ac:dyDescent="0.25">
      <c r="F84" s="3">
        <v>42921</v>
      </c>
      <c r="G84" s="2">
        <v>56.045059000000002</v>
      </c>
      <c r="H84" s="2">
        <v>18.065470000000001</v>
      </c>
      <c r="I84" s="2">
        <v>73.279999000000004</v>
      </c>
      <c r="J84" s="2">
        <v>3.59</v>
      </c>
      <c r="L84">
        <f t="shared" si="5"/>
        <v>0.88244600000000162</v>
      </c>
      <c r="M84">
        <f t="shared" si="6"/>
        <v>-7.558999999999827E-2</v>
      </c>
      <c r="N84">
        <f t="shared" si="7"/>
        <v>1.2099990000000105</v>
      </c>
      <c r="O84">
        <f t="shared" si="8"/>
        <v>-3.0000000000000249E-2</v>
      </c>
      <c r="Q84" s="6">
        <f t="shared" si="9"/>
        <v>-297211.37504250079</v>
      </c>
    </row>
    <row r="85" spans="6:17" x14ac:dyDescent="0.25">
      <c r="F85" s="3">
        <v>42922</v>
      </c>
      <c r="G85" s="2">
        <v>55.515594</v>
      </c>
      <c r="H85" s="2">
        <v>17.737926000000002</v>
      </c>
      <c r="I85" s="2">
        <v>73.199996999999996</v>
      </c>
      <c r="J85" s="2">
        <v>3.5</v>
      </c>
      <c r="L85">
        <f t="shared" si="5"/>
        <v>-0.52946500000000185</v>
      </c>
      <c r="M85">
        <f t="shared" si="6"/>
        <v>-0.32754399999999961</v>
      </c>
      <c r="N85">
        <f t="shared" si="7"/>
        <v>-8.0002000000007456E-2</v>
      </c>
      <c r="O85">
        <f t="shared" si="8"/>
        <v>-8.9999999999999858E-2</v>
      </c>
      <c r="Q85" s="6">
        <f t="shared" si="9"/>
        <v>560416.30014862097</v>
      </c>
    </row>
    <row r="86" spans="6:17" x14ac:dyDescent="0.25">
      <c r="F86" s="3">
        <v>42923</v>
      </c>
      <c r="G86" s="2">
        <v>56.956921000000001</v>
      </c>
      <c r="H86" s="2">
        <v>17.561554000000001</v>
      </c>
      <c r="I86" s="2">
        <v>74.589995999999999</v>
      </c>
      <c r="J86" s="2">
        <v>3.6</v>
      </c>
      <c r="L86">
        <f t="shared" si="5"/>
        <v>1.4413270000000011</v>
      </c>
      <c r="M86">
        <f t="shared" si="6"/>
        <v>-0.17637200000000064</v>
      </c>
      <c r="N86">
        <f t="shared" si="7"/>
        <v>1.3899990000000031</v>
      </c>
      <c r="O86">
        <f t="shared" si="8"/>
        <v>0.10000000000000009</v>
      </c>
      <c r="Q86" s="6">
        <f t="shared" si="9"/>
        <v>-1057437.9947179612</v>
      </c>
    </row>
    <row r="87" spans="6:17" x14ac:dyDescent="0.25">
      <c r="F87" s="3">
        <v>42926</v>
      </c>
      <c r="G87" s="2">
        <v>57.368721000000001</v>
      </c>
      <c r="H87" s="2">
        <v>17.544756</v>
      </c>
      <c r="I87" s="2">
        <v>74.480002999999996</v>
      </c>
      <c r="J87" s="2">
        <v>3.62</v>
      </c>
      <c r="L87">
        <f t="shared" si="5"/>
        <v>0.4117999999999995</v>
      </c>
      <c r="M87">
        <f t="shared" si="6"/>
        <v>-1.6798000000001423E-2</v>
      </c>
      <c r="N87">
        <f t="shared" si="7"/>
        <v>-0.10999300000000289</v>
      </c>
      <c r="O87">
        <f t="shared" si="8"/>
        <v>2.0000000000000018E-2</v>
      </c>
      <c r="Q87" s="6">
        <f t="shared" si="9"/>
        <v>-189659.22605901951</v>
      </c>
    </row>
    <row r="88" spans="6:17" x14ac:dyDescent="0.25">
      <c r="F88" s="3">
        <v>42927</v>
      </c>
      <c r="G88" s="2">
        <v>56.849063999999998</v>
      </c>
      <c r="H88" s="2">
        <v>17.603546000000001</v>
      </c>
      <c r="I88" s="2">
        <v>75.900002000000001</v>
      </c>
      <c r="J88" s="2">
        <v>3.6</v>
      </c>
      <c r="L88">
        <f t="shared" si="5"/>
        <v>-0.51965700000000226</v>
      </c>
      <c r="M88">
        <f t="shared" si="6"/>
        <v>5.8790000000001896E-2</v>
      </c>
      <c r="N88">
        <f t="shared" si="7"/>
        <v>1.4199990000000042</v>
      </c>
      <c r="O88">
        <f t="shared" si="8"/>
        <v>-2.0000000000000018E-2</v>
      </c>
      <c r="Q88" s="6">
        <f t="shared" si="9"/>
        <v>27733.793027480104</v>
      </c>
    </row>
    <row r="89" spans="6:17" x14ac:dyDescent="0.25">
      <c r="F89" s="3">
        <v>42928</v>
      </c>
      <c r="G89" s="2">
        <v>59.829765000000002</v>
      </c>
      <c r="H89" s="2">
        <v>17.628741999999999</v>
      </c>
      <c r="I89" s="2">
        <v>77.309997999999993</v>
      </c>
      <c r="J89" s="2">
        <v>3.64</v>
      </c>
      <c r="L89">
        <f t="shared" si="5"/>
        <v>2.9807010000000034</v>
      </c>
      <c r="M89">
        <f t="shared" si="6"/>
        <v>2.5195999999997554E-2</v>
      </c>
      <c r="N89">
        <f t="shared" si="7"/>
        <v>1.4099959999999925</v>
      </c>
      <c r="O89">
        <f t="shared" si="8"/>
        <v>4.0000000000000036E-2</v>
      </c>
      <c r="Q89" s="6">
        <f t="shared" si="9"/>
        <v>-1234491.4525732198</v>
      </c>
    </row>
    <row r="90" spans="6:17" x14ac:dyDescent="0.25">
      <c r="F90" s="3">
        <v>42929</v>
      </c>
      <c r="G90" s="2">
        <v>59.319907999999998</v>
      </c>
      <c r="H90" s="2">
        <v>17.771519000000001</v>
      </c>
      <c r="I90" s="2">
        <v>76.330001999999993</v>
      </c>
      <c r="J90" s="2">
        <v>3.56</v>
      </c>
      <c r="L90">
        <f t="shared" si="5"/>
        <v>-0.50985700000000378</v>
      </c>
      <c r="M90">
        <f t="shared" si="6"/>
        <v>0.14277700000000237</v>
      </c>
      <c r="N90">
        <f t="shared" si="7"/>
        <v>-0.97999599999999987</v>
      </c>
      <c r="O90">
        <f t="shared" si="8"/>
        <v>-8.0000000000000071E-2</v>
      </c>
      <c r="Q90" s="6">
        <f t="shared" si="9"/>
        <v>643030.4338801814</v>
      </c>
    </row>
    <row r="91" spans="6:17" x14ac:dyDescent="0.25">
      <c r="F91" s="3">
        <v>42930</v>
      </c>
      <c r="G91" s="2">
        <v>59.565033</v>
      </c>
      <c r="H91" s="2">
        <v>17.653939999999999</v>
      </c>
      <c r="I91" s="2">
        <v>76.209998999999996</v>
      </c>
      <c r="J91" s="2">
        <v>3.65</v>
      </c>
      <c r="L91">
        <f t="shared" si="5"/>
        <v>0.24512500000000159</v>
      </c>
      <c r="M91">
        <f t="shared" si="6"/>
        <v>-0.11757900000000276</v>
      </c>
      <c r="N91">
        <f t="shared" si="7"/>
        <v>-0.12000299999999697</v>
      </c>
      <c r="O91">
        <f t="shared" si="8"/>
        <v>8.9999999999999858E-2</v>
      </c>
      <c r="Q91" s="6">
        <f t="shared" si="9"/>
        <v>-449875.70904492022</v>
      </c>
    </row>
    <row r="92" spans="6:17" x14ac:dyDescent="0.25">
      <c r="F92" s="3">
        <v>42933</v>
      </c>
      <c r="G92" s="2">
        <v>59.319907999999998</v>
      </c>
      <c r="H92" s="2">
        <v>17.872302999999999</v>
      </c>
      <c r="I92" s="2">
        <v>76.099997999999999</v>
      </c>
      <c r="J92" s="2">
        <v>3.58</v>
      </c>
      <c r="L92">
        <f t="shared" si="5"/>
        <v>-0.24512500000000159</v>
      </c>
      <c r="M92">
        <f t="shared" si="6"/>
        <v>0.21836300000000008</v>
      </c>
      <c r="N92">
        <f t="shared" si="7"/>
        <v>-0.11000099999999691</v>
      </c>
      <c r="O92">
        <f t="shared" si="8"/>
        <v>-6.999999999999984E-2</v>
      </c>
      <c r="Q92" s="6">
        <f t="shared" si="9"/>
        <v>395353.94522835925</v>
      </c>
    </row>
    <row r="93" spans="6:17" x14ac:dyDescent="0.25">
      <c r="F93" s="3">
        <v>42934</v>
      </c>
      <c r="G93" s="2">
        <v>60.133724000000001</v>
      </c>
      <c r="H93" s="2">
        <v>17.712727000000001</v>
      </c>
      <c r="I93" s="2">
        <v>77.470000999999996</v>
      </c>
      <c r="J93" s="2">
        <v>3.65</v>
      </c>
      <c r="L93">
        <f t="shared" si="5"/>
        <v>0.81381600000000276</v>
      </c>
      <c r="M93">
        <f t="shared" si="6"/>
        <v>-0.15957599999999772</v>
      </c>
      <c r="N93">
        <f t="shared" si="7"/>
        <v>1.370002999999997</v>
      </c>
      <c r="O93">
        <f t="shared" si="8"/>
        <v>6.999999999999984E-2</v>
      </c>
      <c r="Q93" s="6">
        <f t="shared" si="9"/>
        <v>-742939.52851013956</v>
      </c>
    </row>
    <row r="94" spans="6:17" x14ac:dyDescent="0.25">
      <c r="F94" s="3">
        <v>42935</v>
      </c>
      <c r="G94" s="2">
        <v>60.133724000000001</v>
      </c>
      <c r="H94" s="2">
        <v>17.931093000000001</v>
      </c>
      <c r="I94" s="2">
        <v>78.430000000000007</v>
      </c>
      <c r="J94" s="2">
        <v>3.7</v>
      </c>
      <c r="L94">
        <f t="shared" si="5"/>
        <v>0</v>
      </c>
      <c r="M94">
        <f t="shared" si="6"/>
        <v>0.21836599999999962</v>
      </c>
      <c r="N94">
        <f t="shared" si="7"/>
        <v>0.95999900000001048</v>
      </c>
      <c r="O94">
        <f t="shared" si="8"/>
        <v>5.0000000000000266E-2</v>
      </c>
      <c r="Q94" s="6">
        <f t="shared" si="9"/>
        <v>-362097.87850414269</v>
      </c>
    </row>
    <row r="95" spans="6:17" x14ac:dyDescent="0.25">
      <c r="F95" s="3">
        <v>42936</v>
      </c>
      <c r="G95" s="2">
        <v>59.888598999999999</v>
      </c>
      <c r="H95" s="2">
        <v>17.721126999999999</v>
      </c>
      <c r="I95" s="2">
        <v>78.029999000000004</v>
      </c>
      <c r="J95" s="2">
        <v>3.76</v>
      </c>
      <c r="L95">
        <f t="shared" si="5"/>
        <v>-0.24512500000000159</v>
      </c>
      <c r="M95">
        <f t="shared" si="6"/>
        <v>-0.20996600000000143</v>
      </c>
      <c r="N95">
        <f t="shared" si="7"/>
        <v>-0.40000100000000316</v>
      </c>
      <c r="O95">
        <f t="shared" si="8"/>
        <v>5.9999999999999609E-2</v>
      </c>
      <c r="Q95" s="6">
        <f t="shared" si="9"/>
        <v>-136291.85537163736</v>
      </c>
    </row>
    <row r="96" spans="6:17" x14ac:dyDescent="0.25">
      <c r="F96" s="3">
        <v>42937</v>
      </c>
      <c r="G96" s="2">
        <v>59.741523999999998</v>
      </c>
      <c r="H96" s="2">
        <v>17.452372</v>
      </c>
      <c r="I96" s="2">
        <v>79.25</v>
      </c>
      <c r="J96" s="2">
        <v>3.78</v>
      </c>
      <c r="L96">
        <f t="shared" si="5"/>
        <v>-0.14707500000000095</v>
      </c>
      <c r="M96">
        <f t="shared" si="6"/>
        <v>-0.26875499999999874</v>
      </c>
      <c r="N96">
        <f t="shared" si="7"/>
        <v>1.2200009999999963</v>
      </c>
      <c r="O96">
        <f t="shared" si="8"/>
        <v>2.0000000000000018E-2</v>
      </c>
      <c r="Q96" s="6">
        <f t="shared" si="9"/>
        <v>-225851.78417635924</v>
      </c>
    </row>
    <row r="97" spans="6:17" x14ac:dyDescent="0.25">
      <c r="F97" s="3">
        <v>42940</v>
      </c>
      <c r="G97" s="2">
        <v>60.241573000000002</v>
      </c>
      <c r="H97" s="2">
        <v>17.469166000000001</v>
      </c>
      <c r="I97" s="2">
        <v>79.669998000000007</v>
      </c>
      <c r="J97" s="2">
        <v>3.75</v>
      </c>
      <c r="L97">
        <f t="shared" si="5"/>
        <v>0.50004900000000418</v>
      </c>
      <c r="M97">
        <f t="shared" si="6"/>
        <v>1.6794000000000864E-2</v>
      </c>
      <c r="N97">
        <f t="shared" si="7"/>
        <v>0.41999800000000675</v>
      </c>
      <c r="O97">
        <f t="shared" si="8"/>
        <v>-2.9999999999999805E-2</v>
      </c>
      <c r="Q97" s="6">
        <f t="shared" si="9"/>
        <v>-71909.676446623023</v>
      </c>
    </row>
    <row r="98" spans="6:17" x14ac:dyDescent="0.25">
      <c r="F98" s="3">
        <v>42941</v>
      </c>
      <c r="G98" s="2">
        <v>59.761130999999999</v>
      </c>
      <c r="H98" s="2">
        <v>17.855506999999999</v>
      </c>
      <c r="I98" s="2">
        <v>80.849997999999999</v>
      </c>
      <c r="J98" s="2">
        <v>3.74</v>
      </c>
      <c r="L98">
        <f t="shared" si="5"/>
        <v>-0.48044200000000359</v>
      </c>
      <c r="M98">
        <f t="shared" si="6"/>
        <v>0.38634099999999805</v>
      </c>
      <c r="N98">
        <f t="shared" si="7"/>
        <v>1.1799999999999926</v>
      </c>
      <c r="O98">
        <f t="shared" si="8"/>
        <v>-9.9999999999997868E-3</v>
      </c>
      <c r="Q98" s="6">
        <f t="shared" si="9"/>
        <v>7671.6222397211604</v>
      </c>
    </row>
    <row r="99" spans="6:17" x14ac:dyDescent="0.25">
      <c r="F99" s="3">
        <v>42942</v>
      </c>
      <c r="G99" s="2">
        <v>61.418166999999997</v>
      </c>
      <c r="H99" s="2">
        <v>17.670733999999999</v>
      </c>
      <c r="I99" s="2">
        <v>81.459998999999996</v>
      </c>
      <c r="J99" s="2">
        <v>3.72</v>
      </c>
      <c r="L99">
        <f t="shared" si="5"/>
        <v>1.657035999999998</v>
      </c>
      <c r="M99">
        <f t="shared" si="6"/>
        <v>-0.18477299999999985</v>
      </c>
      <c r="N99">
        <f t="shared" si="7"/>
        <v>0.61000099999999691</v>
      </c>
      <c r="O99">
        <f t="shared" si="8"/>
        <v>-2.0000000000000018E-2</v>
      </c>
      <c r="Q99" s="6">
        <f t="shared" si="9"/>
        <v>-474117.74392361875</v>
      </c>
    </row>
    <row r="100" spans="6:17" x14ac:dyDescent="0.25">
      <c r="F100" s="3">
        <v>42943</v>
      </c>
      <c r="G100" s="2">
        <v>59.976841</v>
      </c>
      <c r="H100" s="2">
        <v>18.225045999999999</v>
      </c>
      <c r="I100" s="2">
        <v>79.709998999999996</v>
      </c>
      <c r="J100" s="2">
        <v>3.66</v>
      </c>
      <c r="L100">
        <f t="shared" si="5"/>
        <v>-1.4413259999999966</v>
      </c>
      <c r="M100">
        <f t="shared" si="6"/>
        <v>0.55431199999999947</v>
      </c>
      <c r="N100">
        <f t="shared" si="7"/>
        <v>-1.75</v>
      </c>
      <c r="O100">
        <f t="shared" si="8"/>
        <v>-6.0000000000000053E-2</v>
      </c>
      <c r="Q100" s="6">
        <f t="shared" si="9"/>
        <v>933683.56611915911</v>
      </c>
    </row>
    <row r="101" spans="6:17" x14ac:dyDescent="0.25">
      <c r="F101" s="3">
        <v>42944</v>
      </c>
      <c r="G101" s="2">
        <v>60.251381000000002</v>
      </c>
      <c r="H101" s="2">
        <v>18.057074</v>
      </c>
      <c r="I101" s="2">
        <v>80.099997999999999</v>
      </c>
      <c r="J101" s="2">
        <v>3.64</v>
      </c>
      <c r="L101">
        <f t="shared" si="5"/>
        <v>0.27454000000000178</v>
      </c>
      <c r="M101">
        <f t="shared" si="6"/>
        <v>-0.1679719999999989</v>
      </c>
      <c r="N101">
        <f t="shared" si="7"/>
        <v>0.38999900000000309</v>
      </c>
      <c r="O101">
        <f t="shared" si="8"/>
        <v>-2.0000000000000018E-2</v>
      </c>
      <c r="Q101" s="6">
        <f t="shared" si="9"/>
        <v>-47337.634260540857</v>
      </c>
    </row>
    <row r="102" spans="6:17" x14ac:dyDescent="0.25">
      <c r="F102" s="3">
        <v>42947</v>
      </c>
      <c r="G102" s="2">
        <v>60.574939999999998</v>
      </c>
      <c r="H102" s="2">
        <v>18.216647999999999</v>
      </c>
      <c r="I102" s="2">
        <v>79.480002999999996</v>
      </c>
      <c r="J102" s="2">
        <v>3.61</v>
      </c>
      <c r="L102">
        <f t="shared" si="5"/>
        <v>0.32355899999999593</v>
      </c>
      <c r="M102">
        <f t="shared" si="6"/>
        <v>0.15957399999999922</v>
      </c>
      <c r="N102">
        <f t="shared" si="7"/>
        <v>-0.61999500000000296</v>
      </c>
      <c r="O102">
        <f t="shared" si="8"/>
        <v>-3.0000000000000249E-2</v>
      </c>
      <c r="Q102" s="6">
        <f t="shared" si="9"/>
        <v>131420.64282576268</v>
      </c>
    </row>
    <row r="103" spans="6:17" x14ac:dyDescent="0.25">
      <c r="F103" s="3">
        <v>42948</v>
      </c>
      <c r="G103" s="2">
        <v>61.182850000000002</v>
      </c>
      <c r="H103" s="2">
        <v>17.939491</v>
      </c>
      <c r="I103" s="2">
        <v>79.930000000000007</v>
      </c>
      <c r="J103" s="2">
        <v>3.62</v>
      </c>
      <c r="L103">
        <f t="shared" si="5"/>
        <v>0.60791000000000395</v>
      </c>
      <c r="M103">
        <f t="shared" si="6"/>
        <v>-0.27715699999999899</v>
      </c>
      <c r="N103">
        <f t="shared" si="7"/>
        <v>0.44999700000001042</v>
      </c>
      <c r="O103">
        <f t="shared" si="8"/>
        <v>1.0000000000000231E-2</v>
      </c>
      <c r="Q103" s="6">
        <f t="shared" si="9"/>
        <v>-283803.37247302366</v>
      </c>
    </row>
    <row r="104" spans="6:17" x14ac:dyDescent="0.25">
      <c r="F104" s="3">
        <v>42949</v>
      </c>
      <c r="G104" s="2">
        <v>60.251381000000002</v>
      </c>
      <c r="H104" s="2">
        <v>17.956287</v>
      </c>
      <c r="I104" s="2">
        <v>79.389999000000003</v>
      </c>
      <c r="J104" s="2">
        <v>3.58</v>
      </c>
      <c r="L104">
        <f t="shared" si="5"/>
        <v>-0.93146899999999988</v>
      </c>
      <c r="M104">
        <f t="shared" si="6"/>
        <v>1.6795999999999367E-2</v>
      </c>
      <c r="N104">
        <f t="shared" si="7"/>
        <v>-0.54000100000000373</v>
      </c>
      <c r="O104">
        <f t="shared" si="8"/>
        <v>-4.0000000000000036E-2</v>
      </c>
      <c r="Q104" s="6">
        <f t="shared" si="9"/>
        <v>521883.84315140068</v>
      </c>
    </row>
    <row r="105" spans="6:17" x14ac:dyDescent="0.25">
      <c r="F105" s="3">
        <v>42950</v>
      </c>
      <c r="G105" s="2">
        <v>62.722225000000002</v>
      </c>
      <c r="H105" s="2">
        <v>18.19145</v>
      </c>
      <c r="I105" s="2">
        <v>89.089995999999999</v>
      </c>
      <c r="J105" s="2">
        <v>3.69</v>
      </c>
      <c r="L105">
        <f t="shared" si="5"/>
        <v>2.4708439999999996</v>
      </c>
      <c r="M105">
        <f t="shared" si="6"/>
        <v>0.23516300000000001</v>
      </c>
      <c r="N105">
        <f t="shared" si="7"/>
        <v>9.6999969999999962</v>
      </c>
      <c r="O105">
        <f t="shared" si="8"/>
        <v>0.10999999999999988</v>
      </c>
      <c r="Q105" s="6">
        <f t="shared" si="9"/>
        <v>-2617697.1996054584</v>
      </c>
    </row>
    <row r="106" spans="6:17" x14ac:dyDescent="0.25">
      <c r="F106" s="3">
        <v>42951</v>
      </c>
      <c r="G106" s="2">
        <v>60.800452999999997</v>
      </c>
      <c r="H106" s="2">
        <v>18.418216999999999</v>
      </c>
      <c r="I106" s="2">
        <v>87.709998999999996</v>
      </c>
      <c r="J106" s="2">
        <v>3.57</v>
      </c>
      <c r="L106">
        <f t="shared" si="5"/>
        <v>-1.9217720000000043</v>
      </c>
      <c r="M106">
        <f t="shared" si="6"/>
        <v>0.22676699999999883</v>
      </c>
      <c r="N106">
        <f t="shared" si="7"/>
        <v>-1.379997000000003</v>
      </c>
      <c r="O106">
        <f t="shared" si="8"/>
        <v>-0.12000000000000011</v>
      </c>
      <c r="Q106" s="6">
        <f t="shared" si="9"/>
        <v>1281389.5348499422</v>
      </c>
    </row>
    <row r="107" spans="6:17" x14ac:dyDescent="0.25">
      <c r="F107" s="3">
        <v>42954</v>
      </c>
      <c r="G107" s="2">
        <v>61.290703000000001</v>
      </c>
      <c r="H107" s="2">
        <v>18.619781</v>
      </c>
      <c r="I107" s="2">
        <v>90.519997000000004</v>
      </c>
      <c r="J107" s="2">
        <v>3.6</v>
      </c>
      <c r="L107">
        <f t="shared" si="5"/>
        <v>0.49025000000000318</v>
      </c>
      <c r="M107">
        <f t="shared" si="6"/>
        <v>0.20156400000000119</v>
      </c>
      <c r="N107">
        <f t="shared" si="7"/>
        <v>2.8099980000000073</v>
      </c>
      <c r="O107">
        <f t="shared" si="8"/>
        <v>3.0000000000000249E-2</v>
      </c>
      <c r="Q107" s="6">
        <f t="shared" si="9"/>
        <v>-685736.37947328307</v>
      </c>
    </row>
    <row r="108" spans="6:17" x14ac:dyDescent="0.25">
      <c r="F108" s="3">
        <v>42955</v>
      </c>
      <c r="G108" s="2">
        <v>60.133724000000001</v>
      </c>
      <c r="H108" s="2">
        <v>18.426615000000002</v>
      </c>
      <c r="I108" s="2">
        <v>91.519997000000004</v>
      </c>
      <c r="J108" s="2">
        <v>3.71</v>
      </c>
      <c r="L108">
        <f t="shared" si="5"/>
        <v>-1.1569789999999998</v>
      </c>
      <c r="M108">
        <f t="shared" si="6"/>
        <v>-0.19316599999999795</v>
      </c>
      <c r="N108">
        <f t="shared" si="7"/>
        <v>1</v>
      </c>
      <c r="O108">
        <f t="shared" si="8"/>
        <v>0.10999999999999988</v>
      </c>
      <c r="Q108" s="6">
        <f t="shared" si="9"/>
        <v>-302965.12956785952</v>
      </c>
    </row>
    <row r="109" spans="6:17" x14ac:dyDescent="0.25">
      <c r="F109" s="3">
        <v>42956</v>
      </c>
      <c r="G109" s="2">
        <v>60.182746999999999</v>
      </c>
      <c r="H109" s="2">
        <v>18.544193</v>
      </c>
      <c r="I109" s="2">
        <v>90.970000999999996</v>
      </c>
      <c r="J109" s="2">
        <v>3.76</v>
      </c>
      <c r="L109">
        <f t="shared" si="5"/>
        <v>4.9022999999998262E-2</v>
      </c>
      <c r="M109">
        <f t="shared" si="6"/>
        <v>0.11757799999999818</v>
      </c>
      <c r="N109">
        <f t="shared" si="7"/>
        <v>-0.54999600000000726</v>
      </c>
      <c r="O109">
        <f t="shared" si="8"/>
        <v>4.9999999999999822E-2</v>
      </c>
      <c r="Q109" s="6">
        <f t="shared" si="9"/>
        <v>-153969.86550061766</v>
      </c>
    </row>
    <row r="110" spans="6:17" x14ac:dyDescent="0.25">
      <c r="F110" s="3">
        <v>42957</v>
      </c>
      <c r="G110" s="2">
        <v>59.035567999999998</v>
      </c>
      <c r="H110" s="2">
        <v>18.031876</v>
      </c>
      <c r="I110" s="2">
        <v>88.32</v>
      </c>
      <c r="J110" s="2">
        <v>3.62</v>
      </c>
      <c r="L110">
        <f t="shared" si="5"/>
        <v>-1.1471790000000013</v>
      </c>
      <c r="M110">
        <f t="shared" si="6"/>
        <v>-0.51231699999999947</v>
      </c>
      <c r="N110">
        <f t="shared" si="7"/>
        <v>-2.6500010000000032</v>
      </c>
      <c r="O110">
        <f t="shared" si="8"/>
        <v>-0.13999999999999968</v>
      </c>
      <c r="Q110" s="6">
        <f t="shared" si="9"/>
        <v>1335569.0188599993</v>
      </c>
    </row>
    <row r="111" spans="6:17" x14ac:dyDescent="0.25">
      <c r="F111" s="3">
        <v>42958</v>
      </c>
      <c r="G111" s="2">
        <v>59.555228999999997</v>
      </c>
      <c r="H111" s="2">
        <v>18.275438000000001</v>
      </c>
      <c r="I111" s="2">
        <v>89.300003000000004</v>
      </c>
      <c r="J111" s="2">
        <v>3.63</v>
      </c>
      <c r="L111">
        <f t="shared" si="5"/>
        <v>0.51966099999999926</v>
      </c>
      <c r="M111">
        <f t="shared" si="6"/>
        <v>0.24356200000000072</v>
      </c>
      <c r="N111">
        <f t="shared" si="7"/>
        <v>0.98000300000001062</v>
      </c>
      <c r="O111">
        <f t="shared" si="8"/>
        <v>9.9999999999997868E-3</v>
      </c>
      <c r="Q111" s="6">
        <f t="shared" si="9"/>
        <v>-336588.0923978404</v>
      </c>
    </row>
    <row r="112" spans="6:17" x14ac:dyDescent="0.25">
      <c r="F112" s="3">
        <v>42961</v>
      </c>
      <c r="G112" s="2">
        <v>60.682796000000003</v>
      </c>
      <c r="H112" s="2">
        <v>18.351025</v>
      </c>
      <c r="I112" s="2">
        <v>90.709998999999996</v>
      </c>
      <c r="J112" s="2">
        <v>3.58</v>
      </c>
      <c r="L112">
        <f t="shared" si="5"/>
        <v>1.1275670000000062</v>
      </c>
      <c r="M112">
        <f t="shared" si="6"/>
        <v>7.5586999999998739E-2</v>
      </c>
      <c r="N112">
        <f t="shared" si="7"/>
        <v>1.4099959999999925</v>
      </c>
      <c r="O112">
        <f t="shared" si="8"/>
        <v>-4.9999999999999822E-2</v>
      </c>
      <c r="Q112" s="6">
        <f t="shared" si="9"/>
        <v>-308207.41810878145</v>
      </c>
    </row>
    <row r="113" spans="6:17" x14ac:dyDescent="0.25">
      <c r="F113" s="3">
        <v>42962</v>
      </c>
      <c r="G113" s="2">
        <v>60.761237999999999</v>
      </c>
      <c r="H113" s="2">
        <v>17.578347999999998</v>
      </c>
      <c r="I113" s="2">
        <v>90.660004000000001</v>
      </c>
      <c r="J113" s="2">
        <v>3.62</v>
      </c>
      <c r="L113">
        <f t="shared" si="5"/>
        <v>7.844199999999546E-2</v>
      </c>
      <c r="M113">
        <f t="shared" si="6"/>
        <v>-0.77267700000000161</v>
      </c>
      <c r="N113">
        <f t="shared" si="7"/>
        <v>-4.9994999999995571E-2</v>
      </c>
      <c r="O113">
        <f t="shared" si="8"/>
        <v>4.0000000000000036E-2</v>
      </c>
      <c r="Q113" s="6">
        <f t="shared" si="9"/>
        <v>-191733.8261990195</v>
      </c>
    </row>
    <row r="114" spans="6:17" x14ac:dyDescent="0.25">
      <c r="F114" s="3">
        <v>42963</v>
      </c>
      <c r="G114" s="2">
        <v>61.663288000000001</v>
      </c>
      <c r="H114" s="2">
        <v>17.964684999999999</v>
      </c>
      <c r="I114" s="2">
        <v>92.019997000000004</v>
      </c>
      <c r="J114" s="2">
        <v>3.62</v>
      </c>
      <c r="L114">
        <f t="shared" si="5"/>
        <v>0.90205000000000268</v>
      </c>
      <c r="M114">
        <f t="shared" si="6"/>
        <v>0.38633700000000104</v>
      </c>
      <c r="N114">
        <f t="shared" si="7"/>
        <v>1.3599930000000029</v>
      </c>
      <c r="O114">
        <f t="shared" si="8"/>
        <v>0</v>
      </c>
      <c r="Q114" s="6">
        <f t="shared" si="9"/>
        <v>-457399.38798198116</v>
      </c>
    </row>
    <row r="115" spans="6:17" x14ac:dyDescent="0.25">
      <c r="F115" s="3">
        <v>42964</v>
      </c>
      <c r="G115" s="2">
        <v>60.172942999999997</v>
      </c>
      <c r="H115" s="2">
        <v>17.721126999999999</v>
      </c>
      <c r="I115" s="2">
        <v>90.940002000000007</v>
      </c>
      <c r="J115" s="2">
        <v>3.57</v>
      </c>
      <c r="L115">
        <f t="shared" si="5"/>
        <v>-1.4903450000000049</v>
      </c>
      <c r="M115">
        <f t="shared" si="6"/>
        <v>-0.24355800000000016</v>
      </c>
      <c r="N115">
        <f t="shared" si="7"/>
        <v>-1.0799949999999967</v>
      </c>
      <c r="O115">
        <f t="shared" si="8"/>
        <v>-5.0000000000000266E-2</v>
      </c>
      <c r="Q115" s="6">
        <f t="shared" si="9"/>
        <v>804936.26337840199</v>
      </c>
    </row>
    <row r="116" spans="6:17" x14ac:dyDescent="0.25">
      <c r="F116" s="3">
        <v>42965</v>
      </c>
      <c r="G116" s="2">
        <v>60.800452999999997</v>
      </c>
      <c r="H116" s="2">
        <v>17.821911</v>
      </c>
      <c r="I116" s="2">
        <v>92.07</v>
      </c>
      <c r="J116" s="2">
        <v>3.62</v>
      </c>
      <c r="L116">
        <f t="shared" si="5"/>
        <v>0.6275100000000009</v>
      </c>
      <c r="M116">
        <f t="shared" si="6"/>
        <v>0.10078400000000087</v>
      </c>
      <c r="N116">
        <f t="shared" si="7"/>
        <v>1.1299979999999863</v>
      </c>
      <c r="O116">
        <f t="shared" si="8"/>
        <v>5.0000000000000266E-2</v>
      </c>
      <c r="Q116" s="6">
        <f t="shared" si="9"/>
        <v>-566129.27970487939</v>
      </c>
    </row>
    <row r="117" spans="6:17" x14ac:dyDescent="0.25">
      <c r="F117" s="3">
        <v>42968</v>
      </c>
      <c r="G117" s="2">
        <v>60.574939999999998</v>
      </c>
      <c r="H117" s="2">
        <v>17.620342000000001</v>
      </c>
      <c r="I117" s="2">
        <v>91.980002999999996</v>
      </c>
      <c r="J117" s="2">
        <v>3.6</v>
      </c>
      <c r="L117">
        <f t="shared" si="5"/>
        <v>-0.22551299999999941</v>
      </c>
      <c r="M117">
        <f t="shared" si="6"/>
        <v>-0.20156899999999922</v>
      </c>
      <c r="N117">
        <f t="shared" si="7"/>
        <v>-8.9996999999996774E-2</v>
      </c>
      <c r="O117">
        <f t="shared" si="8"/>
        <v>-2.0000000000000018E-2</v>
      </c>
      <c r="Q117" s="6">
        <f t="shared" si="9"/>
        <v>165930.24077299942</v>
      </c>
    </row>
    <row r="118" spans="6:17" x14ac:dyDescent="0.25">
      <c r="F118" s="3">
        <v>42969</v>
      </c>
      <c r="G118" s="2">
        <v>63.006573000000003</v>
      </c>
      <c r="H118" s="2">
        <v>18.174654</v>
      </c>
      <c r="I118" s="2">
        <v>94.949996999999996</v>
      </c>
      <c r="J118" s="2">
        <v>3.65</v>
      </c>
      <c r="L118">
        <f t="shared" si="5"/>
        <v>2.431633000000005</v>
      </c>
      <c r="M118">
        <f t="shared" si="6"/>
        <v>0.55431199999999947</v>
      </c>
      <c r="N118">
        <f t="shared" si="7"/>
        <v>2.9699939999999998</v>
      </c>
      <c r="O118">
        <f t="shared" si="8"/>
        <v>4.9999999999999822E-2</v>
      </c>
      <c r="Q118" s="6">
        <f t="shared" si="9"/>
        <v>-1351491.7316046206</v>
      </c>
    </row>
    <row r="119" spans="6:17" x14ac:dyDescent="0.25">
      <c r="F119" s="3">
        <v>42970</v>
      </c>
      <c r="G119" s="2">
        <v>62.761448000000001</v>
      </c>
      <c r="H119" s="2">
        <v>18.040277</v>
      </c>
      <c r="I119" s="2">
        <v>94.400002000000001</v>
      </c>
      <c r="J119" s="2">
        <v>3.62</v>
      </c>
      <c r="L119">
        <f t="shared" si="5"/>
        <v>-0.24512500000000159</v>
      </c>
      <c r="M119">
        <f t="shared" si="6"/>
        <v>-0.13437700000000063</v>
      </c>
      <c r="N119">
        <f t="shared" si="7"/>
        <v>-0.54999499999999557</v>
      </c>
      <c r="O119">
        <f t="shared" si="8"/>
        <v>-2.9999999999999805E-2</v>
      </c>
      <c r="Q119" s="6">
        <f t="shared" si="9"/>
        <v>283366.44105319888</v>
      </c>
    </row>
    <row r="120" spans="6:17" x14ac:dyDescent="0.25">
      <c r="F120" s="3">
        <v>42971</v>
      </c>
      <c r="G120" s="2">
        <v>62.19276</v>
      </c>
      <c r="H120" s="2">
        <v>18.292234000000001</v>
      </c>
      <c r="I120" s="2">
        <v>95.25</v>
      </c>
      <c r="J120" s="2">
        <v>3.67</v>
      </c>
      <c r="L120">
        <f t="shared" si="5"/>
        <v>-0.56868800000000164</v>
      </c>
      <c r="M120">
        <f t="shared" si="6"/>
        <v>0.25195700000000087</v>
      </c>
      <c r="N120">
        <f t="shared" si="7"/>
        <v>0.84999799999999937</v>
      </c>
      <c r="O120">
        <f t="shared" si="8"/>
        <v>4.9999999999999822E-2</v>
      </c>
      <c r="Q120" s="6">
        <f t="shared" si="9"/>
        <v>-183673.53720219864</v>
      </c>
    </row>
    <row r="121" spans="6:17" x14ac:dyDescent="0.25">
      <c r="F121" s="3">
        <v>42972</v>
      </c>
      <c r="G121" s="2">
        <v>61.359341000000001</v>
      </c>
      <c r="H121" s="2">
        <v>16.29336</v>
      </c>
      <c r="I121" s="2">
        <v>94.639999000000003</v>
      </c>
      <c r="J121" s="2">
        <v>3.62</v>
      </c>
      <c r="L121">
        <f t="shared" si="5"/>
        <v>-0.83341899999999924</v>
      </c>
      <c r="M121">
        <f t="shared" si="6"/>
        <v>-1.9988740000000007</v>
      </c>
      <c r="N121">
        <f t="shared" si="7"/>
        <v>-0.61000099999999691</v>
      </c>
      <c r="O121">
        <f t="shared" si="8"/>
        <v>-4.9999999999999822E-2</v>
      </c>
      <c r="Q121" s="6">
        <f t="shared" si="9"/>
        <v>548384.61193839845</v>
      </c>
    </row>
    <row r="122" spans="6:17" x14ac:dyDescent="0.25">
      <c r="F122" s="3">
        <v>42975</v>
      </c>
      <c r="G122" s="2">
        <v>61.526024</v>
      </c>
      <c r="H122" s="2">
        <v>16.083393000000001</v>
      </c>
      <c r="I122" s="2">
        <v>95.809997999999993</v>
      </c>
      <c r="J122" s="2">
        <v>3.63</v>
      </c>
      <c r="L122">
        <f t="shared" si="5"/>
        <v>0.16668299999999903</v>
      </c>
      <c r="M122">
        <f t="shared" si="6"/>
        <v>-0.2099669999999989</v>
      </c>
      <c r="N122">
        <f t="shared" si="7"/>
        <v>1.16999899999999</v>
      </c>
      <c r="O122">
        <f t="shared" si="8"/>
        <v>9.9999999999997868E-3</v>
      </c>
      <c r="Q122" s="6">
        <f t="shared" si="9"/>
        <v>-263832.97891691729</v>
      </c>
    </row>
    <row r="123" spans="6:17" x14ac:dyDescent="0.25">
      <c r="F123" s="3">
        <v>42976</v>
      </c>
      <c r="G123" s="2">
        <v>62.241787000000002</v>
      </c>
      <c r="H123" s="2">
        <v>15.747450000000001</v>
      </c>
      <c r="I123" s="2">
        <v>95.790001000000004</v>
      </c>
      <c r="J123" s="2">
        <v>3.62</v>
      </c>
      <c r="L123">
        <f t="shared" si="5"/>
        <v>0.71576300000000259</v>
      </c>
      <c r="M123">
        <f t="shared" si="6"/>
        <v>-0.33594300000000032</v>
      </c>
      <c r="N123">
        <f t="shared" si="7"/>
        <v>-1.9996999999989384E-2</v>
      </c>
      <c r="O123">
        <f t="shared" si="8"/>
        <v>-9.9999999999997868E-3</v>
      </c>
      <c r="Q123" s="6">
        <f t="shared" si="9"/>
        <v>-157084.68581316323</v>
      </c>
    </row>
    <row r="124" spans="6:17" x14ac:dyDescent="0.25">
      <c r="F124" s="3">
        <v>42977</v>
      </c>
      <c r="G124" s="2">
        <v>64.398871999999997</v>
      </c>
      <c r="H124" s="2">
        <v>15.781041999999999</v>
      </c>
      <c r="I124" s="2">
        <v>97.650002000000001</v>
      </c>
      <c r="J124" s="2">
        <v>3.74</v>
      </c>
      <c r="L124">
        <f t="shared" si="5"/>
        <v>2.157084999999995</v>
      </c>
      <c r="M124">
        <f t="shared" si="6"/>
        <v>3.3591999999998734E-2</v>
      </c>
      <c r="N124">
        <f t="shared" si="7"/>
        <v>1.8600009999999969</v>
      </c>
      <c r="O124">
        <f t="shared" si="8"/>
        <v>0.12000000000000011</v>
      </c>
      <c r="Q124" s="6">
        <f t="shared" si="9"/>
        <v>-1419129.6783619586</v>
      </c>
    </row>
    <row r="125" spans="6:17" x14ac:dyDescent="0.25">
      <c r="F125" s="3">
        <v>42978</v>
      </c>
      <c r="G125" s="2">
        <v>64.281204000000002</v>
      </c>
      <c r="H125" s="2">
        <v>15.537482000000001</v>
      </c>
      <c r="I125" s="2">
        <v>97.790001000000004</v>
      </c>
      <c r="J125" s="2">
        <v>3.75</v>
      </c>
      <c r="L125">
        <f t="shared" si="5"/>
        <v>-0.11766799999999478</v>
      </c>
      <c r="M125">
        <f t="shared" si="6"/>
        <v>-0.24355999999999867</v>
      </c>
      <c r="N125">
        <f t="shared" si="7"/>
        <v>0.13999900000000309</v>
      </c>
      <c r="O125">
        <f t="shared" si="8"/>
        <v>9.9999999999997868E-3</v>
      </c>
      <c r="Q125" s="6">
        <f t="shared" si="9"/>
        <v>-31200.421251261007</v>
      </c>
    </row>
    <row r="126" spans="6:17" x14ac:dyDescent="0.25">
      <c r="F126" s="3">
        <v>42979</v>
      </c>
      <c r="G126" s="2">
        <v>63.849795999999998</v>
      </c>
      <c r="H126" s="2">
        <v>15.680258</v>
      </c>
      <c r="I126" s="2">
        <v>95.879997000000003</v>
      </c>
      <c r="J126" s="2">
        <v>3.74</v>
      </c>
      <c r="L126">
        <f t="shared" si="5"/>
        <v>-0.43140800000000468</v>
      </c>
      <c r="M126">
        <f t="shared" si="6"/>
        <v>0.14277599999999957</v>
      </c>
      <c r="N126">
        <f t="shared" si="7"/>
        <v>-1.9100040000000007</v>
      </c>
      <c r="O126">
        <f t="shared" si="8"/>
        <v>-9.9999999999997868E-3</v>
      </c>
      <c r="Q126" s="6">
        <f t="shared" si="9"/>
        <v>448209.27966472047</v>
      </c>
    </row>
    <row r="127" spans="6:17" x14ac:dyDescent="0.25">
      <c r="F127" s="3">
        <v>42983</v>
      </c>
      <c r="G127" s="2">
        <v>63.781165999999999</v>
      </c>
      <c r="H127" s="2">
        <v>15.907021</v>
      </c>
      <c r="I127" s="2">
        <v>97.089995999999999</v>
      </c>
      <c r="J127" s="2">
        <v>3.66</v>
      </c>
      <c r="L127">
        <f t="shared" si="5"/>
        <v>-6.8629999999998859E-2</v>
      </c>
      <c r="M127">
        <f t="shared" si="6"/>
        <v>0.22676300000000005</v>
      </c>
      <c r="N127">
        <f t="shared" si="7"/>
        <v>1.2099989999999963</v>
      </c>
      <c r="O127">
        <f t="shared" si="8"/>
        <v>-8.0000000000000071E-2</v>
      </c>
      <c r="Q127" s="6">
        <f t="shared" si="9"/>
        <v>195011.52901166058</v>
      </c>
    </row>
    <row r="128" spans="6:17" x14ac:dyDescent="0.25">
      <c r="F128" s="3">
        <v>42984</v>
      </c>
      <c r="G128" s="2">
        <v>62.751640000000002</v>
      </c>
      <c r="H128" s="2">
        <v>16.242965999999999</v>
      </c>
      <c r="I128" s="2">
        <v>95.82</v>
      </c>
      <c r="J128" s="2">
        <v>3.61</v>
      </c>
      <c r="L128">
        <f t="shared" si="5"/>
        <v>-1.0295259999999971</v>
      </c>
      <c r="M128">
        <f t="shared" si="6"/>
        <v>0.33594499999999883</v>
      </c>
      <c r="N128">
        <f t="shared" si="7"/>
        <v>-1.2699960000000061</v>
      </c>
      <c r="O128">
        <f t="shared" si="8"/>
        <v>-5.0000000000000266E-2</v>
      </c>
      <c r="Q128" s="6">
        <f t="shared" si="9"/>
        <v>701415.42394772114</v>
      </c>
    </row>
    <row r="129" spans="6:17" x14ac:dyDescent="0.25">
      <c r="F129" s="3">
        <v>42985</v>
      </c>
      <c r="G129" s="2">
        <v>64.545944000000006</v>
      </c>
      <c r="H129" s="2">
        <v>16.148728999999999</v>
      </c>
      <c r="I129" s="2">
        <v>99.5</v>
      </c>
      <c r="J129" s="2">
        <v>3.69</v>
      </c>
      <c r="L129">
        <f t="shared" si="5"/>
        <v>1.7943040000000039</v>
      </c>
      <c r="M129">
        <f t="shared" si="6"/>
        <v>-9.4236999999999682E-2</v>
      </c>
      <c r="N129">
        <f t="shared" si="7"/>
        <v>3.6800000000000068</v>
      </c>
      <c r="O129">
        <f t="shared" si="8"/>
        <v>8.0000000000000071E-2</v>
      </c>
      <c r="Q129" s="6">
        <f t="shared" si="9"/>
        <v>-1406635.7144166424</v>
      </c>
    </row>
    <row r="130" spans="6:17" x14ac:dyDescent="0.25">
      <c r="F130" s="3">
        <v>42986</v>
      </c>
      <c r="G130" s="2">
        <v>63.663502000000001</v>
      </c>
      <c r="H130" s="2">
        <v>16.405739000000001</v>
      </c>
      <c r="I130" s="2">
        <v>99.620002999999997</v>
      </c>
      <c r="J130" s="2">
        <v>3.68</v>
      </c>
      <c r="L130">
        <f t="shared" si="5"/>
        <v>-0.88244200000000461</v>
      </c>
      <c r="M130">
        <f t="shared" si="6"/>
        <v>0.25701000000000107</v>
      </c>
      <c r="N130">
        <f t="shared" si="7"/>
        <v>0.12000299999999697</v>
      </c>
      <c r="O130">
        <f t="shared" si="8"/>
        <v>-9.9999999999997868E-3</v>
      </c>
      <c r="Q130" s="6">
        <f t="shared" si="9"/>
        <v>278281.2458721408</v>
      </c>
    </row>
    <row r="131" spans="6:17" x14ac:dyDescent="0.25">
      <c r="F131" s="3">
        <v>42989</v>
      </c>
      <c r="G131" s="2">
        <v>64.869513999999995</v>
      </c>
      <c r="H131" s="2">
        <v>16.448574000000001</v>
      </c>
      <c r="I131" s="2">
        <v>100.110001</v>
      </c>
      <c r="J131" s="2">
        <v>3.74</v>
      </c>
      <c r="L131">
        <f t="shared" si="5"/>
        <v>1.2060119999999941</v>
      </c>
      <c r="M131">
        <f t="shared" si="6"/>
        <v>4.2835000000000178E-2</v>
      </c>
      <c r="N131">
        <f t="shared" si="7"/>
        <v>0.48999799999999993</v>
      </c>
      <c r="O131">
        <f t="shared" si="8"/>
        <v>6.0000000000000053E-2</v>
      </c>
      <c r="Q131" s="6">
        <f t="shared" si="9"/>
        <v>-681208.66070419853</v>
      </c>
    </row>
    <row r="132" spans="6:17" x14ac:dyDescent="0.25">
      <c r="F132" s="3">
        <v>42990</v>
      </c>
      <c r="G132" s="2">
        <v>64.800872999999996</v>
      </c>
      <c r="H132" s="2">
        <v>16.731285</v>
      </c>
      <c r="I132" s="2">
        <v>99.949996999999996</v>
      </c>
      <c r="J132" s="2">
        <v>3.79</v>
      </c>
      <c r="L132">
        <f t="shared" si="5"/>
        <v>-6.8640999999999508E-2</v>
      </c>
      <c r="M132">
        <f t="shared" si="6"/>
        <v>0.28271099999999905</v>
      </c>
      <c r="N132">
        <f t="shared" si="7"/>
        <v>-0.1600040000000007</v>
      </c>
      <c r="O132">
        <f t="shared" si="8"/>
        <v>4.9999999999999822E-2</v>
      </c>
      <c r="Q132" s="6">
        <f t="shared" si="9"/>
        <v>-177767.16325949924</v>
      </c>
    </row>
    <row r="133" spans="6:17" x14ac:dyDescent="0.25">
      <c r="F133" s="3">
        <v>42991</v>
      </c>
      <c r="G133" s="2">
        <v>64.124336</v>
      </c>
      <c r="H133" s="2">
        <v>17.151066</v>
      </c>
      <c r="I133" s="2">
        <v>98.779999000000004</v>
      </c>
      <c r="J133" s="2">
        <v>3.84</v>
      </c>
      <c r="L133">
        <f t="shared" si="5"/>
        <v>-0.67653699999999617</v>
      </c>
      <c r="M133">
        <f t="shared" si="6"/>
        <v>0.4197810000000004</v>
      </c>
      <c r="N133">
        <f t="shared" si="7"/>
        <v>-1.1699979999999925</v>
      </c>
      <c r="O133">
        <f t="shared" si="8"/>
        <v>4.9999999999999822E-2</v>
      </c>
      <c r="Q133" s="6">
        <f t="shared" si="9"/>
        <v>144228.2554006986</v>
      </c>
    </row>
    <row r="134" spans="6:17" x14ac:dyDescent="0.25">
      <c r="F134" s="3">
        <v>42992</v>
      </c>
      <c r="G134" s="2">
        <v>63.898814999999999</v>
      </c>
      <c r="H134" s="2">
        <v>17.202465</v>
      </c>
      <c r="I134" s="2">
        <v>99.389999000000003</v>
      </c>
      <c r="J134" s="2">
        <v>3.77</v>
      </c>
      <c r="L134">
        <f t="shared" si="5"/>
        <v>-0.22552100000000053</v>
      </c>
      <c r="M134">
        <f t="shared" si="6"/>
        <v>5.1398999999999972E-2</v>
      </c>
      <c r="N134">
        <f t="shared" si="7"/>
        <v>0.60999999999999943</v>
      </c>
      <c r="O134">
        <f t="shared" si="8"/>
        <v>-6.999999999999984E-2</v>
      </c>
      <c r="Q134" s="6">
        <f t="shared" si="9"/>
        <v>283851.86241785949</v>
      </c>
    </row>
    <row r="135" spans="6:17" x14ac:dyDescent="0.25">
      <c r="F135" s="3">
        <v>42993</v>
      </c>
      <c r="G135" s="2">
        <v>63.732140000000001</v>
      </c>
      <c r="H135" s="2">
        <v>17.382373999999999</v>
      </c>
      <c r="I135" s="2">
        <v>100.389999</v>
      </c>
      <c r="J135" s="2">
        <v>3.82</v>
      </c>
      <c r="L135">
        <f t="shared" ref="L135:L198" si="10">G135-G134</f>
        <v>-0.16667499999999791</v>
      </c>
      <c r="M135">
        <f t="shared" ref="M135:M198" si="11">H135-H134</f>
        <v>0.17990899999999854</v>
      </c>
      <c r="N135">
        <f t="shared" ref="N135:N198" si="12">I135-I134</f>
        <v>1</v>
      </c>
      <c r="O135">
        <f t="shared" ref="O135:O198" si="13">J135-J134</f>
        <v>4.9999999999999822E-2</v>
      </c>
      <c r="Q135" s="6">
        <f t="shared" si="9"/>
        <v>-320430.37254449981</v>
      </c>
    </row>
    <row r="136" spans="6:17" x14ac:dyDescent="0.25">
      <c r="F136" s="3">
        <v>42996</v>
      </c>
      <c r="G136" s="2">
        <v>62.947730999999997</v>
      </c>
      <c r="H136" s="2">
        <v>17.279568000000001</v>
      </c>
      <c r="I136" s="2">
        <v>100.82</v>
      </c>
      <c r="J136" s="2">
        <v>3.83</v>
      </c>
      <c r="L136">
        <f t="shared" si="10"/>
        <v>-0.78440900000000369</v>
      </c>
      <c r="M136">
        <f t="shared" si="11"/>
        <v>-0.10280599999999751</v>
      </c>
      <c r="N136">
        <f t="shared" si="12"/>
        <v>0.43000099999999009</v>
      </c>
      <c r="O136">
        <f t="shared" si="13"/>
        <v>1.0000000000000231E-2</v>
      </c>
      <c r="Q136" s="6">
        <f t="shared" ref="Q136:Q199" si="14">-(C$6*L136+C$7*M136+C$8*N136+C$9*O136)</f>
        <v>116359.13206008149</v>
      </c>
    </row>
    <row r="137" spans="6:17" x14ac:dyDescent="0.25">
      <c r="F137" s="3">
        <v>42997</v>
      </c>
      <c r="G137" s="2">
        <v>63.055591999999997</v>
      </c>
      <c r="H137" s="2">
        <v>17.296703000000001</v>
      </c>
      <c r="I137" s="2">
        <v>102.379997</v>
      </c>
      <c r="J137" s="2">
        <v>3.88</v>
      </c>
      <c r="L137">
        <f t="shared" si="10"/>
        <v>0.10786099999999976</v>
      </c>
      <c r="M137">
        <f t="shared" si="11"/>
        <v>1.7134999999999678E-2</v>
      </c>
      <c r="N137">
        <f t="shared" si="12"/>
        <v>1.5599970000000098</v>
      </c>
      <c r="O137">
        <f t="shared" si="13"/>
        <v>4.9999999999999822E-2</v>
      </c>
      <c r="Q137" s="6">
        <f t="shared" si="14"/>
        <v>-481127.26763468055</v>
      </c>
    </row>
    <row r="138" spans="6:17" x14ac:dyDescent="0.25">
      <c r="F138" s="3">
        <v>42998</v>
      </c>
      <c r="G138" s="2">
        <v>63.732140000000001</v>
      </c>
      <c r="H138" s="2">
        <v>17.219601000000001</v>
      </c>
      <c r="I138" s="2">
        <v>102.959999</v>
      </c>
      <c r="J138" s="2">
        <v>3.91</v>
      </c>
      <c r="L138">
        <f t="shared" si="10"/>
        <v>0.67654800000000392</v>
      </c>
      <c r="M138">
        <f t="shared" si="11"/>
        <v>-7.7102000000000004E-2</v>
      </c>
      <c r="N138">
        <f t="shared" si="12"/>
        <v>0.58000199999999325</v>
      </c>
      <c r="O138">
        <f t="shared" si="13"/>
        <v>3.0000000000000249E-2</v>
      </c>
      <c r="Q138" s="6">
        <f t="shared" si="14"/>
        <v>-410863.02462540125</v>
      </c>
    </row>
    <row r="139" spans="6:17" x14ac:dyDescent="0.25">
      <c r="F139" s="3">
        <v>42999</v>
      </c>
      <c r="G139" s="2">
        <v>62.859496999999998</v>
      </c>
      <c r="H139" s="2">
        <v>17.039694000000001</v>
      </c>
      <c r="I139" s="2">
        <v>101.720001</v>
      </c>
      <c r="J139" s="2">
        <v>3.87</v>
      </c>
      <c r="L139">
        <f t="shared" si="10"/>
        <v>-0.87264300000000361</v>
      </c>
      <c r="M139">
        <f t="shared" si="11"/>
        <v>-0.17990700000000004</v>
      </c>
      <c r="N139">
        <f t="shared" si="12"/>
        <v>-1.2399979999999999</v>
      </c>
      <c r="O139">
        <f t="shared" si="13"/>
        <v>-4.0000000000000036E-2</v>
      </c>
      <c r="Q139" s="6">
        <f t="shared" si="14"/>
        <v>608067.7601946611</v>
      </c>
    </row>
    <row r="140" spans="6:17" x14ac:dyDescent="0.25">
      <c r="F140" s="3">
        <v>43000</v>
      </c>
      <c r="G140" s="2">
        <v>62.653590999999999</v>
      </c>
      <c r="H140" s="2">
        <v>17.142496000000001</v>
      </c>
      <c r="I140" s="2">
        <v>102.839996</v>
      </c>
      <c r="J140" s="2">
        <v>3.85</v>
      </c>
      <c r="L140">
        <f t="shared" si="10"/>
        <v>-0.20590599999999881</v>
      </c>
      <c r="M140">
        <f t="shared" si="11"/>
        <v>0.1028020000000005</v>
      </c>
      <c r="N140">
        <f t="shared" si="12"/>
        <v>1.119995000000003</v>
      </c>
      <c r="O140">
        <f t="shared" si="13"/>
        <v>-2.0000000000000018E-2</v>
      </c>
      <c r="Q140" s="6">
        <f t="shared" si="14"/>
        <v>-17648.345458740689</v>
      </c>
    </row>
    <row r="141" spans="6:17" x14ac:dyDescent="0.25">
      <c r="F141" s="3">
        <v>43003</v>
      </c>
      <c r="G141" s="2">
        <v>60.927920999999998</v>
      </c>
      <c r="H141" s="2">
        <v>17.510878000000002</v>
      </c>
      <c r="I141" s="2">
        <v>97.620002999999997</v>
      </c>
      <c r="J141" s="2">
        <v>3.81</v>
      </c>
      <c r="L141">
        <f t="shared" si="10"/>
        <v>-1.7256700000000009</v>
      </c>
      <c r="M141">
        <f t="shared" si="11"/>
        <v>0.36838200000000043</v>
      </c>
      <c r="N141">
        <f t="shared" si="12"/>
        <v>-5.2199930000000023</v>
      </c>
      <c r="O141">
        <f t="shared" si="13"/>
        <v>-4.0000000000000036E-2</v>
      </c>
      <c r="Q141" s="6">
        <f t="shared" si="14"/>
        <v>1436872.5954511808</v>
      </c>
    </row>
    <row r="142" spans="6:17" x14ac:dyDescent="0.25">
      <c r="F142" s="3">
        <v>43004</v>
      </c>
      <c r="G142" s="2">
        <v>60.555332</v>
      </c>
      <c r="H142" s="2">
        <v>17.690784000000001</v>
      </c>
      <c r="I142" s="2">
        <v>97.480002999999996</v>
      </c>
      <c r="J142" s="2">
        <v>3.7</v>
      </c>
      <c r="L142">
        <f t="shared" si="10"/>
        <v>-0.37258899999999784</v>
      </c>
      <c r="M142">
        <f t="shared" si="11"/>
        <v>0.17990599999999901</v>
      </c>
      <c r="N142">
        <f t="shared" si="12"/>
        <v>-0.14000000000000057</v>
      </c>
      <c r="O142">
        <f t="shared" si="13"/>
        <v>-0.10999999999999988</v>
      </c>
      <c r="Q142" s="6">
        <f t="shared" si="14"/>
        <v>612840.27247473889</v>
      </c>
    </row>
    <row r="143" spans="6:17" x14ac:dyDescent="0.25">
      <c r="F143" s="3">
        <v>43005</v>
      </c>
      <c r="G143" s="2">
        <v>61.859389999999998</v>
      </c>
      <c r="H143" s="2">
        <v>17.862123</v>
      </c>
      <c r="I143" s="2">
        <v>100.129997</v>
      </c>
      <c r="J143" s="2">
        <v>3.73</v>
      </c>
      <c r="L143">
        <f t="shared" si="10"/>
        <v>1.3040579999999977</v>
      </c>
      <c r="M143">
        <f t="shared" si="11"/>
        <v>0.17133899999999969</v>
      </c>
      <c r="N143">
        <f t="shared" si="12"/>
        <v>2.6499940000000066</v>
      </c>
      <c r="O143">
        <f t="shared" si="13"/>
        <v>2.9999999999999805E-2</v>
      </c>
      <c r="Q143" s="6">
        <f t="shared" si="14"/>
        <v>-894375.53015511949</v>
      </c>
    </row>
    <row r="144" spans="6:17" x14ac:dyDescent="0.25">
      <c r="F144" s="3">
        <v>43006</v>
      </c>
      <c r="G144" s="2">
        <v>62.300612999999998</v>
      </c>
      <c r="H144" s="2">
        <v>17.810724</v>
      </c>
      <c r="I144" s="2">
        <v>100.889999</v>
      </c>
      <c r="J144" s="2">
        <v>3.73</v>
      </c>
      <c r="L144">
        <f t="shared" si="10"/>
        <v>0.44122300000000081</v>
      </c>
      <c r="M144">
        <f t="shared" si="11"/>
        <v>-5.1398999999999972E-2</v>
      </c>
      <c r="N144">
        <f t="shared" si="12"/>
        <v>0.76000200000000007</v>
      </c>
      <c r="O144">
        <f t="shared" si="13"/>
        <v>0</v>
      </c>
      <c r="Q144" s="6">
        <f t="shared" si="14"/>
        <v>-237671.71356090021</v>
      </c>
    </row>
    <row r="145" spans="6:17" x14ac:dyDescent="0.25">
      <c r="F145" s="3">
        <v>43007</v>
      </c>
      <c r="G145" s="2">
        <v>63.251694000000001</v>
      </c>
      <c r="H145" s="2">
        <v>17.699349999999999</v>
      </c>
      <c r="I145" s="2">
        <v>102.230003</v>
      </c>
      <c r="J145" s="2">
        <v>3.78</v>
      </c>
      <c r="L145">
        <f t="shared" si="10"/>
        <v>0.95108100000000206</v>
      </c>
      <c r="M145">
        <f t="shared" si="11"/>
        <v>-0.11137400000000142</v>
      </c>
      <c r="N145">
        <f t="shared" si="12"/>
        <v>1.3400039999999933</v>
      </c>
      <c r="O145">
        <f t="shared" si="13"/>
        <v>4.9999999999999822E-2</v>
      </c>
      <c r="Q145" s="6">
        <f t="shared" si="14"/>
        <v>-689333.3713108988</v>
      </c>
    </row>
    <row r="146" spans="6:17" x14ac:dyDescent="0.25">
      <c r="F146" s="3">
        <v>43010</v>
      </c>
      <c r="G146" s="2">
        <v>62.153542000000002</v>
      </c>
      <c r="H146" s="2">
        <v>17.536577000000001</v>
      </c>
      <c r="I146" s="2">
        <v>100.43</v>
      </c>
      <c r="J146" s="2">
        <v>3.84</v>
      </c>
      <c r="L146">
        <f t="shared" si="10"/>
        <v>-1.0981519999999989</v>
      </c>
      <c r="M146">
        <f t="shared" si="11"/>
        <v>-0.16277299999999784</v>
      </c>
      <c r="N146">
        <f t="shared" si="12"/>
        <v>-1.8000029999999896</v>
      </c>
      <c r="O146">
        <f t="shared" si="13"/>
        <v>6.0000000000000053E-2</v>
      </c>
      <c r="Q146" s="6">
        <f t="shared" si="14"/>
        <v>313006.69075589784</v>
      </c>
    </row>
    <row r="147" spans="6:17" x14ac:dyDescent="0.25">
      <c r="F147" s="3">
        <v>43011</v>
      </c>
      <c r="G147" s="2">
        <v>62.212367999999998</v>
      </c>
      <c r="H147" s="2">
        <v>17.313835000000001</v>
      </c>
      <c r="I147" s="2">
        <v>101.07</v>
      </c>
      <c r="J147" s="2">
        <v>3.84</v>
      </c>
      <c r="L147">
        <f t="shared" si="10"/>
        <v>5.882599999999627E-2</v>
      </c>
      <c r="M147">
        <f t="shared" si="11"/>
        <v>-0.22274200000000022</v>
      </c>
      <c r="N147">
        <f t="shared" si="12"/>
        <v>0.63999999999998636</v>
      </c>
      <c r="O147">
        <f t="shared" si="13"/>
        <v>0</v>
      </c>
      <c r="Q147" s="6">
        <f t="shared" si="14"/>
        <v>-110924.09406915693</v>
      </c>
    </row>
    <row r="148" spans="6:17" x14ac:dyDescent="0.25">
      <c r="F148" s="3">
        <v>43012</v>
      </c>
      <c r="G148" s="2">
        <v>61.408366999999998</v>
      </c>
      <c r="H148" s="2">
        <v>17.348106000000001</v>
      </c>
      <c r="I148" s="2">
        <v>102.980003</v>
      </c>
      <c r="J148" s="2">
        <v>3.82</v>
      </c>
      <c r="L148">
        <f t="shared" si="10"/>
        <v>-0.80400099999999952</v>
      </c>
      <c r="M148">
        <f t="shared" si="11"/>
        <v>3.4271000000000384E-2</v>
      </c>
      <c r="N148">
        <f t="shared" si="12"/>
        <v>1.9100030000000032</v>
      </c>
      <c r="O148">
        <f t="shared" si="13"/>
        <v>-2.0000000000000018E-2</v>
      </c>
      <c r="Q148" s="6">
        <f t="shared" si="14"/>
        <v>36778.058047079481</v>
      </c>
    </row>
    <row r="149" spans="6:17" x14ac:dyDescent="0.25">
      <c r="F149" s="3">
        <v>43013</v>
      </c>
      <c r="G149" s="2">
        <v>61.859389999999998</v>
      </c>
      <c r="H149" s="2">
        <v>17.579412000000001</v>
      </c>
      <c r="I149" s="2">
        <v>104.470001</v>
      </c>
      <c r="J149" s="2">
        <v>3.82</v>
      </c>
      <c r="L149">
        <f t="shared" si="10"/>
        <v>0.45102299999999929</v>
      </c>
      <c r="M149">
        <f t="shared" si="11"/>
        <v>0.23130600000000001</v>
      </c>
      <c r="N149">
        <f t="shared" si="12"/>
        <v>1.4899979999999999</v>
      </c>
      <c r="O149">
        <f t="shared" si="13"/>
        <v>0</v>
      </c>
      <c r="Q149" s="6">
        <f t="shared" si="14"/>
        <v>-347846.99064545974</v>
      </c>
    </row>
    <row r="150" spans="6:17" x14ac:dyDescent="0.25">
      <c r="F150" s="3">
        <v>43014</v>
      </c>
      <c r="G150" s="2">
        <v>62.016269999999999</v>
      </c>
      <c r="H150" s="2">
        <v>17.151066</v>
      </c>
      <c r="I150" s="2">
        <v>107.230003</v>
      </c>
      <c r="J150" s="2">
        <v>3.79</v>
      </c>
      <c r="L150">
        <f t="shared" si="10"/>
        <v>0.15688000000000102</v>
      </c>
      <c r="M150">
        <f t="shared" si="11"/>
        <v>-0.42834600000000123</v>
      </c>
      <c r="N150">
        <f t="shared" si="12"/>
        <v>2.7600020000000001</v>
      </c>
      <c r="O150">
        <f t="shared" si="13"/>
        <v>-2.9999999999999805E-2</v>
      </c>
      <c r="Q150" s="6">
        <f t="shared" si="14"/>
        <v>-318210.29405252112</v>
      </c>
    </row>
    <row r="151" spans="6:17" x14ac:dyDescent="0.25">
      <c r="F151" s="3">
        <v>43017</v>
      </c>
      <c r="G151" s="2">
        <v>59.986645000000003</v>
      </c>
      <c r="H151" s="2">
        <v>17.262436000000001</v>
      </c>
      <c r="I151" s="2">
        <v>104.110001</v>
      </c>
      <c r="J151" s="2">
        <v>3.72</v>
      </c>
      <c r="L151">
        <f t="shared" si="10"/>
        <v>-2.0296249999999958</v>
      </c>
      <c r="M151">
        <f t="shared" si="11"/>
        <v>0.11137000000000086</v>
      </c>
      <c r="N151">
        <f t="shared" si="12"/>
        <v>-3.1200019999999995</v>
      </c>
      <c r="O151">
        <f t="shared" si="13"/>
        <v>-6.999999999999984E-2</v>
      </c>
      <c r="Q151" s="6">
        <f t="shared" si="14"/>
        <v>1347220.9516942177</v>
      </c>
    </row>
    <row r="152" spans="6:17" x14ac:dyDescent="0.25">
      <c r="F152" s="3">
        <v>43018</v>
      </c>
      <c r="G152" s="2">
        <v>60.251381000000002</v>
      </c>
      <c r="H152" s="2">
        <v>17.330971000000002</v>
      </c>
      <c r="I152" s="2">
        <v>102.66999800000001</v>
      </c>
      <c r="J152" s="2">
        <v>3.71</v>
      </c>
      <c r="L152">
        <f t="shared" si="10"/>
        <v>0.26473599999999919</v>
      </c>
      <c r="M152">
        <f t="shared" si="11"/>
        <v>6.8535000000000679E-2</v>
      </c>
      <c r="N152">
        <f t="shared" si="12"/>
        <v>-1.4400029999999902</v>
      </c>
      <c r="O152">
        <f t="shared" si="13"/>
        <v>-1.0000000000000231E-2</v>
      </c>
      <c r="Q152" s="6">
        <f t="shared" si="14"/>
        <v>180467.91257781981</v>
      </c>
    </row>
    <row r="153" spans="6:17" x14ac:dyDescent="0.25">
      <c r="F153" s="3">
        <v>43019</v>
      </c>
      <c r="G153" s="2">
        <v>60.163139000000001</v>
      </c>
      <c r="H153" s="2">
        <v>16.782684</v>
      </c>
      <c r="I153" s="2">
        <v>103.599998</v>
      </c>
      <c r="J153" s="2">
        <v>3.7</v>
      </c>
      <c r="L153">
        <f t="shared" si="10"/>
        <v>-8.8242000000001042E-2</v>
      </c>
      <c r="M153">
        <f t="shared" si="11"/>
        <v>-0.54828700000000197</v>
      </c>
      <c r="N153">
        <f t="shared" si="12"/>
        <v>0.92999999999999261</v>
      </c>
      <c r="O153">
        <f t="shared" si="13"/>
        <v>-9.9999999999997868E-3</v>
      </c>
      <c r="Q153" s="6">
        <f t="shared" si="14"/>
        <v>-67446.978412279568</v>
      </c>
    </row>
    <row r="154" spans="6:17" x14ac:dyDescent="0.25">
      <c r="F154" s="3">
        <v>43020</v>
      </c>
      <c r="G154" s="2">
        <v>60.839675999999997</v>
      </c>
      <c r="H154" s="2">
        <v>16.705582</v>
      </c>
      <c r="I154" s="2">
        <v>103.44000200000001</v>
      </c>
      <c r="J154" s="2">
        <v>3.74</v>
      </c>
      <c r="L154">
        <f t="shared" si="10"/>
        <v>0.67653699999999617</v>
      </c>
      <c r="M154">
        <f t="shared" si="11"/>
        <v>-7.7102000000000004E-2</v>
      </c>
      <c r="N154">
        <f t="shared" si="12"/>
        <v>-0.15999599999999248</v>
      </c>
      <c r="O154">
        <f t="shared" si="13"/>
        <v>4.0000000000000036E-2</v>
      </c>
      <c r="Q154" s="6">
        <f t="shared" si="14"/>
        <v>-346186.44417586015</v>
      </c>
    </row>
    <row r="155" spans="6:17" x14ac:dyDescent="0.25">
      <c r="F155" s="3">
        <v>43021</v>
      </c>
      <c r="G155" s="2">
        <v>59.888598999999999</v>
      </c>
      <c r="H155" s="2">
        <v>16.885487000000001</v>
      </c>
      <c r="I155" s="2">
        <v>104.58000199999999</v>
      </c>
      <c r="J155" s="2">
        <v>3.83</v>
      </c>
      <c r="L155">
        <f t="shared" si="10"/>
        <v>-0.95107699999999795</v>
      </c>
      <c r="M155">
        <f t="shared" si="11"/>
        <v>0.17990500000000154</v>
      </c>
      <c r="N155">
        <f t="shared" si="12"/>
        <v>1.1399999999999864</v>
      </c>
      <c r="O155">
        <f t="shared" si="13"/>
        <v>8.9999999999999858E-2</v>
      </c>
      <c r="Q155" s="6">
        <f t="shared" si="14"/>
        <v>-293946.89105117798</v>
      </c>
    </row>
    <row r="156" spans="6:17" x14ac:dyDescent="0.25">
      <c r="F156" s="3">
        <v>43024</v>
      </c>
      <c r="G156" s="2">
        <v>60.280791999999998</v>
      </c>
      <c r="H156" s="2">
        <v>16.628478999999999</v>
      </c>
      <c r="I156" s="2">
        <v>104.779999</v>
      </c>
      <c r="J156" s="2">
        <v>3.84</v>
      </c>
      <c r="L156">
        <f t="shared" si="10"/>
        <v>0.3921929999999989</v>
      </c>
      <c r="M156">
        <f t="shared" si="11"/>
        <v>-0.25700800000000257</v>
      </c>
      <c r="N156">
        <f t="shared" si="12"/>
        <v>0.19999700000001042</v>
      </c>
      <c r="O156">
        <f t="shared" si="13"/>
        <v>9.9999999999997868E-3</v>
      </c>
      <c r="Q156" s="6">
        <f t="shared" si="14"/>
        <v>-185486.49930180024</v>
      </c>
    </row>
    <row r="157" spans="6:17" x14ac:dyDescent="0.25">
      <c r="F157" s="3">
        <v>43025</v>
      </c>
      <c r="G157" s="2">
        <v>60.457282999999997</v>
      </c>
      <c r="H157" s="2">
        <v>16.842652999999999</v>
      </c>
      <c r="I157" s="2">
        <v>103.900002</v>
      </c>
      <c r="J157" s="2">
        <v>3.84</v>
      </c>
      <c r="L157">
        <f t="shared" si="10"/>
        <v>0.17649099999999862</v>
      </c>
      <c r="M157">
        <f t="shared" si="11"/>
        <v>0.21417399999999986</v>
      </c>
      <c r="N157">
        <f t="shared" si="12"/>
        <v>-0.87999700000000303</v>
      </c>
      <c r="O157">
        <f t="shared" si="13"/>
        <v>0</v>
      </c>
      <c r="Q157" s="6">
        <f t="shared" si="14"/>
        <v>79091.975674360816</v>
      </c>
    </row>
    <row r="158" spans="6:17" x14ac:dyDescent="0.25">
      <c r="F158" s="3">
        <v>43026</v>
      </c>
      <c r="G158" s="2">
        <v>60.300404</v>
      </c>
      <c r="H158" s="2">
        <v>17.176765</v>
      </c>
      <c r="I158" s="2">
        <v>104.610001</v>
      </c>
      <c r="J158" s="2">
        <v>3.88</v>
      </c>
      <c r="L158">
        <f t="shared" si="10"/>
        <v>-0.15687899999999644</v>
      </c>
      <c r="M158">
        <f t="shared" si="11"/>
        <v>0.33411200000000107</v>
      </c>
      <c r="N158">
        <f t="shared" si="12"/>
        <v>0.70999899999999627</v>
      </c>
      <c r="O158">
        <f t="shared" si="13"/>
        <v>4.0000000000000036E-2</v>
      </c>
      <c r="Q158" s="6">
        <f t="shared" si="14"/>
        <v>-236389.97253800061</v>
      </c>
    </row>
    <row r="159" spans="6:17" x14ac:dyDescent="0.25">
      <c r="F159" s="3">
        <v>43027</v>
      </c>
      <c r="G159" s="2">
        <v>60.780849000000003</v>
      </c>
      <c r="H159" s="2">
        <v>17.176765</v>
      </c>
      <c r="I159" s="2">
        <v>104.55999799999999</v>
      </c>
      <c r="J159" s="2">
        <v>3.92</v>
      </c>
      <c r="L159">
        <f t="shared" si="10"/>
        <v>0.48044500000000312</v>
      </c>
      <c r="M159">
        <f t="shared" si="11"/>
        <v>0</v>
      </c>
      <c r="N159">
        <f t="shared" si="12"/>
        <v>-5.0003000000003794E-2</v>
      </c>
      <c r="O159">
        <f t="shared" si="13"/>
        <v>4.0000000000000036E-2</v>
      </c>
      <c r="Q159" s="6">
        <f t="shared" si="14"/>
        <v>-306421.95863612049</v>
      </c>
    </row>
    <row r="160" spans="6:17" x14ac:dyDescent="0.25">
      <c r="F160" s="3">
        <v>43028</v>
      </c>
      <c r="G160" s="2">
        <v>61.408366999999998</v>
      </c>
      <c r="H160" s="2">
        <v>17.2453</v>
      </c>
      <c r="I160" s="2">
        <v>104.93</v>
      </c>
      <c r="J160" s="2">
        <v>3.94</v>
      </c>
      <c r="L160">
        <f t="shared" si="10"/>
        <v>0.62751799999999491</v>
      </c>
      <c r="M160">
        <f t="shared" si="11"/>
        <v>6.8535000000000679E-2</v>
      </c>
      <c r="N160">
        <f t="shared" si="12"/>
        <v>0.37000200000001371</v>
      </c>
      <c r="O160">
        <f t="shared" si="13"/>
        <v>2.0000000000000018E-2</v>
      </c>
      <c r="Q160" s="6">
        <f t="shared" si="14"/>
        <v>-321807.69684560061</v>
      </c>
    </row>
    <row r="161" spans="6:17" x14ac:dyDescent="0.25">
      <c r="F161" s="3">
        <v>43031</v>
      </c>
      <c r="G161" s="2">
        <v>60.261184999999998</v>
      </c>
      <c r="H161" s="2">
        <v>17.373805999999998</v>
      </c>
      <c r="I161" s="2">
        <v>105.010002</v>
      </c>
      <c r="J161" s="2">
        <v>3.87</v>
      </c>
      <c r="L161">
        <f t="shared" si="10"/>
        <v>-1.1471820000000008</v>
      </c>
      <c r="M161">
        <f t="shared" si="11"/>
        <v>0.12850599999999801</v>
      </c>
      <c r="N161">
        <f t="shared" si="12"/>
        <v>8.0001999999993245E-2</v>
      </c>
      <c r="O161">
        <f t="shared" si="13"/>
        <v>-6.999999999999984E-2</v>
      </c>
      <c r="Q161" s="6">
        <f t="shared" si="14"/>
        <v>624757.33565640054</v>
      </c>
    </row>
    <row r="162" spans="6:17" x14ac:dyDescent="0.25">
      <c r="F162" s="3">
        <v>43032</v>
      </c>
      <c r="G162" s="2">
        <v>61.506408999999998</v>
      </c>
      <c r="H162" s="2">
        <v>17.099663</v>
      </c>
      <c r="I162" s="2">
        <v>105.220001</v>
      </c>
      <c r="J162" s="2">
        <v>3.79</v>
      </c>
      <c r="L162">
        <f t="shared" si="10"/>
        <v>1.2452240000000003</v>
      </c>
      <c r="M162">
        <f t="shared" si="11"/>
        <v>-0.27414299999999869</v>
      </c>
      <c r="N162">
        <f t="shared" si="12"/>
        <v>0.20999899999999627</v>
      </c>
      <c r="O162">
        <f t="shared" si="13"/>
        <v>-8.0000000000000071E-2</v>
      </c>
      <c r="Q162" s="6">
        <f t="shared" si="14"/>
        <v>-32728.141207979177</v>
      </c>
    </row>
    <row r="163" spans="6:17" x14ac:dyDescent="0.25">
      <c r="F163" s="3">
        <v>43033</v>
      </c>
      <c r="G163" s="2">
        <v>60.604359000000002</v>
      </c>
      <c r="H163" s="2">
        <v>16.79982</v>
      </c>
      <c r="I163" s="2">
        <v>104.870003</v>
      </c>
      <c r="J163" s="2">
        <v>3.76</v>
      </c>
      <c r="L163">
        <f t="shared" si="10"/>
        <v>-0.90204999999999558</v>
      </c>
      <c r="M163">
        <f t="shared" si="11"/>
        <v>-0.29984299999999919</v>
      </c>
      <c r="N163">
        <f t="shared" si="12"/>
        <v>-0.34999799999999937</v>
      </c>
      <c r="O163">
        <f t="shared" si="13"/>
        <v>-3.0000000000000249E-2</v>
      </c>
      <c r="Q163" s="6">
        <f t="shared" si="14"/>
        <v>441364.90486127976</v>
      </c>
    </row>
    <row r="164" spans="6:17" x14ac:dyDescent="0.25">
      <c r="F164" s="3">
        <v>43034</v>
      </c>
      <c r="G164" s="2">
        <v>60.849482999999999</v>
      </c>
      <c r="H164" s="2">
        <v>16.714151000000001</v>
      </c>
      <c r="I164" s="2">
        <v>105.43</v>
      </c>
      <c r="J164" s="2">
        <v>3.73</v>
      </c>
      <c r="L164">
        <f t="shared" si="10"/>
        <v>0.24512399999999701</v>
      </c>
      <c r="M164">
        <f t="shared" si="11"/>
        <v>-8.5668999999999329E-2</v>
      </c>
      <c r="N164">
        <f t="shared" si="12"/>
        <v>0.55999700000000985</v>
      </c>
      <c r="O164">
        <f t="shared" si="13"/>
        <v>-2.9999999999999805E-2</v>
      </c>
      <c r="Q164" s="6">
        <f t="shared" si="14"/>
        <v>-19774.20855026145</v>
      </c>
    </row>
    <row r="165" spans="6:17" x14ac:dyDescent="0.25">
      <c r="F165" s="3">
        <v>43035</v>
      </c>
      <c r="G165" s="2">
        <v>62.888908000000001</v>
      </c>
      <c r="H165" s="2">
        <v>16.56851</v>
      </c>
      <c r="I165" s="2">
        <v>107.839996</v>
      </c>
      <c r="J165" s="2">
        <v>3.77</v>
      </c>
      <c r="L165">
        <f t="shared" si="10"/>
        <v>2.0394250000000014</v>
      </c>
      <c r="M165">
        <f t="shared" si="11"/>
        <v>-0.14564100000000124</v>
      </c>
      <c r="N165">
        <f t="shared" si="12"/>
        <v>2.4099959999999925</v>
      </c>
      <c r="O165">
        <f t="shared" si="13"/>
        <v>4.0000000000000036E-2</v>
      </c>
      <c r="Q165" s="6">
        <f t="shared" si="14"/>
        <v>-1113046.2961870595</v>
      </c>
    </row>
    <row r="166" spans="6:17" x14ac:dyDescent="0.25">
      <c r="F166" s="3">
        <v>43038</v>
      </c>
      <c r="G166" s="2">
        <v>64.026283000000006</v>
      </c>
      <c r="H166" s="2">
        <v>16.080193999999999</v>
      </c>
      <c r="I166" s="2">
        <v>109.709999</v>
      </c>
      <c r="J166" s="2">
        <v>3.82</v>
      </c>
      <c r="L166">
        <f t="shared" si="10"/>
        <v>1.1373750000000058</v>
      </c>
      <c r="M166">
        <f t="shared" si="11"/>
        <v>-0.48831600000000108</v>
      </c>
      <c r="N166">
        <f t="shared" si="12"/>
        <v>1.870002999999997</v>
      </c>
      <c r="O166">
        <f t="shared" si="13"/>
        <v>4.9999999999999822E-2</v>
      </c>
      <c r="Q166" s="6">
        <f t="shared" si="14"/>
        <v>-820442.71340508026</v>
      </c>
    </row>
    <row r="167" spans="6:17" x14ac:dyDescent="0.25">
      <c r="F167" s="3">
        <v>43039</v>
      </c>
      <c r="G167" s="2">
        <v>64.212577999999993</v>
      </c>
      <c r="H167" s="2">
        <v>16.011658000000001</v>
      </c>
      <c r="I167" s="2">
        <v>110.650002</v>
      </c>
      <c r="J167" s="2">
        <v>3.9</v>
      </c>
      <c r="L167">
        <f t="shared" si="10"/>
        <v>0.186294999999987</v>
      </c>
      <c r="M167">
        <f t="shared" si="11"/>
        <v>-6.8535999999998154E-2</v>
      </c>
      <c r="N167">
        <f t="shared" si="12"/>
        <v>0.94000300000000436</v>
      </c>
      <c r="O167">
        <f t="shared" si="13"/>
        <v>8.0000000000000071E-2</v>
      </c>
      <c r="Q167" s="6">
        <f t="shared" si="14"/>
        <v>-544837.11837227724</v>
      </c>
    </row>
    <row r="168" spans="6:17" x14ac:dyDescent="0.25">
      <c r="F168" s="3">
        <v>43040</v>
      </c>
      <c r="G168" s="2">
        <v>64.055701999999997</v>
      </c>
      <c r="H168" s="2">
        <v>15.934556000000001</v>
      </c>
      <c r="I168" s="2">
        <v>110.55999799999999</v>
      </c>
      <c r="J168" s="2">
        <v>3.84</v>
      </c>
      <c r="L168">
        <f t="shared" si="10"/>
        <v>-0.15687599999999691</v>
      </c>
      <c r="M168">
        <f t="shared" si="11"/>
        <v>-7.7102000000000004E-2</v>
      </c>
      <c r="N168">
        <f t="shared" si="12"/>
        <v>-9.0004000000007522E-2</v>
      </c>
      <c r="O168">
        <f t="shared" si="13"/>
        <v>-6.0000000000000053E-2</v>
      </c>
      <c r="Q168" s="6">
        <f t="shared" si="14"/>
        <v>323058.30086560047</v>
      </c>
    </row>
    <row r="169" spans="6:17" x14ac:dyDescent="0.25">
      <c r="F169" s="3">
        <v>43041</v>
      </c>
      <c r="G169" s="2">
        <v>64.173355000000001</v>
      </c>
      <c r="H169" s="2">
        <v>15.857452</v>
      </c>
      <c r="I169" s="2">
        <v>108.5</v>
      </c>
      <c r="J169" s="2">
        <v>3.88</v>
      </c>
      <c r="L169">
        <f t="shared" si="10"/>
        <v>0.11765300000000423</v>
      </c>
      <c r="M169">
        <f t="shared" si="11"/>
        <v>-7.7104000000000283E-2</v>
      </c>
      <c r="N169">
        <f t="shared" si="12"/>
        <v>-2.0599979999999931</v>
      </c>
      <c r="O169">
        <f t="shared" si="13"/>
        <v>4.0000000000000036E-2</v>
      </c>
      <c r="Q169" s="6">
        <f t="shared" si="14"/>
        <v>92742.60477529763</v>
      </c>
    </row>
    <row r="170" spans="6:17" x14ac:dyDescent="0.25">
      <c r="F170" s="3">
        <v>43042</v>
      </c>
      <c r="G170" s="2">
        <v>61.967247</v>
      </c>
      <c r="H170" s="2">
        <v>15.506207</v>
      </c>
      <c r="I170" s="2">
        <v>108.93</v>
      </c>
      <c r="J170" s="2">
        <v>3.92</v>
      </c>
      <c r="L170">
        <f t="shared" si="10"/>
        <v>-2.2061080000000004</v>
      </c>
      <c r="M170">
        <f t="shared" si="11"/>
        <v>-0.35124500000000047</v>
      </c>
      <c r="N170">
        <f t="shared" si="12"/>
        <v>0.43000000000000682</v>
      </c>
      <c r="O170">
        <f t="shared" si="13"/>
        <v>4.0000000000000036E-2</v>
      </c>
      <c r="Q170" s="6">
        <f t="shared" si="14"/>
        <v>389430.81198327884</v>
      </c>
    </row>
    <row r="171" spans="6:17" x14ac:dyDescent="0.25">
      <c r="F171" s="3">
        <v>43045</v>
      </c>
      <c r="G171" s="2">
        <v>59.682690000000001</v>
      </c>
      <c r="H171" s="2">
        <v>15.274899</v>
      </c>
      <c r="I171" s="2">
        <v>107</v>
      </c>
      <c r="J171" s="2">
        <v>3.86</v>
      </c>
      <c r="L171">
        <f t="shared" si="10"/>
        <v>-2.2845569999999995</v>
      </c>
      <c r="M171">
        <f t="shared" si="11"/>
        <v>-0.23130800000000029</v>
      </c>
      <c r="N171">
        <f t="shared" si="12"/>
        <v>-1.9300000000000068</v>
      </c>
      <c r="O171">
        <f t="shared" si="13"/>
        <v>-6.0000000000000053E-2</v>
      </c>
      <c r="Q171" s="6">
        <f t="shared" si="14"/>
        <v>1200730.1223656209</v>
      </c>
    </row>
    <row r="172" spans="6:17" x14ac:dyDescent="0.25">
      <c r="F172" s="3">
        <v>43046</v>
      </c>
      <c r="G172" s="2">
        <v>59.770938999999998</v>
      </c>
      <c r="H172" s="2">
        <v>14.658078</v>
      </c>
      <c r="I172" s="2">
        <v>106.389999</v>
      </c>
      <c r="J172" s="2">
        <v>3.67</v>
      </c>
      <c r="L172">
        <f t="shared" si="10"/>
        <v>8.8248999999997579E-2</v>
      </c>
      <c r="M172">
        <f t="shared" si="11"/>
        <v>-0.61682099999999984</v>
      </c>
      <c r="N172">
        <f t="shared" si="12"/>
        <v>-0.61000099999999691</v>
      </c>
      <c r="O172">
        <f t="shared" si="13"/>
        <v>-0.18999999999999995</v>
      </c>
      <c r="Q172" s="6">
        <f t="shared" si="14"/>
        <v>903918.45324552001</v>
      </c>
    </row>
    <row r="173" spans="6:17" x14ac:dyDescent="0.25">
      <c r="F173" s="3">
        <v>43047</v>
      </c>
      <c r="G173" s="2">
        <v>63.290916000000003</v>
      </c>
      <c r="H173" s="2">
        <v>14.735182999999999</v>
      </c>
      <c r="I173" s="2">
        <v>117.650002</v>
      </c>
      <c r="J173" s="2">
        <v>3.83</v>
      </c>
      <c r="L173">
        <f t="shared" si="10"/>
        <v>3.5199770000000044</v>
      </c>
      <c r="M173">
        <f t="shared" si="11"/>
        <v>7.7104999999999535E-2</v>
      </c>
      <c r="N173">
        <f t="shared" si="12"/>
        <v>11.260002999999998</v>
      </c>
      <c r="O173">
        <f t="shared" si="13"/>
        <v>0.16000000000000014</v>
      </c>
      <c r="Q173" s="6">
        <f t="shared" si="14"/>
        <v>-3367365.6663104012</v>
      </c>
    </row>
    <row r="174" spans="6:17" x14ac:dyDescent="0.25">
      <c r="F174" s="3">
        <v>43048</v>
      </c>
      <c r="G174" s="2">
        <v>62.075104000000003</v>
      </c>
      <c r="H174" s="2">
        <v>15.043590999999999</v>
      </c>
      <c r="I174" s="2">
        <v>115.160004</v>
      </c>
      <c r="J174" s="2">
        <v>3.9</v>
      </c>
      <c r="L174">
        <f t="shared" si="10"/>
        <v>-1.2158119999999997</v>
      </c>
      <c r="M174">
        <f t="shared" si="11"/>
        <v>0.30840800000000002</v>
      </c>
      <c r="N174">
        <f t="shared" si="12"/>
        <v>-2.4899979999999999</v>
      </c>
      <c r="O174">
        <f t="shared" si="13"/>
        <v>6.999999999999984E-2</v>
      </c>
      <c r="Q174" s="6">
        <f t="shared" si="14"/>
        <v>403892.66837220051</v>
      </c>
    </row>
    <row r="175" spans="6:17" x14ac:dyDescent="0.25">
      <c r="F175" s="3">
        <v>43049</v>
      </c>
      <c r="G175" s="2">
        <v>61.771149000000001</v>
      </c>
      <c r="H175" s="2">
        <v>14.075525000000001</v>
      </c>
      <c r="I175" s="2">
        <v>115.68</v>
      </c>
      <c r="J175" s="2">
        <v>3.89</v>
      </c>
      <c r="L175">
        <f t="shared" si="10"/>
        <v>-0.30395500000000197</v>
      </c>
      <c r="M175">
        <f t="shared" si="11"/>
        <v>-0.96806599999999854</v>
      </c>
      <c r="N175">
        <f t="shared" si="12"/>
        <v>0.51999600000000612</v>
      </c>
      <c r="O175">
        <f t="shared" si="13"/>
        <v>-9.9999999999997868E-3</v>
      </c>
      <c r="Q175" s="6">
        <f t="shared" si="14"/>
        <v>54404.679563738719</v>
      </c>
    </row>
    <row r="176" spans="6:17" x14ac:dyDescent="0.25">
      <c r="F176" s="3">
        <v>43052</v>
      </c>
      <c r="G176" s="2">
        <v>62.379050999999997</v>
      </c>
      <c r="H176" s="2">
        <v>13.878484</v>
      </c>
      <c r="I176" s="2">
        <v>118.260002</v>
      </c>
      <c r="J176" s="2">
        <v>3.87</v>
      </c>
      <c r="L176">
        <f t="shared" si="10"/>
        <v>0.60790199999999572</v>
      </c>
      <c r="M176">
        <f t="shared" si="11"/>
        <v>-0.19704100000000047</v>
      </c>
      <c r="N176">
        <f t="shared" si="12"/>
        <v>2.5800019999999932</v>
      </c>
      <c r="O176">
        <f t="shared" si="13"/>
        <v>-2.0000000000000018E-2</v>
      </c>
      <c r="Q176" s="6">
        <f t="shared" si="14"/>
        <v>-464584.40739503765</v>
      </c>
    </row>
    <row r="177" spans="6:17" x14ac:dyDescent="0.25">
      <c r="F177" s="3">
        <v>43053</v>
      </c>
      <c r="G177" s="2">
        <v>62.781055000000002</v>
      </c>
      <c r="H177" s="2">
        <v>13.869918</v>
      </c>
      <c r="I177" s="2">
        <v>118.879997</v>
      </c>
      <c r="J177" s="2">
        <v>3.85</v>
      </c>
      <c r="L177">
        <f t="shared" si="10"/>
        <v>0.40200400000000514</v>
      </c>
      <c r="M177">
        <f t="shared" si="11"/>
        <v>-8.5660000000000736E-3</v>
      </c>
      <c r="N177">
        <f t="shared" si="12"/>
        <v>0.61999500000000296</v>
      </c>
      <c r="O177">
        <f t="shared" si="13"/>
        <v>-2.0000000000000018E-2</v>
      </c>
      <c r="Q177" s="6">
        <f t="shared" si="14"/>
        <v>-117533.8922193418</v>
      </c>
    </row>
    <row r="178" spans="6:17" x14ac:dyDescent="0.25">
      <c r="F178" s="3">
        <v>43054</v>
      </c>
      <c r="G178" s="2">
        <v>61.663288000000001</v>
      </c>
      <c r="H178" s="2">
        <v>13.707144</v>
      </c>
      <c r="I178" s="2">
        <v>117.370003</v>
      </c>
      <c r="J178" s="2">
        <v>3.84</v>
      </c>
      <c r="L178">
        <f t="shared" si="10"/>
        <v>-1.1177670000000006</v>
      </c>
      <c r="M178">
        <f t="shared" si="11"/>
        <v>-0.16277400000000064</v>
      </c>
      <c r="N178">
        <f t="shared" si="12"/>
        <v>-1.5099940000000061</v>
      </c>
      <c r="O178">
        <f t="shared" si="13"/>
        <v>-1.0000000000000231E-2</v>
      </c>
      <c r="Q178" s="6">
        <f t="shared" si="14"/>
        <v>585184.02224906196</v>
      </c>
    </row>
    <row r="179" spans="6:17" x14ac:dyDescent="0.25">
      <c r="F179" s="3">
        <v>43055</v>
      </c>
      <c r="G179" s="2">
        <v>62.879100999999999</v>
      </c>
      <c r="H179" s="2">
        <v>13.86135</v>
      </c>
      <c r="I179" s="2">
        <v>118.900002</v>
      </c>
      <c r="J179" s="2">
        <v>3.9</v>
      </c>
      <c r="L179">
        <f t="shared" si="10"/>
        <v>1.2158129999999971</v>
      </c>
      <c r="M179">
        <f t="shared" si="11"/>
        <v>0.15420600000000029</v>
      </c>
      <c r="N179">
        <f t="shared" si="12"/>
        <v>1.5299990000000037</v>
      </c>
      <c r="O179">
        <f t="shared" si="13"/>
        <v>6.0000000000000053E-2</v>
      </c>
      <c r="Q179" s="6">
        <f t="shared" si="14"/>
        <v>-836984.67516272003</v>
      </c>
    </row>
    <row r="180" spans="6:17" x14ac:dyDescent="0.25">
      <c r="F180" s="3">
        <v>43056</v>
      </c>
      <c r="G180" s="2">
        <v>62.849688999999998</v>
      </c>
      <c r="H180" s="2">
        <v>13.972721</v>
      </c>
      <c r="I180" s="2">
        <v>117.82</v>
      </c>
      <c r="J180" s="2">
        <v>3.94</v>
      </c>
      <c r="L180">
        <f t="shared" si="10"/>
        <v>-2.941200000000066E-2</v>
      </c>
      <c r="M180">
        <f t="shared" si="11"/>
        <v>0.11137100000000011</v>
      </c>
      <c r="N180">
        <f t="shared" si="12"/>
        <v>-1.0800020000000075</v>
      </c>
      <c r="O180">
        <f t="shared" si="13"/>
        <v>4.0000000000000036E-2</v>
      </c>
      <c r="Q180" s="6">
        <f t="shared" si="14"/>
        <v>-9453.8904683589062</v>
      </c>
    </row>
    <row r="181" spans="6:17" x14ac:dyDescent="0.25">
      <c r="F181" s="3">
        <v>43059</v>
      </c>
      <c r="G181" s="2">
        <v>62.683005999999999</v>
      </c>
      <c r="H181" s="2">
        <v>14.08409</v>
      </c>
      <c r="I181" s="2">
        <v>117.400002</v>
      </c>
      <c r="J181" s="2">
        <v>4.0199999999999996</v>
      </c>
      <c r="L181">
        <f t="shared" si="10"/>
        <v>-0.16668299999999903</v>
      </c>
      <c r="M181">
        <f t="shared" si="11"/>
        <v>0.11136899999999983</v>
      </c>
      <c r="N181">
        <f t="shared" si="12"/>
        <v>-0.41999799999999254</v>
      </c>
      <c r="O181">
        <f t="shared" si="13"/>
        <v>7.9999999999999627E-2</v>
      </c>
      <c r="Q181" s="6">
        <f t="shared" si="14"/>
        <v>-244083.86317893973</v>
      </c>
    </row>
    <row r="182" spans="6:17" x14ac:dyDescent="0.25">
      <c r="F182" s="3">
        <v>43060</v>
      </c>
      <c r="G182" s="2">
        <v>63.241889999999998</v>
      </c>
      <c r="H182" s="2">
        <v>14.332533</v>
      </c>
      <c r="I182" s="2">
        <v>119.019997</v>
      </c>
      <c r="J182" s="2">
        <v>4.1100000000000003</v>
      </c>
      <c r="L182">
        <f t="shared" si="10"/>
        <v>0.55888399999999905</v>
      </c>
      <c r="M182">
        <f t="shared" si="11"/>
        <v>0.24844299999999997</v>
      </c>
      <c r="N182">
        <f t="shared" si="12"/>
        <v>1.619995000000003</v>
      </c>
      <c r="O182">
        <f t="shared" si="13"/>
        <v>9.0000000000000746E-2</v>
      </c>
      <c r="Q182" s="6">
        <f t="shared" si="14"/>
        <v>-795335.97848014347</v>
      </c>
    </row>
    <row r="183" spans="6:17" x14ac:dyDescent="0.25">
      <c r="F183" s="3">
        <v>43061</v>
      </c>
      <c r="G183" s="2">
        <v>63.869404000000003</v>
      </c>
      <c r="H183" s="2">
        <v>14.88082</v>
      </c>
      <c r="I183" s="2">
        <v>117.94000200000001</v>
      </c>
      <c r="J183" s="2">
        <v>4.0599999999999996</v>
      </c>
      <c r="L183">
        <f t="shared" si="10"/>
        <v>0.62751400000000501</v>
      </c>
      <c r="M183">
        <f t="shared" si="11"/>
        <v>0.54828700000000019</v>
      </c>
      <c r="N183">
        <f t="shared" si="12"/>
        <v>-1.0799949999999967</v>
      </c>
      <c r="O183">
        <f t="shared" si="13"/>
        <v>-5.0000000000000711E-2</v>
      </c>
      <c r="Q183" s="6">
        <f t="shared" si="14"/>
        <v>200722.40004546123</v>
      </c>
    </row>
    <row r="184" spans="6:17" x14ac:dyDescent="0.25">
      <c r="F184" s="3">
        <v>43063</v>
      </c>
      <c r="G184" s="2">
        <v>64.742042999999995</v>
      </c>
      <c r="H184" s="2">
        <v>14.923654000000001</v>
      </c>
      <c r="I184" s="2">
        <v>117.879997</v>
      </c>
      <c r="J184" s="2">
        <v>4.08</v>
      </c>
      <c r="L184">
        <f t="shared" si="10"/>
        <v>0.87263899999999239</v>
      </c>
      <c r="M184">
        <f t="shared" si="11"/>
        <v>4.2834000000000927E-2</v>
      </c>
      <c r="N184">
        <f t="shared" si="12"/>
        <v>-6.0005000000003861E-2</v>
      </c>
      <c r="O184">
        <f t="shared" si="13"/>
        <v>2.0000000000000462E-2</v>
      </c>
      <c r="Q184" s="6">
        <f t="shared" si="14"/>
        <v>-328487.15972843929</v>
      </c>
    </row>
    <row r="185" spans="6:17" x14ac:dyDescent="0.25">
      <c r="F185" s="3">
        <v>43066</v>
      </c>
      <c r="G185" s="2">
        <v>64.457702999999995</v>
      </c>
      <c r="H185" s="2">
        <v>15.566176</v>
      </c>
      <c r="I185" s="2">
        <v>117.790001</v>
      </c>
      <c r="J185" s="2">
        <v>4.17</v>
      </c>
      <c r="L185">
        <f t="shared" si="10"/>
        <v>-0.28434000000000026</v>
      </c>
      <c r="M185">
        <f t="shared" si="11"/>
        <v>0.64252199999999959</v>
      </c>
      <c r="N185">
        <f t="shared" si="12"/>
        <v>-8.9995999999999299E-2</v>
      </c>
      <c r="O185">
        <f t="shared" si="13"/>
        <v>8.9999999999999858E-2</v>
      </c>
      <c r="Q185" s="6">
        <f t="shared" si="14"/>
        <v>-303236.07735903939</v>
      </c>
    </row>
    <row r="186" spans="6:17" x14ac:dyDescent="0.25">
      <c r="F186" s="3">
        <v>43067</v>
      </c>
      <c r="G186" s="2">
        <v>64.683220000000006</v>
      </c>
      <c r="H186" s="2">
        <v>16.294367000000001</v>
      </c>
      <c r="I186" s="2">
        <v>116.19000200000001</v>
      </c>
      <c r="J186" s="2">
        <v>4.28</v>
      </c>
      <c r="L186">
        <f t="shared" si="10"/>
        <v>0.22551700000001063</v>
      </c>
      <c r="M186">
        <f t="shared" si="11"/>
        <v>0.7281910000000007</v>
      </c>
      <c r="N186">
        <f t="shared" si="12"/>
        <v>-1.5999989999999968</v>
      </c>
      <c r="O186">
        <f t="shared" si="13"/>
        <v>0.11000000000000032</v>
      </c>
      <c r="Q186" s="6">
        <f t="shared" si="14"/>
        <v>-314934.76693508495</v>
      </c>
    </row>
    <row r="187" spans="6:17" x14ac:dyDescent="0.25">
      <c r="F187" s="3">
        <v>43068</v>
      </c>
      <c r="G187" s="2">
        <v>60.800452999999997</v>
      </c>
      <c r="H187" s="2">
        <v>16.722716999999999</v>
      </c>
      <c r="I187" s="2">
        <v>111.449997</v>
      </c>
      <c r="J187" s="2">
        <v>4.05</v>
      </c>
      <c r="L187">
        <f t="shared" si="10"/>
        <v>-3.8827670000000083</v>
      </c>
      <c r="M187">
        <f t="shared" si="11"/>
        <v>0.42834999999999823</v>
      </c>
      <c r="N187">
        <f t="shared" si="12"/>
        <v>-4.7400050000000107</v>
      </c>
      <c r="O187">
        <f t="shared" si="13"/>
        <v>-0.23000000000000043</v>
      </c>
      <c r="Q187" s="6">
        <f t="shared" si="14"/>
        <v>2821043.4030035255</v>
      </c>
    </row>
    <row r="188" spans="6:17" x14ac:dyDescent="0.25">
      <c r="F188" s="3">
        <v>43069</v>
      </c>
      <c r="G188" s="2">
        <v>61.182850000000002</v>
      </c>
      <c r="H188" s="2">
        <v>16.381972999999999</v>
      </c>
      <c r="I188" s="2">
        <v>111.550003</v>
      </c>
      <c r="J188" s="2">
        <v>4.0999999999999996</v>
      </c>
      <c r="L188">
        <f t="shared" si="10"/>
        <v>0.38239700000000454</v>
      </c>
      <c r="M188">
        <f t="shared" si="11"/>
        <v>-0.34074400000000082</v>
      </c>
      <c r="N188">
        <f t="shared" si="12"/>
        <v>0.10000600000000759</v>
      </c>
      <c r="O188">
        <f t="shared" si="13"/>
        <v>4.9999999999999822E-2</v>
      </c>
      <c r="Q188" s="6">
        <f t="shared" si="14"/>
        <v>-344692.2906751816</v>
      </c>
    </row>
    <row r="189" spans="6:17" x14ac:dyDescent="0.25">
      <c r="F189" s="3">
        <v>43070</v>
      </c>
      <c r="G189" s="2">
        <v>60.751430999999997</v>
      </c>
      <c r="H189" s="2">
        <v>16.399446000000001</v>
      </c>
      <c r="I189" s="2">
        <v>110.760002</v>
      </c>
      <c r="J189" s="2">
        <v>3.96</v>
      </c>
      <c r="L189">
        <f t="shared" si="10"/>
        <v>-0.43141900000000533</v>
      </c>
      <c r="M189">
        <f t="shared" si="11"/>
        <v>1.7473000000002514E-2</v>
      </c>
      <c r="N189">
        <f t="shared" si="12"/>
        <v>-0.79000100000000373</v>
      </c>
      <c r="O189">
        <f t="shared" si="13"/>
        <v>-0.13999999999999968</v>
      </c>
      <c r="Q189" s="6">
        <f t="shared" si="14"/>
        <v>857768.21341840061</v>
      </c>
    </row>
    <row r="190" spans="6:17" x14ac:dyDescent="0.25">
      <c r="F190" s="3">
        <v>43073</v>
      </c>
      <c r="G190" s="2">
        <v>57.456969999999998</v>
      </c>
      <c r="H190" s="2">
        <v>16.949881000000001</v>
      </c>
      <c r="I190" s="2">
        <v>102.110001</v>
      </c>
      <c r="J190" s="2">
        <v>3.8</v>
      </c>
      <c r="L190">
        <f t="shared" si="10"/>
        <v>-3.2944609999999983</v>
      </c>
      <c r="M190">
        <f t="shared" si="11"/>
        <v>0.55043500000000023</v>
      </c>
      <c r="N190">
        <f t="shared" si="12"/>
        <v>-8.6500010000000032</v>
      </c>
      <c r="O190">
        <f t="shared" si="13"/>
        <v>-0.16000000000000014</v>
      </c>
      <c r="Q190" s="6">
        <f t="shared" si="14"/>
        <v>2919106.6669741203</v>
      </c>
    </row>
    <row r="191" spans="6:17" x14ac:dyDescent="0.25">
      <c r="F191" s="3">
        <v>43074</v>
      </c>
      <c r="G191" s="2">
        <v>58.388438999999998</v>
      </c>
      <c r="H191" s="2">
        <v>16.836300000000001</v>
      </c>
      <c r="I191" s="2">
        <v>104.19000200000001</v>
      </c>
      <c r="J191" s="2">
        <v>3.77</v>
      </c>
      <c r="L191">
        <f t="shared" si="10"/>
        <v>0.93146899999999988</v>
      </c>
      <c r="M191">
        <f t="shared" si="11"/>
        <v>-0.11358099999999993</v>
      </c>
      <c r="N191">
        <f t="shared" si="12"/>
        <v>2.08000100000001</v>
      </c>
      <c r="O191">
        <f t="shared" si="13"/>
        <v>-2.9999999999999805E-2</v>
      </c>
      <c r="Q191" s="6">
        <f t="shared" si="14"/>
        <v>-439171.06755140226</v>
      </c>
    </row>
    <row r="192" spans="6:17" x14ac:dyDescent="0.25">
      <c r="F192" s="3">
        <v>43075</v>
      </c>
      <c r="G192" s="2">
        <v>59.565033</v>
      </c>
      <c r="H192" s="2">
        <v>16.609134999999998</v>
      </c>
      <c r="I192" s="2">
        <v>104.889999</v>
      </c>
      <c r="J192" s="2">
        <v>3.7</v>
      </c>
      <c r="L192">
        <f t="shared" si="10"/>
        <v>1.1765940000000015</v>
      </c>
      <c r="M192">
        <f t="shared" si="11"/>
        <v>-0.22716500000000295</v>
      </c>
      <c r="N192">
        <f t="shared" si="12"/>
        <v>0.69999699999999621</v>
      </c>
      <c r="O192">
        <f t="shared" si="13"/>
        <v>-6.999999999999984E-2</v>
      </c>
      <c r="Q192" s="6">
        <f t="shared" si="14"/>
        <v>-129402.24590046058</v>
      </c>
    </row>
    <row r="193" spans="6:17" x14ac:dyDescent="0.25">
      <c r="F193" s="3">
        <v>43076</v>
      </c>
      <c r="G193" s="2">
        <v>60.369038000000003</v>
      </c>
      <c r="H193" s="2">
        <v>16.277125999999999</v>
      </c>
      <c r="I193" s="2">
        <v>106.540001</v>
      </c>
      <c r="J193" s="2">
        <v>3.82</v>
      </c>
      <c r="L193">
        <f t="shared" si="10"/>
        <v>0.80400500000000363</v>
      </c>
      <c r="M193">
        <f t="shared" si="11"/>
        <v>-0.33200899999999933</v>
      </c>
      <c r="N193">
        <f t="shared" si="12"/>
        <v>1.6500020000000006</v>
      </c>
      <c r="O193">
        <f t="shared" si="13"/>
        <v>0.11999999999999966</v>
      </c>
      <c r="Q193" s="6">
        <f t="shared" si="14"/>
        <v>-1002213.1963050195</v>
      </c>
    </row>
    <row r="194" spans="6:17" x14ac:dyDescent="0.25">
      <c r="F194" s="3">
        <v>43077</v>
      </c>
      <c r="G194" s="2">
        <v>61.212265000000002</v>
      </c>
      <c r="H194" s="2">
        <v>16.775138999999999</v>
      </c>
      <c r="I194" s="2">
        <v>106.80999799999999</v>
      </c>
      <c r="J194" s="2">
        <v>3.78</v>
      </c>
      <c r="L194">
        <f t="shared" si="10"/>
        <v>0.84322699999999884</v>
      </c>
      <c r="M194">
        <f t="shared" si="11"/>
        <v>0.49801300000000026</v>
      </c>
      <c r="N194">
        <f t="shared" si="12"/>
        <v>0.26999699999998938</v>
      </c>
      <c r="O194">
        <f t="shared" si="13"/>
        <v>-4.0000000000000036E-2</v>
      </c>
      <c r="Q194" s="6">
        <f t="shared" si="14"/>
        <v>-103574.8011802379</v>
      </c>
    </row>
    <row r="195" spans="6:17" x14ac:dyDescent="0.25">
      <c r="F195" s="3">
        <v>43080</v>
      </c>
      <c r="G195" s="2">
        <v>61.937828000000003</v>
      </c>
      <c r="H195" s="2">
        <v>16.661556000000001</v>
      </c>
      <c r="I195" s="2">
        <v>108.230003</v>
      </c>
      <c r="J195" s="2">
        <v>3.93</v>
      </c>
      <c r="L195">
        <f t="shared" si="10"/>
        <v>0.72556300000000107</v>
      </c>
      <c r="M195">
        <f t="shared" si="11"/>
        <v>-0.11358299999999844</v>
      </c>
      <c r="N195">
        <f t="shared" si="12"/>
        <v>1.4200050000000033</v>
      </c>
      <c r="O195">
        <f t="shared" si="13"/>
        <v>0.15000000000000036</v>
      </c>
      <c r="Q195" s="6">
        <f t="shared" si="14"/>
        <v>-1078534.1060728822</v>
      </c>
    </row>
    <row r="196" spans="6:17" x14ac:dyDescent="0.25">
      <c r="F196" s="3">
        <v>43081</v>
      </c>
      <c r="G196" s="2">
        <v>63.143836999999998</v>
      </c>
      <c r="H196" s="2">
        <v>16.696507</v>
      </c>
      <c r="I196" s="2">
        <v>107.620003</v>
      </c>
      <c r="J196" s="2">
        <v>3.98</v>
      </c>
      <c r="L196">
        <f t="shared" si="10"/>
        <v>1.2060089999999946</v>
      </c>
      <c r="M196">
        <f t="shared" si="11"/>
        <v>3.495099999999951E-2</v>
      </c>
      <c r="N196">
        <f t="shared" si="12"/>
        <v>-0.60999999999999943</v>
      </c>
      <c r="O196">
        <f t="shared" si="13"/>
        <v>4.9999999999999822E-2</v>
      </c>
      <c r="Q196" s="6">
        <f t="shared" si="14"/>
        <v>-475225.45301193779</v>
      </c>
    </row>
    <row r="197" spans="6:17" x14ac:dyDescent="0.25">
      <c r="F197" s="3">
        <v>43082</v>
      </c>
      <c r="G197" s="2">
        <v>63.339931</v>
      </c>
      <c r="H197" s="2">
        <v>16.312075</v>
      </c>
      <c r="I197" s="2">
        <v>107.739998</v>
      </c>
      <c r="J197" s="2">
        <v>4.01</v>
      </c>
      <c r="L197">
        <f t="shared" si="10"/>
        <v>0.19609400000000221</v>
      </c>
      <c r="M197">
        <f t="shared" si="11"/>
        <v>-0.38443200000000033</v>
      </c>
      <c r="N197">
        <f t="shared" si="12"/>
        <v>0.11999500000000296</v>
      </c>
      <c r="O197">
        <f t="shared" si="13"/>
        <v>2.9999999999999805E-2</v>
      </c>
      <c r="Q197" s="6">
        <f t="shared" si="14"/>
        <v>-206126.93877874018</v>
      </c>
    </row>
    <row r="198" spans="6:17" x14ac:dyDescent="0.25">
      <c r="F198" s="3">
        <v>43083</v>
      </c>
      <c r="G198" s="2">
        <v>63.761547</v>
      </c>
      <c r="H198" s="2">
        <v>16.058699000000001</v>
      </c>
      <c r="I198" s="2">
        <v>109.019997</v>
      </c>
      <c r="J198" s="2">
        <v>4</v>
      </c>
      <c r="L198">
        <f t="shared" si="10"/>
        <v>0.42161600000000021</v>
      </c>
      <c r="M198">
        <f t="shared" si="11"/>
        <v>-0.25337599999999938</v>
      </c>
      <c r="N198">
        <f t="shared" si="12"/>
        <v>1.2799990000000037</v>
      </c>
      <c r="O198">
        <f t="shared" si="13"/>
        <v>-9.9999999999997868E-3</v>
      </c>
      <c r="Q198" s="6">
        <f t="shared" si="14"/>
        <v>-264390.1470747015</v>
      </c>
    </row>
    <row r="199" spans="6:17" x14ac:dyDescent="0.25">
      <c r="F199" s="3">
        <v>43084</v>
      </c>
      <c r="G199" s="2">
        <v>65.428391000000005</v>
      </c>
      <c r="H199" s="2">
        <v>16.023754</v>
      </c>
      <c r="I199" s="2">
        <v>111.19000200000001</v>
      </c>
      <c r="J199" s="2">
        <v>4.04</v>
      </c>
      <c r="L199">
        <f t="shared" ref="L199:L262" si="15">G199-G198</f>
        <v>1.6668440000000047</v>
      </c>
      <c r="M199">
        <f t="shared" ref="M199:M262" si="16">H199-H198</f>
        <v>-3.4945000000000448E-2</v>
      </c>
      <c r="N199">
        <f t="shared" ref="N199:N262" si="17">I199-I198</f>
        <v>2.1700050000000033</v>
      </c>
      <c r="O199">
        <f t="shared" ref="O199:O262" si="18">J199-J198</f>
        <v>4.0000000000000036E-2</v>
      </c>
      <c r="Q199" s="6">
        <f t="shared" si="14"/>
        <v>-971449.24393234192</v>
      </c>
    </row>
    <row r="200" spans="6:17" x14ac:dyDescent="0.25">
      <c r="F200" s="3">
        <v>43087</v>
      </c>
      <c r="G200" s="2">
        <v>64.722442999999998</v>
      </c>
      <c r="H200" s="2">
        <v>16.303336999999999</v>
      </c>
      <c r="I200" s="2">
        <v>110.32</v>
      </c>
      <c r="J200" s="2">
        <v>4.0599999999999996</v>
      </c>
      <c r="L200">
        <f t="shared" si="15"/>
        <v>-0.70594800000000646</v>
      </c>
      <c r="M200">
        <f t="shared" si="16"/>
        <v>0.2795829999999988</v>
      </c>
      <c r="N200">
        <f t="shared" si="17"/>
        <v>-0.87000200000001371</v>
      </c>
      <c r="O200">
        <f t="shared" si="18"/>
        <v>1.9999999999999574E-2</v>
      </c>
      <c r="Q200" s="6">
        <f t="shared" ref="Q200:Q263" si="19">-(C$6*L200+C$7*M200+C$8*N200+C$9*O200)</f>
        <v>241022.48702940572</v>
      </c>
    </row>
    <row r="201" spans="6:17" x14ac:dyDescent="0.25">
      <c r="F201" s="3">
        <v>43088</v>
      </c>
      <c r="G201" s="2">
        <v>63.634087000000001</v>
      </c>
      <c r="H201" s="2">
        <v>16.067437999999999</v>
      </c>
      <c r="I201" s="2">
        <v>109.279999</v>
      </c>
      <c r="J201" s="2">
        <v>3.97</v>
      </c>
      <c r="L201">
        <f t="shared" si="15"/>
        <v>-1.0883559999999974</v>
      </c>
      <c r="M201">
        <f t="shared" si="16"/>
        <v>-0.23589899999999986</v>
      </c>
      <c r="N201">
        <f t="shared" si="17"/>
        <v>-1.0400009999999895</v>
      </c>
      <c r="O201">
        <f t="shared" si="18"/>
        <v>-8.9999999999999414E-2</v>
      </c>
      <c r="Q201" s="6">
        <f t="shared" si="19"/>
        <v>861076.79647481511</v>
      </c>
    </row>
    <row r="202" spans="6:17" x14ac:dyDescent="0.25">
      <c r="F202" s="3">
        <v>43089</v>
      </c>
      <c r="G202" s="2">
        <v>63.124226</v>
      </c>
      <c r="H202" s="2">
        <v>15.945119</v>
      </c>
      <c r="I202" s="2">
        <v>108.75</v>
      </c>
      <c r="J202" s="2">
        <v>3.96</v>
      </c>
      <c r="L202">
        <f t="shared" si="15"/>
        <v>-0.50986100000000079</v>
      </c>
      <c r="M202">
        <f t="shared" si="16"/>
        <v>-0.12231899999999918</v>
      </c>
      <c r="N202">
        <f t="shared" si="17"/>
        <v>-0.52999900000000366</v>
      </c>
      <c r="O202">
        <f t="shared" si="18"/>
        <v>-1.0000000000000231E-2</v>
      </c>
      <c r="Q202" s="6">
        <f t="shared" si="19"/>
        <v>267598.47934640176</v>
      </c>
    </row>
    <row r="203" spans="6:17" x14ac:dyDescent="0.25">
      <c r="F203" s="3">
        <v>43090</v>
      </c>
      <c r="G203" s="2">
        <v>63.810577000000002</v>
      </c>
      <c r="H203" s="2">
        <v>16.119859999999999</v>
      </c>
      <c r="I203" s="2">
        <v>110.459999</v>
      </c>
      <c r="J203" s="2">
        <v>4.0199999999999996</v>
      </c>
      <c r="L203">
        <f t="shared" si="15"/>
        <v>0.68635100000000193</v>
      </c>
      <c r="M203">
        <f t="shared" si="16"/>
        <v>0.17474099999999915</v>
      </c>
      <c r="N203">
        <f t="shared" si="17"/>
        <v>1.7099989999999963</v>
      </c>
      <c r="O203">
        <f t="shared" si="18"/>
        <v>5.9999999999999609E-2</v>
      </c>
      <c r="Q203" s="6">
        <f t="shared" si="19"/>
        <v>-712409.24868979817</v>
      </c>
    </row>
    <row r="204" spans="6:17" x14ac:dyDescent="0.25">
      <c r="F204" s="3">
        <v>43091</v>
      </c>
      <c r="G204" s="2">
        <v>63.251694000000001</v>
      </c>
      <c r="H204" s="2">
        <v>15.980067999999999</v>
      </c>
      <c r="I204" s="2">
        <v>109.139999</v>
      </c>
      <c r="J204" s="2">
        <v>4</v>
      </c>
      <c r="L204">
        <f t="shared" si="15"/>
        <v>-0.55888300000000157</v>
      </c>
      <c r="M204">
        <f t="shared" si="16"/>
        <v>-0.13979199999999992</v>
      </c>
      <c r="N204">
        <f t="shared" si="17"/>
        <v>-1.3199999999999932</v>
      </c>
      <c r="O204">
        <f t="shared" si="18"/>
        <v>-1.9999999999999574E-2</v>
      </c>
      <c r="Q204" s="6">
        <f t="shared" si="19"/>
        <v>441967.27066477749</v>
      </c>
    </row>
    <row r="205" spans="6:17" x14ac:dyDescent="0.25">
      <c r="F205" s="3">
        <v>43095</v>
      </c>
      <c r="G205" s="2">
        <v>62.212367999999998</v>
      </c>
      <c r="H205" s="2">
        <v>16.172284999999999</v>
      </c>
      <c r="I205" s="2">
        <v>108.25</v>
      </c>
      <c r="J205" s="2">
        <v>3.95</v>
      </c>
      <c r="L205">
        <f t="shared" si="15"/>
        <v>-1.0393260000000026</v>
      </c>
      <c r="M205">
        <f t="shared" si="16"/>
        <v>0.19221699999999942</v>
      </c>
      <c r="N205">
        <f t="shared" si="17"/>
        <v>-0.88999900000000309</v>
      </c>
      <c r="O205">
        <f t="shared" si="18"/>
        <v>-4.9999999999999822E-2</v>
      </c>
      <c r="Q205" s="6">
        <f t="shared" si="19"/>
        <v>648315.32610330044</v>
      </c>
    </row>
    <row r="206" spans="6:17" x14ac:dyDescent="0.25">
      <c r="F206" s="3">
        <v>43096</v>
      </c>
      <c r="G206" s="2">
        <v>62.104511000000002</v>
      </c>
      <c r="H206" s="2">
        <v>15.945119</v>
      </c>
      <c r="I206" s="2">
        <v>107.800003</v>
      </c>
      <c r="J206" s="2">
        <v>4.01</v>
      </c>
      <c r="L206">
        <f t="shared" si="15"/>
        <v>-0.10785699999999565</v>
      </c>
      <c r="M206">
        <f t="shared" si="16"/>
        <v>-0.22716599999999865</v>
      </c>
      <c r="N206">
        <f t="shared" si="17"/>
        <v>-0.44999699999999621</v>
      </c>
      <c r="O206">
        <f t="shared" si="18"/>
        <v>5.9999999999999609E-2</v>
      </c>
      <c r="Q206" s="6">
        <f t="shared" si="19"/>
        <v>-168099.47814396006</v>
      </c>
    </row>
    <row r="207" spans="6:17" x14ac:dyDescent="0.25">
      <c r="F207" s="3">
        <v>43097</v>
      </c>
      <c r="G207" s="2">
        <v>62.163348999999997</v>
      </c>
      <c r="H207" s="2">
        <v>15.875223</v>
      </c>
      <c r="I207" s="2">
        <v>109.589996</v>
      </c>
      <c r="J207" s="2">
        <v>3.97</v>
      </c>
      <c r="L207">
        <f t="shared" si="15"/>
        <v>5.8837999999994395E-2</v>
      </c>
      <c r="M207">
        <f t="shared" si="16"/>
        <v>-6.9895999999999958E-2</v>
      </c>
      <c r="N207">
        <f t="shared" si="17"/>
        <v>1.7899929999999955</v>
      </c>
      <c r="O207">
        <f t="shared" si="18"/>
        <v>-3.9999999999999591E-2</v>
      </c>
      <c r="Q207" s="6">
        <f t="shared" si="19"/>
        <v>-103377.92693405953</v>
      </c>
    </row>
    <row r="208" spans="6:17" x14ac:dyDescent="0.25">
      <c r="F208" s="3">
        <v>43098</v>
      </c>
      <c r="G208" s="2">
        <v>62.084907999999999</v>
      </c>
      <c r="H208" s="2">
        <v>15.683007999999999</v>
      </c>
      <c r="I208" s="2">
        <v>109.779999</v>
      </c>
      <c r="J208" s="2">
        <v>4</v>
      </c>
      <c r="L208">
        <f t="shared" si="15"/>
        <v>-7.8440999999997985E-2</v>
      </c>
      <c r="M208">
        <f t="shared" si="16"/>
        <v>-0.19221500000000091</v>
      </c>
      <c r="N208">
        <f t="shared" si="17"/>
        <v>0.19000300000000436</v>
      </c>
      <c r="O208">
        <f t="shared" si="18"/>
        <v>2.9999999999999805E-2</v>
      </c>
      <c r="Q208" s="6">
        <f t="shared" si="19"/>
        <v>-138101.45626252034</v>
      </c>
    </row>
    <row r="209" spans="6:17" x14ac:dyDescent="0.25">
      <c r="F209" s="3">
        <v>43102</v>
      </c>
      <c r="G209" s="2">
        <v>63.055591999999997</v>
      </c>
      <c r="H209" s="2">
        <v>15.953856</v>
      </c>
      <c r="I209" s="2">
        <v>112.879997</v>
      </c>
      <c r="J209" s="2">
        <v>3.92</v>
      </c>
      <c r="L209">
        <f t="shared" si="15"/>
        <v>0.97068399999999855</v>
      </c>
      <c r="M209">
        <f t="shared" si="16"/>
        <v>0.27084800000000087</v>
      </c>
      <c r="N209">
        <f t="shared" si="17"/>
        <v>3.0999979999999994</v>
      </c>
      <c r="O209">
        <f t="shared" si="18"/>
        <v>-8.0000000000000071E-2</v>
      </c>
      <c r="Q209" s="6">
        <f t="shared" si="19"/>
        <v>-379510.23355571914</v>
      </c>
    </row>
    <row r="210" spans="6:17" x14ac:dyDescent="0.25">
      <c r="F210" s="3">
        <v>43103</v>
      </c>
      <c r="G210" s="2">
        <v>64.036086999999995</v>
      </c>
      <c r="H210" s="2">
        <v>15.901433000000001</v>
      </c>
      <c r="I210" s="2">
        <v>113.879997</v>
      </c>
      <c r="J210" s="2">
        <v>4.0199999999999996</v>
      </c>
      <c r="L210">
        <f t="shared" si="15"/>
        <v>0.98049499999999767</v>
      </c>
      <c r="M210">
        <f t="shared" si="16"/>
        <v>-5.242299999999922E-2</v>
      </c>
      <c r="N210">
        <f t="shared" si="17"/>
        <v>1</v>
      </c>
      <c r="O210">
        <f t="shared" si="18"/>
        <v>9.9999999999999645E-2</v>
      </c>
      <c r="Q210" s="6">
        <f t="shared" si="19"/>
        <v>-868597.84765669773</v>
      </c>
    </row>
    <row r="211" spans="6:17" x14ac:dyDescent="0.25">
      <c r="F211" s="3">
        <v>43104</v>
      </c>
      <c r="G211" s="2">
        <v>63.398772999999998</v>
      </c>
      <c r="H211" s="2">
        <v>16.006278999999999</v>
      </c>
      <c r="I211" s="2">
        <v>114.019997</v>
      </c>
      <c r="J211" s="2">
        <v>3.89</v>
      </c>
      <c r="L211">
        <f t="shared" si="15"/>
        <v>-0.63731399999999638</v>
      </c>
      <c r="M211">
        <f t="shared" si="16"/>
        <v>0.10484599999999844</v>
      </c>
      <c r="N211">
        <f t="shared" si="17"/>
        <v>0.14000000000000057</v>
      </c>
      <c r="O211">
        <f t="shared" si="18"/>
        <v>-0.12999999999999945</v>
      </c>
      <c r="Q211" s="6">
        <f t="shared" si="19"/>
        <v>735532.46054323646</v>
      </c>
    </row>
    <row r="212" spans="6:17" x14ac:dyDescent="0.25">
      <c r="F212" s="3">
        <v>43105</v>
      </c>
      <c r="G212" s="2">
        <v>65.075408999999993</v>
      </c>
      <c r="H212" s="2">
        <v>16.320812</v>
      </c>
      <c r="I212" s="2">
        <v>116.910004</v>
      </c>
      <c r="J212" s="2">
        <v>3.89</v>
      </c>
      <c r="L212">
        <f t="shared" si="15"/>
        <v>1.6766359999999949</v>
      </c>
      <c r="M212">
        <f t="shared" si="16"/>
        <v>0.31453300000000084</v>
      </c>
      <c r="N212">
        <f t="shared" si="17"/>
        <v>2.8900069999999971</v>
      </c>
      <c r="O212">
        <f t="shared" si="18"/>
        <v>0</v>
      </c>
      <c r="Q212" s="6">
        <f t="shared" si="19"/>
        <v>-903443.36263477802</v>
      </c>
    </row>
    <row r="213" spans="6:17" x14ac:dyDescent="0.25">
      <c r="F213" s="3">
        <v>43108</v>
      </c>
      <c r="G213" s="2">
        <v>65.330337999999998</v>
      </c>
      <c r="H213" s="2">
        <v>16.801352000000001</v>
      </c>
      <c r="I213" s="2">
        <v>117.370003</v>
      </c>
      <c r="J213" s="2">
        <v>3.91</v>
      </c>
      <c r="L213">
        <f t="shared" si="15"/>
        <v>0.25492900000000418</v>
      </c>
      <c r="M213">
        <f t="shared" si="16"/>
        <v>0.4805400000000013</v>
      </c>
      <c r="N213">
        <f t="shared" si="17"/>
        <v>0.45999899999999627</v>
      </c>
      <c r="O213">
        <f t="shared" si="18"/>
        <v>2.0000000000000018E-2</v>
      </c>
      <c r="Q213" s="6">
        <f t="shared" si="19"/>
        <v>-228748.23088328072</v>
      </c>
    </row>
    <row r="214" spans="6:17" x14ac:dyDescent="0.25">
      <c r="F214" s="3">
        <v>43109</v>
      </c>
      <c r="G214" s="2">
        <v>64.898926000000003</v>
      </c>
      <c r="H214" s="2">
        <v>17.080936000000001</v>
      </c>
      <c r="I214" s="2">
        <v>114.910004</v>
      </c>
      <c r="J214" s="2">
        <v>3.88</v>
      </c>
      <c r="L214">
        <f t="shared" si="15"/>
        <v>-0.43141199999999458</v>
      </c>
      <c r="M214">
        <f t="shared" si="16"/>
        <v>0.27958399999999983</v>
      </c>
      <c r="N214">
        <f t="shared" si="17"/>
        <v>-2.4599989999999963</v>
      </c>
      <c r="O214">
        <f t="shared" si="18"/>
        <v>-3.0000000000000249E-2</v>
      </c>
      <c r="Q214" s="6">
        <f t="shared" si="19"/>
        <v>617466.80836405896</v>
      </c>
    </row>
    <row r="215" spans="6:17" x14ac:dyDescent="0.25">
      <c r="F215" s="3">
        <v>43110</v>
      </c>
      <c r="G215" s="2">
        <v>65.526443</v>
      </c>
      <c r="H215" s="2">
        <v>17.194519</v>
      </c>
      <c r="I215" s="2">
        <v>115.550003</v>
      </c>
      <c r="J215" s="2">
        <v>3.89</v>
      </c>
      <c r="L215">
        <f t="shared" si="15"/>
        <v>0.62751699999999744</v>
      </c>
      <c r="M215">
        <f t="shared" si="16"/>
        <v>0.11358299999999844</v>
      </c>
      <c r="N215">
        <f t="shared" si="17"/>
        <v>0.63999900000000309</v>
      </c>
      <c r="O215">
        <f t="shared" si="18"/>
        <v>1.0000000000000231E-2</v>
      </c>
      <c r="Q215" s="6">
        <f t="shared" si="19"/>
        <v>-317345.65246336069</v>
      </c>
    </row>
    <row r="216" spans="6:17" x14ac:dyDescent="0.25">
      <c r="F216" s="3">
        <v>43111</v>
      </c>
      <c r="G216" s="2">
        <v>67.889426999999998</v>
      </c>
      <c r="H216" s="2">
        <v>17.439156000000001</v>
      </c>
      <c r="I216" s="2">
        <v>116.980003</v>
      </c>
      <c r="J216" s="2">
        <v>3.97</v>
      </c>
      <c r="L216">
        <f t="shared" si="15"/>
        <v>2.3629839999999973</v>
      </c>
      <c r="M216">
        <f t="shared" si="16"/>
        <v>0.24463700000000088</v>
      </c>
      <c r="N216">
        <f t="shared" si="17"/>
        <v>1.4299999999999926</v>
      </c>
      <c r="O216">
        <f t="shared" si="18"/>
        <v>8.0000000000000071E-2</v>
      </c>
      <c r="Q216" s="6">
        <f t="shared" si="19"/>
        <v>-1237911.3966654385</v>
      </c>
    </row>
    <row r="217" spans="6:17" x14ac:dyDescent="0.25">
      <c r="F217" s="3">
        <v>43112</v>
      </c>
      <c r="G217" s="2">
        <v>68.987587000000005</v>
      </c>
      <c r="H217" s="2">
        <v>15.517006</v>
      </c>
      <c r="I217" s="2">
        <v>117.300003</v>
      </c>
      <c r="J217" s="2">
        <v>3.97</v>
      </c>
      <c r="L217">
        <f t="shared" si="15"/>
        <v>1.0981600000000071</v>
      </c>
      <c r="M217">
        <f t="shared" si="16"/>
        <v>-1.9221500000000002</v>
      </c>
      <c r="N217">
        <f t="shared" si="17"/>
        <v>0.32000000000000739</v>
      </c>
      <c r="O217">
        <f t="shared" si="18"/>
        <v>0</v>
      </c>
      <c r="Q217" s="6">
        <f t="shared" si="19"/>
        <v>-360369.8590256031</v>
      </c>
    </row>
    <row r="218" spans="6:17" x14ac:dyDescent="0.25">
      <c r="F218" s="3">
        <v>43116</v>
      </c>
      <c r="G218" s="2">
        <v>67.369765999999998</v>
      </c>
      <c r="H218" s="2">
        <v>14.99278</v>
      </c>
      <c r="I218" s="2">
        <v>113.959999</v>
      </c>
      <c r="J218" s="2">
        <v>3.8</v>
      </c>
      <c r="L218">
        <f t="shared" si="15"/>
        <v>-1.6178210000000064</v>
      </c>
      <c r="M218">
        <f t="shared" si="16"/>
        <v>-0.52422600000000052</v>
      </c>
      <c r="N218">
        <f t="shared" si="17"/>
        <v>-3.3400040000000075</v>
      </c>
      <c r="O218">
        <f t="shared" si="18"/>
        <v>-0.17000000000000037</v>
      </c>
      <c r="Q218" s="6">
        <f t="shared" si="19"/>
        <v>1703868.8529193045</v>
      </c>
    </row>
    <row r="219" spans="6:17" x14ac:dyDescent="0.25">
      <c r="F219" s="3">
        <v>43117</v>
      </c>
      <c r="G219" s="2">
        <v>68.987587000000005</v>
      </c>
      <c r="H219" s="2">
        <v>15.289840999999999</v>
      </c>
      <c r="I219" s="2">
        <v>116.089996</v>
      </c>
      <c r="J219" s="2">
        <v>3.8</v>
      </c>
      <c r="L219">
        <f t="shared" si="15"/>
        <v>1.6178210000000064</v>
      </c>
      <c r="M219">
        <f t="shared" si="16"/>
        <v>0.29706099999999935</v>
      </c>
      <c r="N219">
        <f t="shared" si="17"/>
        <v>2.129997000000003</v>
      </c>
      <c r="O219">
        <f t="shared" si="18"/>
        <v>0</v>
      </c>
      <c r="Q219" s="6">
        <f t="shared" si="19"/>
        <v>-774869.43264828227</v>
      </c>
    </row>
    <row r="220" spans="6:17" x14ac:dyDescent="0.25">
      <c r="F220" s="3">
        <v>43118</v>
      </c>
      <c r="G220" s="2">
        <v>68.438514999999995</v>
      </c>
      <c r="H220" s="2">
        <v>15.604374</v>
      </c>
      <c r="I220" s="2">
        <v>117.269997</v>
      </c>
      <c r="J220" s="2">
        <v>3.75</v>
      </c>
      <c r="L220">
        <f t="shared" si="15"/>
        <v>-0.54907200000000955</v>
      </c>
      <c r="M220">
        <f t="shared" si="16"/>
        <v>0.31453300000000084</v>
      </c>
      <c r="N220">
        <f t="shared" si="17"/>
        <v>1.1800010000000043</v>
      </c>
      <c r="O220">
        <f t="shared" si="18"/>
        <v>-4.9999999999999822E-2</v>
      </c>
      <c r="Q220" s="6">
        <f t="shared" si="19"/>
        <v>203960.04765966133</v>
      </c>
    </row>
    <row r="221" spans="6:17" x14ac:dyDescent="0.25">
      <c r="F221" s="3">
        <v>43119</v>
      </c>
      <c r="G221" s="2">
        <v>69.193489</v>
      </c>
      <c r="H221" s="2">
        <v>15.840274000000001</v>
      </c>
      <c r="I221" s="2">
        <v>118.050003</v>
      </c>
      <c r="J221" s="2">
        <v>3.72</v>
      </c>
      <c r="L221">
        <f t="shared" si="15"/>
        <v>0.75497400000000425</v>
      </c>
      <c r="M221">
        <f t="shared" si="16"/>
        <v>0.23590000000000089</v>
      </c>
      <c r="N221">
        <f t="shared" si="17"/>
        <v>0.7800060000000002</v>
      </c>
      <c r="O221">
        <f t="shared" si="18"/>
        <v>-2.9999999999999805E-2</v>
      </c>
      <c r="Q221" s="6">
        <f t="shared" si="19"/>
        <v>-197594.10401400211</v>
      </c>
    </row>
    <row r="222" spans="6:17" x14ac:dyDescent="0.25">
      <c r="F222" s="3">
        <v>43122</v>
      </c>
      <c r="G222" s="2">
        <v>69.909248000000005</v>
      </c>
      <c r="H222" s="2">
        <v>15.333527</v>
      </c>
      <c r="I222" s="2">
        <v>118.400002</v>
      </c>
      <c r="J222" s="2">
        <v>3.73</v>
      </c>
      <c r="L222">
        <f t="shared" si="15"/>
        <v>0.71575900000000559</v>
      </c>
      <c r="M222">
        <f t="shared" si="16"/>
        <v>-0.50674700000000072</v>
      </c>
      <c r="N222">
        <f t="shared" si="17"/>
        <v>0.34999899999999684</v>
      </c>
      <c r="O222">
        <f t="shared" si="18"/>
        <v>9.9999999999997868E-3</v>
      </c>
      <c r="Q222" s="6">
        <f t="shared" si="19"/>
        <v>-299862.82445108017</v>
      </c>
    </row>
    <row r="223" spans="6:17" x14ac:dyDescent="0.25">
      <c r="F223" s="3">
        <v>43123</v>
      </c>
      <c r="G223" s="2">
        <v>70.154373000000007</v>
      </c>
      <c r="H223" s="2">
        <v>15.202468</v>
      </c>
      <c r="I223" s="2">
        <v>116.80999799999999</v>
      </c>
      <c r="J223" s="2">
        <v>3.72</v>
      </c>
      <c r="L223">
        <f t="shared" si="15"/>
        <v>0.24512500000000159</v>
      </c>
      <c r="M223">
        <f t="shared" si="16"/>
        <v>-0.13105900000000048</v>
      </c>
      <c r="N223">
        <f t="shared" si="17"/>
        <v>-1.5900040000000075</v>
      </c>
      <c r="O223">
        <f t="shared" si="18"/>
        <v>-9.9999999999997868E-3</v>
      </c>
      <c r="Q223" s="6">
        <f t="shared" si="19"/>
        <v>208127.3522509397</v>
      </c>
    </row>
    <row r="224" spans="6:17" x14ac:dyDescent="0.25">
      <c r="F224" s="3">
        <v>43124</v>
      </c>
      <c r="G224" s="2">
        <v>68.713042999999999</v>
      </c>
      <c r="H224" s="2">
        <v>14.835512</v>
      </c>
      <c r="I224" s="2">
        <v>116.239998</v>
      </c>
      <c r="J224" s="2">
        <v>3.65</v>
      </c>
      <c r="L224">
        <f t="shared" si="15"/>
        <v>-1.4413300000000078</v>
      </c>
      <c r="M224">
        <f t="shared" si="16"/>
        <v>-0.36695600000000006</v>
      </c>
      <c r="N224">
        <f t="shared" si="17"/>
        <v>-0.56999999999999318</v>
      </c>
      <c r="O224">
        <f t="shared" si="18"/>
        <v>-7.0000000000000284E-2</v>
      </c>
      <c r="Q224" s="6">
        <f t="shared" si="19"/>
        <v>804288.79249780241</v>
      </c>
    </row>
    <row r="225" spans="6:17" x14ac:dyDescent="0.25">
      <c r="F225" s="3">
        <v>43125</v>
      </c>
      <c r="G225" s="2">
        <v>69.438605999999993</v>
      </c>
      <c r="H225" s="2">
        <v>14.713196</v>
      </c>
      <c r="I225" s="2">
        <v>117.199997</v>
      </c>
      <c r="J225" s="2">
        <v>3.69</v>
      </c>
      <c r="L225">
        <f t="shared" si="15"/>
        <v>0.72556299999999396</v>
      </c>
      <c r="M225">
        <f t="shared" si="16"/>
        <v>-0.12231599999999965</v>
      </c>
      <c r="N225">
        <f t="shared" si="17"/>
        <v>0.95999899999999627</v>
      </c>
      <c r="O225">
        <f t="shared" si="18"/>
        <v>4.0000000000000036E-2</v>
      </c>
      <c r="Q225" s="6">
        <f t="shared" si="19"/>
        <v>-524919.9278977178</v>
      </c>
    </row>
    <row r="226" spans="6:17" x14ac:dyDescent="0.25">
      <c r="F226" s="3">
        <v>43126</v>
      </c>
      <c r="G226" s="2">
        <v>71.105446000000001</v>
      </c>
      <c r="H226" s="2">
        <v>14.905409000000001</v>
      </c>
      <c r="I226" s="2">
        <v>119.370003</v>
      </c>
      <c r="J226" s="2">
        <v>3.73</v>
      </c>
      <c r="L226">
        <f t="shared" si="15"/>
        <v>1.6668400000000076</v>
      </c>
      <c r="M226">
        <f t="shared" si="16"/>
        <v>0.19221300000000063</v>
      </c>
      <c r="N226">
        <f t="shared" si="17"/>
        <v>2.1700060000000008</v>
      </c>
      <c r="O226">
        <f t="shared" si="18"/>
        <v>4.0000000000000036E-2</v>
      </c>
      <c r="Q226" s="6">
        <f t="shared" si="19"/>
        <v>-971448.24984956242</v>
      </c>
    </row>
    <row r="227" spans="6:17" x14ac:dyDescent="0.25">
      <c r="F227" s="3">
        <v>43129</v>
      </c>
      <c r="G227" s="2">
        <v>71.036811999999998</v>
      </c>
      <c r="H227" s="2">
        <v>14.984043</v>
      </c>
      <c r="I227" s="2">
        <v>119.290001</v>
      </c>
      <c r="J227" s="2">
        <v>3.67</v>
      </c>
      <c r="L227">
        <f t="shared" si="15"/>
        <v>-6.863400000000297E-2</v>
      </c>
      <c r="M227">
        <f t="shared" si="16"/>
        <v>7.8633999999999205E-2</v>
      </c>
      <c r="N227">
        <f t="shared" si="17"/>
        <v>-8.0001999999993245E-2</v>
      </c>
      <c r="O227">
        <f t="shared" si="18"/>
        <v>-6.0000000000000053E-2</v>
      </c>
      <c r="Q227" s="6">
        <f t="shared" si="19"/>
        <v>296412.07668616012</v>
      </c>
    </row>
    <row r="228" spans="6:17" x14ac:dyDescent="0.25">
      <c r="F228" s="3">
        <v>43130</v>
      </c>
      <c r="G228" s="2">
        <v>70.213211000000001</v>
      </c>
      <c r="H228" s="2">
        <v>14.914147</v>
      </c>
      <c r="I228" s="2">
        <v>118.30999799999999</v>
      </c>
      <c r="J228" s="2">
        <v>3.6</v>
      </c>
      <c r="L228">
        <f t="shared" si="15"/>
        <v>-0.82360099999999647</v>
      </c>
      <c r="M228">
        <f t="shared" si="16"/>
        <v>-6.9895999999999958E-2</v>
      </c>
      <c r="N228">
        <f t="shared" si="17"/>
        <v>-0.98000300000001062</v>
      </c>
      <c r="O228">
        <f t="shared" si="18"/>
        <v>-6.999999999999984E-2</v>
      </c>
      <c r="Q228" s="6">
        <f t="shared" si="19"/>
        <v>688363.75135823968</v>
      </c>
    </row>
    <row r="229" spans="6:17" x14ac:dyDescent="0.25">
      <c r="F229" s="3">
        <v>43131</v>
      </c>
      <c r="G229" s="2">
        <v>72.684051999999994</v>
      </c>
      <c r="H229" s="2">
        <v>14.686983</v>
      </c>
      <c r="I229" s="2">
        <v>126.66999800000001</v>
      </c>
      <c r="J229" s="2">
        <v>3.58</v>
      </c>
      <c r="L229">
        <f t="shared" si="15"/>
        <v>2.470840999999993</v>
      </c>
      <c r="M229">
        <f t="shared" si="16"/>
        <v>-0.22716400000000014</v>
      </c>
      <c r="N229">
        <f t="shared" si="17"/>
        <v>8.3600000000000136</v>
      </c>
      <c r="O229">
        <f t="shared" si="18"/>
        <v>-2.0000000000000018E-2</v>
      </c>
      <c r="Q229" s="6">
        <f t="shared" si="19"/>
        <v>-1846284.7326090599</v>
      </c>
    </row>
    <row r="230" spans="6:17" x14ac:dyDescent="0.25">
      <c r="F230" s="3">
        <v>43132</v>
      </c>
      <c r="G230" s="2">
        <v>71.919265999999993</v>
      </c>
      <c r="H230" s="2">
        <v>14.555928</v>
      </c>
      <c r="I230" s="2">
        <v>124.639999</v>
      </c>
      <c r="J230" s="2">
        <v>3.69</v>
      </c>
      <c r="L230">
        <f t="shared" si="15"/>
        <v>-0.76478600000000085</v>
      </c>
      <c r="M230">
        <f t="shared" si="16"/>
        <v>-0.13105499999999992</v>
      </c>
      <c r="N230">
        <f t="shared" si="17"/>
        <v>-2.0299990000000037</v>
      </c>
      <c r="O230">
        <f t="shared" si="18"/>
        <v>0.10999999999999988</v>
      </c>
      <c r="Q230" s="6">
        <f t="shared" si="19"/>
        <v>30844.610546901298</v>
      </c>
    </row>
    <row r="231" spans="6:17" x14ac:dyDescent="0.25">
      <c r="F231" s="3">
        <v>43133</v>
      </c>
      <c r="G231" s="2">
        <v>70.026909000000003</v>
      </c>
      <c r="H231" s="2">
        <v>14.180235</v>
      </c>
      <c r="I231" s="2">
        <v>121.66999800000001</v>
      </c>
      <c r="J231" s="2">
        <v>3.61</v>
      </c>
      <c r="L231">
        <f t="shared" si="15"/>
        <v>-1.8923569999999899</v>
      </c>
      <c r="M231">
        <f t="shared" si="16"/>
        <v>-0.37569300000000005</v>
      </c>
      <c r="N231">
        <f t="shared" si="17"/>
        <v>-2.9700009999999963</v>
      </c>
      <c r="O231">
        <f t="shared" si="18"/>
        <v>-8.0000000000000071E-2</v>
      </c>
      <c r="Q231" s="6">
        <f t="shared" si="19"/>
        <v>1330171.7982094768</v>
      </c>
    </row>
    <row r="232" spans="6:17" x14ac:dyDescent="0.25">
      <c r="F232" s="3">
        <v>43136</v>
      </c>
      <c r="G232" s="2">
        <v>66.654015000000001</v>
      </c>
      <c r="H232" s="2">
        <v>13.673484999999999</v>
      </c>
      <c r="I232" s="2">
        <v>117.33000199999999</v>
      </c>
      <c r="J232" s="2">
        <v>3.51</v>
      </c>
      <c r="L232">
        <f t="shared" si="15"/>
        <v>-3.3728940000000023</v>
      </c>
      <c r="M232">
        <f t="shared" si="16"/>
        <v>-0.50675000000000026</v>
      </c>
      <c r="N232">
        <f t="shared" si="17"/>
        <v>-4.3399960000000135</v>
      </c>
      <c r="O232">
        <f t="shared" si="18"/>
        <v>-0.10000000000000009</v>
      </c>
      <c r="Q232" s="6">
        <f t="shared" si="19"/>
        <v>2042436.090962603</v>
      </c>
    </row>
    <row r="233" spans="6:17" x14ac:dyDescent="0.25">
      <c r="F233" s="3">
        <v>43137</v>
      </c>
      <c r="G233" s="2">
        <v>68.340446</v>
      </c>
      <c r="H233" s="2">
        <v>14.101599999999999</v>
      </c>
      <c r="I233" s="2">
        <v>118.269997</v>
      </c>
      <c r="J233" s="2">
        <v>3.57</v>
      </c>
      <c r="L233">
        <f t="shared" si="15"/>
        <v>1.6864309999999989</v>
      </c>
      <c r="M233">
        <f t="shared" si="16"/>
        <v>0.42811500000000002</v>
      </c>
      <c r="N233">
        <f t="shared" si="17"/>
        <v>0.93999500000001035</v>
      </c>
      <c r="O233">
        <f t="shared" si="18"/>
        <v>6.0000000000000053E-2</v>
      </c>
      <c r="Q233" s="6">
        <f t="shared" si="19"/>
        <v>-884462.33167916141</v>
      </c>
    </row>
    <row r="234" spans="6:17" x14ac:dyDescent="0.25">
      <c r="F234" s="3">
        <v>43138</v>
      </c>
      <c r="G234" s="2">
        <v>68.105141000000003</v>
      </c>
      <c r="H234" s="2">
        <v>14.389923</v>
      </c>
      <c r="I234" s="2">
        <v>117.19000200000001</v>
      </c>
      <c r="J234" s="2">
        <v>3.69</v>
      </c>
      <c r="L234">
        <f t="shared" si="15"/>
        <v>-0.23530499999999677</v>
      </c>
      <c r="M234">
        <f t="shared" si="16"/>
        <v>0.28832300000000011</v>
      </c>
      <c r="N234">
        <f t="shared" si="17"/>
        <v>-1.0799949999999967</v>
      </c>
      <c r="O234">
        <f t="shared" si="18"/>
        <v>0.12000000000000011</v>
      </c>
      <c r="Q234" s="6">
        <f t="shared" si="19"/>
        <v>-304132.34670800192</v>
      </c>
    </row>
    <row r="235" spans="6:17" x14ac:dyDescent="0.25">
      <c r="F235" s="3">
        <v>43139</v>
      </c>
      <c r="G235" s="2">
        <v>64.545944000000006</v>
      </c>
      <c r="H235" s="2">
        <v>13.830752</v>
      </c>
      <c r="I235" s="2">
        <v>103.510002</v>
      </c>
      <c r="J235" s="2">
        <v>3.49</v>
      </c>
      <c r="L235">
        <f t="shared" si="15"/>
        <v>-3.5591969999999975</v>
      </c>
      <c r="M235">
        <f t="shared" si="16"/>
        <v>-0.5591709999999992</v>
      </c>
      <c r="N235">
        <f t="shared" si="17"/>
        <v>-13.680000000000007</v>
      </c>
      <c r="O235">
        <f t="shared" si="18"/>
        <v>-0.19999999999999973</v>
      </c>
      <c r="Q235" s="6">
        <f t="shared" si="19"/>
        <v>3911235.2627880191</v>
      </c>
    </row>
    <row r="236" spans="6:17" x14ac:dyDescent="0.25">
      <c r="F236" s="3">
        <v>43140</v>
      </c>
      <c r="G236" s="2">
        <v>65.771561000000005</v>
      </c>
      <c r="H236" s="2">
        <v>14.127812</v>
      </c>
      <c r="I236" s="2">
        <v>108.449997</v>
      </c>
      <c r="J236" s="2">
        <v>3.31</v>
      </c>
      <c r="L236">
        <f t="shared" si="15"/>
        <v>1.2256169999999997</v>
      </c>
      <c r="M236">
        <f t="shared" si="16"/>
        <v>0.2970600000000001</v>
      </c>
      <c r="N236">
        <f t="shared" si="17"/>
        <v>4.9399949999999961</v>
      </c>
      <c r="O236">
        <f t="shared" si="18"/>
        <v>-0.18000000000000016</v>
      </c>
      <c r="Q236" s="6">
        <f t="shared" si="19"/>
        <v>-281125.19822591858</v>
      </c>
    </row>
    <row r="237" spans="6:17" x14ac:dyDescent="0.25">
      <c r="F237" s="3">
        <v>43143</v>
      </c>
      <c r="G237" s="2">
        <v>66.987373000000005</v>
      </c>
      <c r="H237" s="2">
        <v>13.804542</v>
      </c>
      <c r="I237" s="2">
        <v>109.93</v>
      </c>
      <c r="J237" s="2">
        <v>3.42</v>
      </c>
      <c r="L237">
        <f t="shared" si="15"/>
        <v>1.2158119999999997</v>
      </c>
      <c r="M237">
        <f t="shared" si="16"/>
        <v>-0.32327000000000083</v>
      </c>
      <c r="N237">
        <f t="shared" si="17"/>
        <v>1.4800030000000106</v>
      </c>
      <c r="O237">
        <f t="shared" si="18"/>
        <v>0.10999999999999988</v>
      </c>
      <c r="Q237" s="6">
        <f t="shared" si="19"/>
        <v>-1050516.1852515009</v>
      </c>
    </row>
    <row r="238" spans="6:17" x14ac:dyDescent="0.25">
      <c r="F238" s="3">
        <v>43144</v>
      </c>
      <c r="G238" s="2">
        <v>66.703033000000005</v>
      </c>
      <c r="H238" s="2">
        <v>13.612327000000001</v>
      </c>
      <c r="I238" s="2">
        <v>107.779999</v>
      </c>
      <c r="J238" s="2">
        <v>3.45</v>
      </c>
      <c r="L238">
        <f t="shared" si="15"/>
        <v>-0.28434000000000026</v>
      </c>
      <c r="M238">
        <f t="shared" si="16"/>
        <v>-0.19221499999999914</v>
      </c>
      <c r="N238">
        <f t="shared" si="17"/>
        <v>-2.1500010000000032</v>
      </c>
      <c r="O238">
        <f t="shared" si="18"/>
        <v>3.0000000000000249E-2</v>
      </c>
      <c r="Q238" s="6">
        <f t="shared" si="19"/>
        <v>264845.32972025941</v>
      </c>
    </row>
    <row r="239" spans="6:17" x14ac:dyDescent="0.25">
      <c r="F239" s="3">
        <v>43145</v>
      </c>
      <c r="G239" s="2">
        <v>68.291427999999996</v>
      </c>
      <c r="H239" s="2">
        <v>14.171497</v>
      </c>
      <c r="I239" s="2">
        <v>106.55999799999999</v>
      </c>
      <c r="J239" s="2">
        <v>3.49</v>
      </c>
      <c r="L239">
        <f t="shared" si="15"/>
        <v>1.5883949999999913</v>
      </c>
      <c r="M239">
        <f t="shared" si="16"/>
        <v>0.55916999999999994</v>
      </c>
      <c r="N239">
        <f t="shared" si="17"/>
        <v>-1.2200010000000105</v>
      </c>
      <c r="O239">
        <f t="shared" si="18"/>
        <v>4.0000000000000036E-2</v>
      </c>
      <c r="Q239" s="6">
        <f t="shared" si="19"/>
        <v>-450412.31517483614</v>
      </c>
    </row>
    <row r="240" spans="6:17" x14ac:dyDescent="0.25">
      <c r="F240" s="3">
        <v>43146</v>
      </c>
      <c r="G240" s="2">
        <v>70.585785000000001</v>
      </c>
      <c r="H240" s="2">
        <v>14.337502000000001</v>
      </c>
      <c r="I240" s="2">
        <v>108.160004</v>
      </c>
      <c r="J240" s="2">
        <v>3.57</v>
      </c>
      <c r="L240">
        <f t="shared" si="15"/>
        <v>2.2943570000000051</v>
      </c>
      <c r="M240">
        <f t="shared" si="16"/>
        <v>0.16600500000000018</v>
      </c>
      <c r="N240">
        <f t="shared" si="17"/>
        <v>1.6000060000000076</v>
      </c>
      <c r="O240">
        <f t="shared" si="18"/>
        <v>7.9999999999999627E-2</v>
      </c>
      <c r="Q240" s="6">
        <f t="shared" si="19"/>
        <v>-1243339.6588087808</v>
      </c>
    </row>
    <row r="241" spans="6:17" x14ac:dyDescent="0.25">
      <c r="F241" s="3">
        <v>43147</v>
      </c>
      <c r="G241" s="2">
        <v>68.820908000000003</v>
      </c>
      <c r="H241" s="2">
        <v>14.328765000000001</v>
      </c>
      <c r="I241" s="2">
        <v>107.040001</v>
      </c>
      <c r="J241" s="2">
        <v>3.59</v>
      </c>
      <c r="L241">
        <f t="shared" si="15"/>
        <v>-1.7648769999999985</v>
      </c>
      <c r="M241">
        <f t="shared" si="16"/>
        <v>-8.7369999999999948E-3</v>
      </c>
      <c r="N241">
        <f t="shared" si="17"/>
        <v>-1.120002999999997</v>
      </c>
      <c r="O241">
        <f t="shared" si="18"/>
        <v>2.0000000000000018E-2</v>
      </c>
      <c r="Q241" s="6">
        <f t="shared" si="19"/>
        <v>579903.38814439904</v>
      </c>
    </row>
    <row r="242" spans="6:17" x14ac:dyDescent="0.25">
      <c r="F242" s="3">
        <v>43151</v>
      </c>
      <c r="G242" s="2">
        <v>69.458220999999995</v>
      </c>
      <c r="H242" s="2">
        <v>13.856963</v>
      </c>
      <c r="I242" s="2">
        <v>107.480003</v>
      </c>
      <c r="J242" s="2">
        <v>3.57</v>
      </c>
      <c r="L242">
        <f t="shared" si="15"/>
        <v>0.6373129999999918</v>
      </c>
      <c r="M242">
        <f t="shared" si="16"/>
        <v>-0.47180200000000028</v>
      </c>
      <c r="N242">
        <f t="shared" si="17"/>
        <v>0.44000199999999268</v>
      </c>
      <c r="O242">
        <f t="shared" si="18"/>
        <v>-2.0000000000000018E-2</v>
      </c>
      <c r="Q242" s="6">
        <f t="shared" si="19"/>
        <v>-158190.06824029647</v>
      </c>
    </row>
    <row r="243" spans="6:17" x14ac:dyDescent="0.25">
      <c r="F243" s="3">
        <v>43152</v>
      </c>
      <c r="G243" s="2">
        <v>68.850318999999999</v>
      </c>
      <c r="H243" s="2">
        <v>13.708432999999999</v>
      </c>
      <c r="I243" s="2">
        <v>108.540001</v>
      </c>
      <c r="J243" s="2">
        <v>3.56</v>
      </c>
      <c r="L243">
        <f t="shared" si="15"/>
        <v>-0.60790199999999572</v>
      </c>
      <c r="M243">
        <f t="shared" si="16"/>
        <v>-0.14853000000000094</v>
      </c>
      <c r="N243">
        <f t="shared" si="17"/>
        <v>1.0599980000000073</v>
      </c>
      <c r="O243">
        <f t="shared" si="18"/>
        <v>-9.9999999999997868E-3</v>
      </c>
      <c r="Q243" s="6">
        <f t="shared" si="19"/>
        <v>61687.076995036776</v>
      </c>
    </row>
    <row r="244" spans="6:17" x14ac:dyDescent="0.25">
      <c r="F244" s="3">
        <v>43153</v>
      </c>
      <c r="G244" s="2">
        <v>68.134544000000005</v>
      </c>
      <c r="H244" s="2">
        <v>13.647275</v>
      </c>
      <c r="I244" s="2">
        <v>108.629997</v>
      </c>
      <c r="J244" s="2">
        <v>3.52</v>
      </c>
      <c r="L244">
        <f t="shared" si="15"/>
        <v>-0.71577499999999361</v>
      </c>
      <c r="M244">
        <f t="shared" si="16"/>
        <v>-6.1157999999998935E-2</v>
      </c>
      <c r="N244">
        <f t="shared" si="17"/>
        <v>8.9995999999999299E-2</v>
      </c>
      <c r="O244">
        <f t="shared" si="18"/>
        <v>-4.0000000000000036E-2</v>
      </c>
      <c r="Q244" s="6">
        <f t="shared" si="19"/>
        <v>367677.54624493839</v>
      </c>
    </row>
    <row r="245" spans="6:17" x14ac:dyDescent="0.25">
      <c r="F245" s="3">
        <v>43154</v>
      </c>
      <c r="G245" s="2">
        <v>70.664230000000003</v>
      </c>
      <c r="H245" s="2">
        <v>13.953072000000001</v>
      </c>
      <c r="I245" s="2">
        <v>111.650002</v>
      </c>
      <c r="J245" s="2">
        <v>3.6</v>
      </c>
      <c r="L245">
        <f t="shared" si="15"/>
        <v>2.5296859999999981</v>
      </c>
      <c r="M245">
        <f t="shared" si="16"/>
        <v>0.3057970000000001</v>
      </c>
      <c r="N245">
        <f t="shared" si="17"/>
        <v>3.0200049999999976</v>
      </c>
      <c r="O245">
        <f t="shared" si="18"/>
        <v>8.0000000000000071E-2</v>
      </c>
      <c r="Q245" s="6">
        <f t="shared" si="19"/>
        <v>-1519353.7399560593</v>
      </c>
    </row>
    <row r="246" spans="6:17" x14ac:dyDescent="0.25">
      <c r="F246" s="3">
        <v>43157</v>
      </c>
      <c r="G246" s="2">
        <v>71.732971000000006</v>
      </c>
      <c r="H246" s="2">
        <v>14.049179000000001</v>
      </c>
      <c r="I246" s="2">
        <v>114.58000199999999</v>
      </c>
      <c r="J246" s="2">
        <v>3.61</v>
      </c>
      <c r="L246">
        <f t="shared" si="15"/>
        <v>1.0687410000000028</v>
      </c>
      <c r="M246">
        <f t="shared" si="16"/>
        <v>9.6106999999999942E-2</v>
      </c>
      <c r="N246">
        <f t="shared" si="17"/>
        <v>2.9299999999999926</v>
      </c>
      <c r="O246">
        <f t="shared" si="18"/>
        <v>9.9999999999997868E-3</v>
      </c>
      <c r="Q246" s="6">
        <f t="shared" si="19"/>
        <v>-780074.17002305866</v>
      </c>
    </row>
    <row r="247" spans="6:17" x14ac:dyDescent="0.25">
      <c r="F247" s="3">
        <v>43158</v>
      </c>
      <c r="G247" s="2">
        <v>71.193695000000005</v>
      </c>
      <c r="H247" s="2">
        <v>13.603588999999999</v>
      </c>
      <c r="I247" s="2">
        <v>112.230003</v>
      </c>
      <c r="J247" s="2">
        <v>3.5</v>
      </c>
      <c r="L247">
        <f t="shared" si="15"/>
        <v>-0.53927600000000098</v>
      </c>
      <c r="M247">
        <f t="shared" si="16"/>
        <v>-0.44559000000000104</v>
      </c>
      <c r="N247">
        <f t="shared" si="17"/>
        <v>-2.3499989999999968</v>
      </c>
      <c r="O247">
        <f t="shared" si="18"/>
        <v>-0.10999999999999988</v>
      </c>
      <c r="Q247" s="6">
        <f t="shared" si="19"/>
        <v>985476.8869702993</v>
      </c>
    </row>
    <row r="248" spans="6:17" x14ac:dyDescent="0.25">
      <c r="F248" s="3">
        <v>43159</v>
      </c>
      <c r="G248" s="2">
        <v>71.703552000000002</v>
      </c>
      <c r="H248" s="2">
        <v>13.708432999999999</v>
      </c>
      <c r="I248" s="2">
        <v>111.870003</v>
      </c>
      <c r="J248" s="2">
        <v>3.46</v>
      </c>
      <c r="L248">
        <f t="shared" si="15"/>
        <v>0.50985699999999667</v>
      </c>
      <c r="M248">
        <f t="shared" si="16"/>
        <v>0.10484399999999994</v>
      </c>
      <c r="N248">
        <f t="shared" si="17"/>
        <v>-0.35999999999999943</v>
      </c>
      <c r="O248">
        <f t="shared" si="18"/>
        <v>-4.0000000000000036E-2</v>
      </c>
      <c r="Q248" s="6">
        <f t="shared" si="19"/>
        <v>84203.830136381031</v>
      </c>
    </row>
    <row r="249" spans="6:17" x14ac:dyDescent="0.25">
      <c r="F249" s="3">
        <v>43160</v>
      </c>
      <c r="G249" s="2">
        <v>70.605400000000003</v>
      </c>
      <c r="H249" s="2">
        <v>13.953072000000001</v>
      </c>
      <c r="I249" s="2">
        <v>107.540001</v>
      </c>
      <c r="J249" s="2">
        <v>3.44</v>
      </c>
      <c r="L249">
        <f t="shared" si="15"/>
        <v>-1.0981519999999989</v>
      </c>
      <c r="M249">
        <f t="shared" si="16"/>
        <v>0.24463900000000116</v>
      </c>
      <c r="N249">
        <f t="shared" si="17"/>
        <v>-4.3300019999999932</v>
      </c>
      <c r="O249">
        <f t="shared" si="18"/>
        <v>-2.0000000000000018E-2</v>
      </c>
      <c r="Q249" s="6">
        <f t="shared" si="19"/>
        <v>1038576.6694600387</v>
      </c>
    </row>
    <row r="250" spans="6:17" x14ac:dyDescent="0.25">
      <c r="F250" s="3">
        <v>43161</v>
      </c>
      <c r="G250" s="2">
        <v>72.566390999999996</v>
      </c>
      <c r="H250" s="2">
        <v>14.257372999999999</v>
      </c>
      <c r="I250" s="2">
        <v>110.769997</v>
      </c>
      <c r="J250" s="2">
        <v>3.53</v>
      </c>
      <c r="L250">
        <f t="shared" si="15"/>
        <v>1.9609909999999928</v>
      </c>
      <c r="M250">
        <f t="shared" si="16"/>
        <v>0.30430099999999882</v>
      </c>
      <c r="N250">
        <f t="shared" si="17"/>
        <v>3.2299959999999999</v>
      </c>
      <c r="O250">
        <f t="shared" si="18"/>
        <v>8.9999999999999858E-2</v>
      </c>
      <c r="Q250" s="6">
        <f t="shared" si="19"/>
        <v>-1432174.1000246173</v>
      </c>
    </row>
    <row r="251" spans="6:17" x14ac:dyDescent="0.25">
      <c r="F251" s="3">
        <v>43164</v>
      </c>
      <c r="G251" s="2">
        <v>73.635124000000005</v>
      </c>
      <c r="H251" s="2">
        <v>14.364772</v>
      </c>
      <c r="I251" s="2">
        <v>111.93</v>
      </c>
      <c r="J251" s="2">
        <v>3.6</v>
      </c>
      <c r="L251">
        <f t="shared" si="15"/>
        <v>1.0687330000000088</v>
      </c>
      <c r="M251">
        <f t="shared" si="16"/>
        <v>0.10739900000000091</v>
      </c>
      <c r="N251">
        <f t="shared" si="17"/>
        <v>1.1600030000000032</v>
      </c>
      <c r="O251">
        <f t="shared" si="18"/>
        <v>7.0000000000000284E-2</v>
      </c>
      <c r="Q251" s="6">
        <f t="shared" si="19"/>
        <v>-784775.85675336421</v>
      </c>
    </row>
    <row r="252" spans="6:17" x14ac:dyDescent="0.25">
      <c r="F252" s="3">
        <v>43165</v>
      </c>
      <c r="G252" s="2">
        <v>72.478133999999997</v>
      </c>
      <c r="H252" s="2">
        <v>14.373721</v>
      </c>
      <c r="I252" s="2">
        <v>110.709999</v>
      </c>
      <c r="J252" s="2">
        <v>3.55</v>
      </c>
      <c r="L252">
        <f t="shared" si="15"/>
        <v>-1.1569900000000075</v>
      </c>
      <c r="M252">
        <f t="shared" si="16"/>
        <v>8.9489999999994296E-3</v>
      </c>
      <c r="N252">
        <f t="shared" si="17"/>
        <v>-1.2200010000000105</v>
      </c>
      <c r="O252">
        <f t="shared" si="18"/>
        <v>-5.0000000000000266E-2</v>
      </c>
      <c r="Q252" s="6">
        <f t="shared" si="19"/>
        <v>730426.16496926476</v>
      </c>
    </row>
    <row r="253" spans="6:17" x14ac:dyDescent="0.25">
      <c r="F253" s="3">
        <v>43166</v>
      </c>
      <c r="G253" s="2">
        <v>72.625220999999996</v>
      </c>
      <c r="H253" s="2">
        <v>14.26632</v>
      </c>
      <c r="I253" s="2">
        <v>110.94000200000001</v>
      </c>
      <c r="J253" s="2">
        <v>3.67</v>
      </c>
      <c r="L253">
        <f t="shared" si="15"/>
        <v>0.14708699999999908</v>
      </c>
      <c r="M253">
        <f t="shared" si="16"/>
        <v>-0.10740099999999941</v>
      </c>
      <c r="N253">
        <f t="shared" si="17"/>
        <v>0.23000300000001062</v>
      </c>
      <c r="O253">
        <f t="shared" si="18"/>
        <v>0.12000000000000011</v>
      </c>
      <c r="Q253" s="6">
        <f t="shared" si="19"/>
        <v>-605922.02474300179</v>
      </c>
    </row>
    <row r="254" spans="6:17" x14ac:dyDescent="0.25">
      <c r="F254" s="3">
        <v>43167</v>
      </c>
      <c r="G254" s="2">
        <v>75.311768000000001</v>
      </c>
      <c r="H254" s="2">
        <v>13.997821999999999</v>
      </c>
      <c r="I254" s="2">
        <v>113.58000199999999</v>
      </c>
      <c r="J254" s="2">
        <v>3.71</v>
      </c>
      <c r="L254">
        <f t="shared" si="15"/>
        <v>2.6865470000000045</v>
      </c>
      <c r="M254">
        <f t="shared" si="16"/>
        <v>-0.26849800000000101</v>
      </c>
      <c r="N254">
        <f t="shared" si="17"/>
        <v>2.6399999999999864</v>
      </c>
      <c r="O254">
        <f t="shared" si="18"/>
        <v>4.0000000000000036E-2</v>
      </c>
      <c r="Q254" s="6">
        <f t="shared" si="19"/>
        <v>-1331499.3833390195</v>
      </c>
    </row>
    <row r="255" spans="6:17" x14ac:dyDescent="0.25">
      <c r="F255" s="3">
        <v>43168</v>
      </c>
      <c r="G255" s="2">
        <v>76.694266999999996</v>
      </c>
      <c r="H255" s="2">
        <v>14.185772</v>
      </c>
      <c r="I255" s="2">
        <v>116.610001</v>
      </c>
      <c r="J255" s="2">
        <v>3.72</v>
      </c>
      <c r="L255">
        <f t="shared" si="15"/>
        <v>1.3824989999999957</v>
      </c>
      <c r="M255">
        <f t="shared" si="16"/>
        <v>0.18795000000000073</v>
      </c>
      <c r="N255">
        <f t="shared" si="17"/>
        <v>3.0299990000000037</v>
      </c>
      <c r="O255">
        <f t="shared" si="18"/>
        <v>1.0000000000000231E-2</v>
      </c>
      <c r="Q255" s="6">
        <f t="shared" si="19"/>
        <v>-884297.0908594802</v>
      </c>
    </row>
    <row r="256" spans="6:17" x14ac:dyDescent="0.25">
      <c r="F256" s="3">
        <v>43171</v>
      </c>
      <c r="G256" s="2">
        <v>75.360802000000007</v>
      </c>
      <c r="H256" s="2">
        <v>13.917271</v>
      </c>
      <c r="I256" s="2">
        <v>115.739998</v>
      </c>
      <c r="J256" s="2">
        <v>3.75</v>
      </c>
      <c r="L256">
        <f t="shared" si="15"/>
        <v>-1.3334649999999897</v>
      </c>
      <c r="M256">
        <f t="shared" si="16"/>
        <v>-0.26850100000000054</v>
      </c>
      <c r="N256">
        <f t="shared" si="17"/>
        <v>-0.87000299999999697</v>
      </c>
      <c r="O256">
        <f t="shared" si="18"/>
        <v>2.9999999999999805E-2</v>
      </c>
      <c r="Q256" s="6">
        <f t="shared" si="19"/>
        <v>375872.68328447745</v>
      </c>
    </row>
    <row r="257" spans="6:17" x14ac:dyDescent="0.25">
      <c r="F257" s="3">
        <v>43172</v>
      </c>
      <c r="G257" s="2">
        <v>74.448943999999997</v>
      </c>
      <c r="H257" s="2">
        <v>13.970971</v>
      </c>
      <c r="I257" s="2">
        <v>113.489998</v>
      </c>
      <c r="J257" s="2">
        <v>3.7</v>
      </c>
      <c r="L257">
        <f t="shared" si="15"/>
        <v>-0.91185800000000938</v>
      </c>
      <c r="M257">
        <f t="shared" si="16"/>
        <v>5.3700000000000969E-2</v>
      </c>
      <c r="N257">
        <f t="shared" si="17"/>
        <v>-2.25</v>
      </c>
      <c r="O257">
        <f t="shared" si="18"/>
        <v>-4.9999999999999822E-2</v>
      </c>
      <c r="Q257" s="6">
        <f t="shared" si="19"/>
        <v>811999.90307828179</v>
      </c>
    </row>
    <row r="258" spans="6:17" x14ac:dyDescent="0.25">
      <c r="F258" s="3">
        <v>43173</v>
      </c>
      <c r="G258" s="2">
        <v>72.772293000000005</v>
      </c>
      <c r="H258" s="2">
        <v>13.836721000000001</v>
      </c>
      <c r="I258" s="2">
        <v>109.230003</v>
      </c>
      <c r="J258" s="2">
        <v>3.77</v>
      </c>
      <c r="L258">
        <f t="shared" si="15"/>
        <v>-1.6766509999999926</v>
      </c>
      <c r="M258">
        <f t="shared" si="16"/>
        <v>-0.13424999999999976</v>
      </c>
      <c r="N258">
        <f t="shared" si="17"/>
        <v>-4.2599950000000035</v>
      </c>
      <c r="O258">
        <f t="shared" si="18"/>
        <v>6.999999999999984E-2</v>
      </c>
      <c r="Q258" s="6">
        <f t="shared" si="19"/>
        <v>795726.80510435905</v>
      </c>
    </row>
    <row r="259" spans="6:17" x14ac:dyDescent="0.25">
      <c r="F259" s="3">
        <v>43174</v>
      </c>
      <c r="G259" s="2">
        <v>71.948677000000004</v>
      </c>
      <c r="H259" s="2">
        <v>13.702470999999999</v>
      </c>
      <c r="I259" s="2">
        <v>108.900002</v>
      </c>
      <c r="J259" s="2">
        <v>3.86</v>
      </c>
      <c r="L259">
        <f t="shared" si="15"/>
        <v>-0.82361600000000124</v>
      </c>
      <c r="M259">
        <f t="shared" si="16"/>
        <v>-0.13425000000000153</v>
      </c>
      <c r="N259">
        <f t="shared" si="17"/>
        <v>-0.33000099999999577</v>
      </c>
      <c r="O259">
        <f t="shared" si="18"/>
        <v>8.9999999999999858E-2</v>
      </c>
      <c r="Q259" s="6">
        <f t="shared" si="19"/>
        <v>-114079.77241357963</v>
      </c>
    </row>
    <row r="260" spans="6:17" x14ac:dyDescent="0.25">
      <c r="F260" s="3">
        <v>43175</v>
      </c>
      <c r="G260" s="2">
        <v>70.281836999999996</v>
      </c>
      <c r="H260" s="2">
        <v>13.80092</v>
      </c>
      <c r="I260" s="2">
        <v>107.290001</v>
      </c>
      <c r="J260" s="2">
        <v>3.82</v>
      </c>
      <c r="L260">
        <f t="shared" si="15"/>
        <v>-1.6668400000000076</v>
      </c>
      <c r="M260">
        <f t="shared" si="16"/>
        <v>9.8449000000000453E-2</v>
      </c>
      <c r="N260">
        <f t="shared" si="17"/>
        <v>-1.6100009999999969</v>
      </c>
      <c r="O260">
        <f t="shared" si="18"/>
        <v>-4.0000000000000036E-2</v>
      </c>
      <c r="Q260" s="6">
        <f t="shared" si="19"/>
        <v>889073.8327702618</v>
      </c>
    </row>
    <row r="261" spans="6:17" x14ac:dyDescent="0.25">
      <c r="F261" s="3">
        <v>43178</v>
      </c>
      <c r="G261" s="2">
        <v>69.664130999999998</v>
      </c>
      <c r="H261" s="2">
        <v>13.254972</v>
      </c>
      <c r="I261" s="2">
        <v>104.5</v>
      </c>
      <c r="J261" s="2">
        <v>3.75</v>
      </c>
      <c r="L261">
        <f t="shared" si="15"/>
        <v>-0.61770599999999831</v>
      </c>
      <c r="M261">
        <f t="shared" si="16"/>
        <v>-0.54594799999999921</v>
      </c>
      <c r="N261">
        <f t="shared" si="17"/>
        <v>-2.7900010000000037</v>
      </c>
      <c r="O261">
        <f t="shared" si="18"/>
        <v>-6.999999999999984E-2</v>
      </c>
      <c r="Q261" s="6">
        <f t="shared" si="19"/>
        <v>895866.21974581922</v>
      </c>
    </row>
    <row r="262" spans="6:17" x14ac:dyDescent="0.25">
      <c r="F262" s="3">
        <v>43179</v>
      </c>
      <c r="G262" s="2">
        <v>69.977890000000002</v>
      </c>
      <c r="H262" s="2">
        <v>12.950669</v>
      </c>
      <c r="I262" s="2">
        <v>105.239998</v>
      </c>
      <c r="J262" s="2">
        <v>3.83</v>
      </c>
      <c r="L262">
        <f t="shared" si="15"/>
        <v>0.31375900000000456</v>
      </c>
      <c r="M262">
        <f t="shared" si="16"/>
        <v>-0.30430300000000088</v>
      </c>
      <c r="N262">
        <f t="shared" si="17"/>
        <v>0.73999799999999993</v>
      </c>
      <c r="O262">
        <f t="shared" si="18"/>
        <v>8.0000000000000071E-2</v>
      </c>
      <c r="Q262" s="6">
        <f t="shared" si="19"/>
        <v>-551782.00943522155</v>
      </c>
    </row>
    <row r="263" spans="6:17" x14ac:dyDescent="0.25">
      <c r="F263" s="3">
        <v>43180</v>
      </c>
      <c r="G263" s="2">
        <v>70.213211000000001</v>
      </c>
      <c r="H263" s="2">
        <v>12.547919</v>
      </c>
      <c r="I263" s="2">
        <v>104.730003</v>
      </c>
      <c r="J263" s="2">
        <v>3.94</v>
      </c>
      <c r="L263">
        <f t="shared" ref="L263:L326" si="20">G263-G262</f>
        <v>0.235320999999999</v>
      </c>
      <c r="M263">
        <f t="shared" ref="M263:M326" si="21">H263-H262</f>
        <v>-0.40274999999999928</v>
      </c>
      <c r="N263">
        <f t="shared" ref="N263:N326" si="22">I263-I262</f>
        <v>-0.50999500000000353</v>
      </c>
      <c r="O263">
        <f t="shared" ref="O263:O326" si="23">J263-J262</f>
        <v>0.10999999999999988</v>
      </c>
      <c r="Q263" s="6">
        <f t="shared" si="19"/>
        <v>-478066.8715651586</v>
      </c>
    </row>
    <row r="264" spans="6:17" x14ac:dyDescent="0.25">
      <c r="F264" s="3">
        <v>43181</v>
      </c>
      <c r="G264" s="2">
        <v>68.399283999999994</v>
      </c>
      <c r="H264" s="2">
        <v>12.377869</v>
      </c>
      <c r="I264" s="2">
        <v>102.389999</v>
      </c>
      <c r="J264" s="2">
        <v>3.81</v>
      </c>
      <c r="L264">
        <f t="shared" si="20"/>
        <v>-1.8139270000000067</v>
      </c>
      <c r="M264">
        <f t="shared" si="21"/>
        <v>-0.17004999999999981</v>
      </c>
      <c r="N264">
        <f t="shared" si="22"/>
        <v>-2.3400039999999933</v>
      </c>
      <c r="O264">
        <f t="shared" si="23"/>
        <v>-0.12999999999999989</v>
      </c>
      <c r="Q264" s="6">
        <f t="shared" ref="Q264:Q327" si="24">-(C$6*L264+C$7*M264+C$8*N264+C$9*O264)</f>
        <v>1436012.1875132604</v>
      </c>
    </row>
    <row r="265" spans="6:17" x14ac:dyDescent="0.25">
      <c r="F265" s="3">
        <v>43182</v>
      </c>
      <c r="G265" s="2">
        <v>66.712836999999993</v>
      </c>
      <c r="H265" s="2">
        <v>12.082519</v>
      </c>
      <c r="I265" s="2">
        <v>99.699996999999996</v>
      </c>
      <c r="J265" s="2">
        <v>3.8</v>
      </c>
      <c r="L265">
        <f t="shared" si="20"/>
        <v>-1.6864470000000011</v>
      </c>
      <c r="M265">
        <f t="shared" si="21"/>
        <v>-0.29535000000000089</v>
      </c>
      <c r="N265">
        <f t="shared" si="22"/>
        <v>-2.6900020000000069</v>
      </c>
      <c r="O265">
        <f t="shared" si="23"/>
        <v>-1.0000000000000231E-2</v>
      </c>
      <c r="Q265" s="6">
        <f t="shared" si="24"/>
        <v>920999.68106474227</v>
      </c>
    </row>
    <row r="266" spans="6:17" x14ac:dyDescent="0.25">
      <c r="F266" s="3">
        <v>43185</v>
      </c>
      <c r="G266" s="2">
        <v>68.713042999999999</v>
      </c>
      <c r="H266" s="2">
        <v>12.565818999999999</v>
      </c>
      <c r="I266" s="2">
        <v>103.099998</v>
      </c>
      <c r="J266" s="2">
        <v>3.85</v>
      </c>
      <c r="L266">
        <f t="shared" si="20"/>
        <v>2.0002060000000057</v>
      </c>
      <c r="M266">
        <f t="shared" si="21"/>
        <v>0.48329999999999984</v>
      </c>
      <c r="N266">
        <f t="shared" si="22"/>
        <v>3.4000010000000032</v>
      </c>
      <c r="O266">
        <f t="shared" si="23"/>
        <v>5.0000000000000266E-2</v>
      </c>
      <c r="Q266" s="6">
        <f t="shared" si="24"/>
        <v>-1291660.1617958231</v>
      </c>
    </row>
    <row r="267" spans="6:17" x14ac:dyDescent="0.25">
      <c r="F267" s="3">
        <v>43186</v>
      </c>
      <c r="G267" s="2">
        <v>64.996978999999996</v>
      </c>
      <c r="H267" s="2">
        <v>12.422618999999999</v>
      </c>
      <c r="I267" s="2">
        <v>98.040001000000004</v>
      </c>
      <c r="J267" s="2">
        <v>3.7</v>
      </c>
      <c r="L267">
        <f t="shared" si="20"/>
        <v>-3.7160640000000029</v>
      </c>
      <c r="M267">
        <f t="shared" si="21"/>
        <v>-0.14320000000000022</v>
      </c>
      <c r="N267">
        <f t="shared" si="22"/>
        <v>-5.0599969999999956</v>
      </c>
      <c r="O267">
        <f t="shared" si="23"/>
        <v>-0.14999999999999991</v>
      </c>
      <c r="Q267" s="6">
        <f t="shared" si="24"/>
        <v>2467135.8257306595</v>
      </c>
    </row>
    <row r="268" spans="6:17" x14ac:dyDescent="0.25">
      <c r="F268" s="3">
        <v>43187</v>
      </c>
      <c r="G268" s="2">
        <v>65.016684999999995</v>
      </c>
      <c r="H268" s="2">
        <v>12.664268</v>
      </c>
      <c r="I268" s="2">
        <v>97.459998999999996</v>
      </c>
      <c r="J268" s="2">
        <v>3.68</v>
      </c>
      <c r="L268">
        <f t="shared" si="20"/>
        <v>1.9705999999999335E-2</v>
      </c>
      <c r="M268">
        <f t="shared" si="21"/>
        <v>0.24164900000000067</v>
      </c>
      <c r="N268">
        <f t="shared" si="22"/>
        <v>-0.58000200000000746</v>
      </c>
      <c r="O268">
        <f t="shared" si="23"/>
        <v>-2.0000000000000018E-2</v>
      </c>
      <c r="Q268" s="6">
        <f t="shared" si="24"/>
        <v>168048.27642176137</v>
      </c>
    </row>
    <row r="269" spans="6:17" x14ac:dyDescent="0.25">
      <c r="F269" s="3">
        <v>43188</v>
      </c>
      <c r="G269" s="2">
        <v>66.485152999999997</v>
      </c>
      <c r="H269" s="2">
        <v>11.294916000000001</v>
      </c>
      <c r="I269" s="2">
        <v>97.779999000000004</v>
      </c>
      <c r="J269" s="2">
        <v>3.66</v>
      </c>
      <c r="L269">
        <f t="shared" si="20"/>
        <v>1.4684680000000014</v>
      </c>
      <c r="M269">
        <f t="shared" si="21"/>
        <v>-1.3693519999999992</v>
      </c>
      <c r="N269">
        <f t="shared" si="22"/>
        <v>0.32000000000000739</v>
      </c>
      <c r="O269">
        <f t="shared" si="23"/>
        <v>-2.0000000000000018E-2</v>
      </c>
      <c r="Q269" s="6">
        <f t="shared" si="24"/>
        <v>-377662.35398088139</v>
      </c>
    </row>
    <row r="270" spans="6:17" x14ac:dyDescent="0.25">
      <c r="F270" s="3">
        <v>43192</v>
      </c>
      <c r="G270" s="2">
        <v>64.149399000000003</v>
      </c>
      <c r="H270" s="2">
        <v>11.473917999999999</v>
      </c>
      <c r="I270" s="2">
        <v>95.919998000000007</v>
      </c>
      <c r="J270" s="2">
        <v>3.55</v>
      </c>
      <c r="L270">
        <f t="shared" si="20"/>
        <v>-2.3357539999999943</v>
      </c>
      <c r="M270">
        <f t="shared" si="21"/>
        <v>0.17900199999999877</v>
      </c>
      <c r="N270">
        <f t="shared" si="22"/>
        <v>-1.8600009999999969</v>
      </c>
      <c r="O270">
        <f t="shared" si="23"/>
        <v>-0.11000000000000032</v>
      </c>
      <c r="Q270" s="6">
        <f t="shared" si="24"/>
        <v>1425925.7899694992</v>
      </c>
    </row>
    <row r="271" spans="6:17" x14ac:dyDescent="0.25">
      <c r="F271" s="3">
        <v>43193</v>
      </c>
      <c r="G271" s="2">
        <v>64.533775000000006</v>
      </c>
      <c r="H271" s="2">
        <v>11.643967999999999</v>
      </c>
      <c r="I271" s="2">
        <v>95.860000999999997</v>
      </c>
      <c r="J271" s="2">
        <v>3.45</v>
      </c>
      <c r="L271">
        <f t="shared" si="20"/>
        <v>0.38437600000000316</v>
      </c>
      <c r="M271">
        <f t="shared" si="21"/>
        <v>0.17004999999999981</v>
      </c>
      <c r="N271">
        <f t="shared" si="22"/>
        <v>-5.9997000000009848E-2</v>
      </c>
      <c r="O271">
        <f t="shared" si="23"/>
        <v>-9.9999999999999645E-2</v>
      </c>
      <c r="Q271" s="6">
        <f t="shared" si="24"/>
        <v>340936.89008025901</v>
      </c>
    </row>
    <row r="272" spans="6:17" x14ac:dyDescent="0.25">
      <c r="F272" s="3">
        <v>43194</v>
      </c>
      <c r="G272" s="2">
        <v>65.312347000000003</v>
      </c>
      <c r="H272" s="2">
        <v>11.939318999999999</v>
      </c>
      <c r="I272" s="2">
        <v>96.959998999999996</v>
      </c>
      <c r="J272" s="2">
        <v>3.52</v>
      </c>
      <c r="L272">
        <f t="shared" si="20"/>
        <v>0.77857199999999693</v>
      </c>
      <c r="M272">
        <f t="shared" si="21"/>
        <v>0.29535100000000014</v>
      </c>
      <c r="N272">
        <f t="shared" si="22"/>
        <v>1.0999979999999994</v>
      </c>
      <c r="O272">
        <f t="shared" si="23"/>
        <v>6.999999999999984E-2</v>
      </c>
      <c r="Q272" s="6">
        <f t="shared" si="24"/>
        <v>-693167.9858337983</v>
      </c>
    </row>
    <row r="273" spans="6:17" x14ac:dyDescent="0.25">
      <c r="F273" s="3">
        <v>43195</v>
      </c>
      <c r="G273" s="2">
        <v>65.568588000000005</v>
      </c>
      <c r="H273" s="2">
        <v>12.136219000000001</v>
      </c>
      <c r="I273" s="2">
        <v>98.629997000000003</v>
      </c>
      <c r="J273" s="2">
        <v>3.52</v>
      </c>
      <c r="L273">
        <f t="shared" si="20"/>
        <v>0.25624100000000283</v>
      </c>
      <c r="M273">
        <f t="shared" si="21"/>
        <v>0.19690000000000119</v>
      </c>
      <c r="N273">
        <f t="shared" si="22"/>
        <v>1.6699980000000068</v>
      </c>
      <c r="O273">
        <f t="shared" si="23"/>
        <v>0</v>
      </c>
      <c r="Q273" s="6">
        <f t="shared" si="24"/>
        <v>-318753.98098134174</v>
      </c>
    </row>
    <row r="274" spans="6:17" x14ac:dyDescent="0.25">
      <c r="F274" s="3">
        <v>43196</v>
      </c>
      <c r="G274" s="2">
        <v>63.627051999999999</v>
      </c>
      <c r="H274" s="2">
        <v>12.019869</v>
      </c>
      <c r="I274" s="2">
        <v>94.629997000000003</v>
      </c>
      <c r="J274" s="2">
        <v>3.44</v>
      </c>
      <c r="L274">
        <f t="shared" si="20"/>
        <v>-1.9415360000000064</v>
      </c>
      <c r="M274">
        <f t="shared" si="21"/>
        <v>-0.11635000000000062</v>
      </c>
      <c r="N274">
        <f t="shared" si="22"/>
        <v>-4</v>
      </c>
      <c r="O274">
        <f t="shared" si="23"/>
        <v>-8.0000000000000071E-2</v>
      </c>
      <c r="Q274" s="6">
        <f t="shared" si="24"/>
        <v>1495710.892997762</v>
      </c>
    </row>
    <row r="275" spans="6:17" x14ac:dyDescent="0.25">
      <c r="F275" s="3">
        <v>43199</v>
      </c>
      <c r="G275" s="2">
        <v>64.819571999999994</v>
      </c>
      <c r="H275" s="2">
        <v>12.064617999999999</v>
      </c>
      <c r="I275" s="2">
        <v>96.510002</v>
      </c>
      <c r="J275" s="2">
        <v>3.48</v>
      </c>
      <c r="L275">
        <f t="shared" si="20"/>
        <v>1.1925199999999947</v>
      </c>
      <c r="M275">
        <f t="shared" si="21"/>
        <v>4.4748999999999484E-2</v>
      </c>
      <c r="N275">
        <f t="shared" si="22"/>
        <v>1.880004999999997</v>
      </c>
      <c r="O275">
        <f t="shared" si="23"/>
        <v>4.0000000000000036E-2</v>
      </c>
      <c r="Q275" s="6">
        <f t="shared" si="24"/>
        <v>-793469.34022249817</v>
      </c>
    </row>
    <row r="276" spans="6:17" x14ac:dyDescent="0.25">
      <c r="F276" s="3">
        <v>43200</v>
      </c>
      <c r="G276" s="2">
        <v>65.558730999999995</v>
      </c>
      <c r="H276" s="2">
        <v>12.243619000000001</v>
      </c>
      <c r="I276" s="2">
        <v>97.639999000000003</v>
      </c>
      <c r="J276" s="2">
        <v>3.52</v>
      </c>
      <c r="L276">
        <f t="shared" si="20"/>
        <v>0.73915900000000079</v>
      </c>
      <c r="M276">
        <f t="shared" si="21"/>
        <v>0.1790010000000013</v>
      </c>
      <c r="N276">
        <f t="shared" si="22"/>
        <v>1.129997000000003</v>
      </c>
      <c r="O276">
        <f t="shared" si="23"/>
        <v>4.0000000000000036E-2</v>
      </c>
      <c r="Q276" s="6">
        <f t="shared" si="24"/>
        <v>-553804.79610336083</v>
      </c>
    </row>
    <row r="277" spans="6:17" x14ac:dyDescent="0.25">
      <c r="F277" s="3">
        <v>43201</v>
      </c>
      <c r="G277" s="2">
        <v>64.898421999999997</v>
      </c>
      <c r="H277" s="2">
        <v>12.386818999999999</v>
      </c>
      <c r="I277" s="2">
        <v>96.620002999999997</v>
      </c>
      <c r="J277" s="2">
        <v>3.53</v>
      </c>
      <c r="L277">
        <f t="shared" si="20"/>
        <v>-0.66030899999999804</v>
      </c>
      <c r="M277">
        <f t="shared" si="21"/>
        <v>0.14319999999999844</v>
      </c>
      <c r="N277">
        <f t="shared" si="22"/>
        <v>-1.0199960000000061</v>
      </c>
      <c r="O277">
        <f t="shared" si="23"/>
        <v>9.9999999999997868E-3</v>
      </c>
      <c r="Q277" s="6">
        <f t="shared" si="24"/>
        <v>294242.62046650128</v>
      </c>
    </row>
    <row r="278" spans="6:17" x14ac:dyDescent="0.25">
      <c r="F278" s="3">
        <v>43202</v>
      </c>
      <c r="G278" s="2">
        <v>66.248619000000005</v>
      </c>
      <c r="H278" s="2">
        <v>12.198867999999999</v>
      </c>
      <c r="I278" s="2">
        <v>97.839995999999999</v>
      </c>
      <c r="J278" s="2">
        <v>3.55</v>
      </c>
      <c r="L278">
        <f t="shared" si="20"/>
        <v>1.3501970000000085</v>
      </c>
      <c r="M278">
        <f t="shared" si="21"/>
        <v>-0.18795099999999998</v>
      </c>
      <c r="N278">
        <f t="shared" si="22"/>
        <v>1.2199930000000023</v>
      </c>
      <c r="O278">
        <f t="shared" si="23"/>
        <v>2.0000000000000018E-2</v>
      </c>
      <c r="Q278" s="6">
        <f t="shared" si="24"/>
        <v>-653014.31357700285</v>
      </c>
    </row>
    <row r="279" spans="6:17" x14ac:dyDescent="0.25">
      <c r="F279" s="3">
        <v>43203</v>
      </c>
      <c r="G279" s="2">
        <v>64.927978999999993</v>
      </c>
      <c r="H279" s="2">
        <v>12.180967000000001</v>
      </c>
      <c r="I279" s="2">
        <v>97.190002000000007</v>
      </c>
      <c r="J279" s="2">
        <v>3.5</v>
      </c>
      <c r="L279">
        <f t="shared" si="20"/>
        <v>-1.3206400000000116</v>
      </c>
      <c r="M279">
        <f t="shared" si="21"/>
        <v>-1.790099999999839E-2</v>
      </c>
      <c r="N279">
        <f t="shared" si="22"/>
        <v>-0.64999399999999241</v>
      </c>
      <c r="O279">
        <f t="shared" si="23"/>
        <v>-4.9999999999999822E-2</v>
      </c>
      <c r="Q279" s="6">
        <f t="shared" si="24"/>
        <v>693268.96620724141</v>
      </c>
    </row>
    <row r="280" spans="6:17" x14ac:dyDescent="0.25">
      <c r="F280" s="3">
        <v>43206</v>
      </c>
      <c r="G280" s="2">
        <v>65.598159999999993</v>
      </c>
      <c r="H280" s="2">
        <v>12.359969</v>
      </c>
      <c r="I280" s="2">
        <v>98.470000999999996</v>
      </c>
      <c r="J280" s="2">
        <v>3.55</v>
      </c>
      <c r="L280">
        <f t="shared" si="20"/>
        <v>0.67018099999999947</v>
      </c>
      <c r="M280">
        <f t="shared" si="21"/>
        <v>0.17900199999999877</v>
      </c>
      <c r="N280">
        <f t="shared" si="22"/>
        <v>1.2799989999999895</v>
      </c>
      <c r="O280">
        <f t="shared" si="23"/>
        <v>4.9999999999999822E-2</v>
      </c>
      <c r="Q280" s="6">
        <f t="shared" si="24"/>
        <v>-600367.61423759745</v>
      </c>
    </row>
    <row r="281" spans="6:17" x14ac:dyDescent="0.25">
      <c r="F281" s="3">
        <v>43207</v>
      </c>
      <c r="G281" s="2">
        <v>67.293304000000006</v>
      </c>
      <c r="H281" s="2">
        <v>12.476319</v>
      </c>
      <c r="I281" s="2">
        <v>102.209999</v>
      </c>
      <c r="J281" s="2">
        <v>3.6</v>
      </c>
      <c r="L281">
        <f t="shared" si="20"/>
        <v>1.6951440000000133</v>
      </c>
      <c r="M281">
        <f t="shared" si="21"/>
        <v>0.11635000000000062</v>
      </c>
      <c r="N281">
        <f t="shared" si="22"/>
        <v>3.7399979999999999</v>
      </c>
      <c r="O281">
        <f t="shared" si="23"/>
        <v>5.0000000000000266E-2</v>
      </c>
      <c r="Q281" s="6">
        <f t="shared" si="24"/>
        <v>-1254639.7533393248</v>
      </c>
    </row>
    <row r="282" spans="6:17" x14ac:dyDescent="0.25">
      <c r="F282" s="3">
        <v>43208</v>
      </c>
      <c r="G282" s="2">
        <v>67.697379999999995</v>
      </c>
      <c r="H282" s="2">
        <v>12.225718000000001</v>
      </c>
      <c r="I282" s="2">
        <v>102.5</v>
      </c>
      <c r="J282" s="2">
        <v>3.63</v>
      </c>
      <c r="L282">
        <f t="shared" si="20"/>
        <v>0.40407599999998922</v>
      </c>
      <c r="M282">
        <f t="shared" si="21"/>
        <v>-0.25060099999999963</v>
      </c>
      <c r="N282">
        <f t="shared" si="22"/>
        <v>0.29000100000000373</v>
      </c>
      <c r="O282">
        <f t="shared" si="23"/>
        <v>2.9999999999999805E-2</v>
      </c>
      <c r="Q282" s="6">
        <f t="shared" si="24"/>
        <v>-290470.27153001656</v>
      </c>
    </row>
    <row r="283" spans="6:17" x14ac:dyDescent="0.25">
      <c r="F283" s="3">
        <v>43209</v>
      </c>
      <c r="G283" s="2">
        <v>66.701972999999995</v>
      </c>
      <c r="H283" s="2">
        <v>12.100417999999999</v>
      </c>
      <c r="I283" s="2">
        <v>100.769997</v>
      </c>
      <c r="J283" s="2">
        <v>3.63</v>
      </c>
      <c r="L283">
        <f t="shared" si="20"/>
        <v>-0.99540700000000015</v>
      </c>
      <c r="M283">
        <f t="shared" si="21"/>
        <v>-0.12530000000000108</v>
      </c>
      <c r="N283">
        <f t="shared" si="22"/>
        <v>-1.7300029999999964</v>
      </c>
      <c r="O283">
        <f t="shared" si="23"/>
        <v>0</v>
      </c>
      <c r="Q283" s="6">
        <f t="shared" si="24"/>
        <v>538460.58071419946</v>
      </c>
    </row>
    <row r="284" spans="6:17" x14ac:dyDescent="0.25">
      <c r="F284" s="3">
        <v>43210</v>
      </c>
      <c r="G284" s="2">
        <v>65.341919000000004</v>
      </c>
      <c r="H284" s="2">
        <v>11.527616999999999</v>
      </c>
      <c r="I284" s="2">
        <v>98.379997000000003</v>
      </c>
      <c r="J284" s="2">
        <v>3.53</v>
      </c>
      <c r="L284">
        <f t="shared" si="20"/>
        <v>-1.360053999999991</v>
      </c>
      <c r="M284">
        <f t="shared" si="21"/>
        <v>-0.57280100000000012</v>
      </c>
      <c r="N284">
        <f t="shared" si="22"/>
        <v>-2.3900000000000006</v>
      </c>
      <c r="O284">
        <f t="shared" si="23"/>
        <v>-0.10000000000000009</v>
      </c>
      <c r="Q284" s="6">
        <f t="shared" si="24"/>
        <v>1181347.2489116378</v>
      </c>
    </row>
    <row r="285" spans="6:17" x14ac:dyDescent="0.25">
      <c r="F285" s="3">
        <v>43213</v>
      </c>
      <c r="G285" s="2">
        <v>65.272925999999998</v>
      </c>
      <c r="H285" s="2">
        <v>11.814017</v>
      </c>
      <c r="I285" s="2">
        <v>98.120002999999997</v>
      </c>
      <c r="J285" s="2">
        <v>3.49</v>
      </c>
      <c r="L285">
        <f t="shared" si="20"/>
        <v>-6.8993000000006077E-2</v>
      </c>
      <c r="M285">
        <f t="shared" si="21"/>
        <v>0.28640000000000043</v>
      </c>
      <c r="N285">
        <f t="shared" si="22"/>
        <v>-0.25999400000000605</v>
      </c>
      <c r="O285">
        <f t="shared" si="23"/>
        <v>-3.9999999999999591E-2</v>
      </c>
      <c r="Q285" s="6">
        <f t="shared" si="24"/>
        <v>234636.17550222081</v>
      </c>
    </row>
    <row r="286" spans="6:17" x14ac:dyDescent="0.25">
      <c r="F286" s="3">
        <v>43214</v>
      </c>
      <c r="G286" s="2">
        <v>64.395781999999997</v>
      </c>
      <c r="H286" s="2">
        <v>12.001967</v>
      </c>
      <c r="I286" s="2">
        <v>96.379997000000003</v>
      </c>
      <c r="J286" s="2">
        <v>3.47</v>
      </c>
      <c r="L286">
        <f t="shared" si="20"/>
        <v>-0.87714400000000126</v>
      </c>
      <c r="M286">
        <f t="shared" si="21"/>
        <v>0.18795000000000073</v>
      </c>
      <c r="N286">
        <f t="shared" si="22"/>
        <v>-1.7400059999999939</v>
      </c>
      <c r="O286">
        <f t="shared" si="23"/>
        <v>-2.0000000000000018E-2</v>
      </c>
      <c r="Q286" s="6">
        <f t="shared" si="24"/>
        <v>594546.57822619961</v>
      </c>
    </row>
    <row r="287" spans="6:17" x14ac:dyDescent="0.25">
      <c r="F287" s="3">
        <v>43215</v>
      </c>
      <c r="G287" s="2">
        <v>63.883305</v>
      </c>
      <c r="H287" s="2">
        <v>12.046718</v>
      </c>
      <c r="I287" s="2">
        <v>96.220000999999996</v>
      </c>
      <c r="J287" s="2">
        <v>3.41</v>
      </c>
      <c r="L287">
        <f t="shared" si="20"/>
        <v>-0.51247699999999696</v>
      </c>
      <c r="M287">
        <f t="shared" si="21"/>
        <v>4.4750999999999763E-2</v>
      </c>
      <c r="N287">
        <f t="shared" si="22"/>
        <v>-0.15999600000000669</v>
      </c>
      <c r="O287">
        <f t="shared" si="23"/>
        <v>-6.0000000000000053E-2</v>
      </c>
      <c r="Q287" s="6">
        <f t="shared" si="24"/>
        <v>434804.90068938036</v>
      </c>
    </row>
    <row r="288" spans="6:17" x14ac:dyDescent="0.25">
      <c r="F288" s="3">
        <v>43216</v>
      </c>
      <c r="G288" s="2">
        <v>65.381332</v>
      </c>
      <c r="H288" s="2">
        <v>12.234669</v>
      </c>
      <c r="I288" s="2">
        <v>99.190002000000007</v>
      </c>
      <c r="J288" s="2">
        <v>3.44</v>
      </c>
      <c r="L288">
        <f t="shared" si="20"/>
        <v>1.4980270000000004</v>
      </c>
      <c r="M288">
        <f t="shared" si="21"/>
        <v>0.18795099999999998</v>
      </c>
      <c r="N288">
        <f t="shared" si="22"/>
        <v>2.9700010000000105</v>
      </c>
      <c r="O288">
        <f t="shared" si="23"/>
        <v>2.9999999999999805E-2</v>
      </c>
      <c r="Q288" s="6">
        <f t="shared" si="24"/>
        <v>-996785.55493168079</v>
      </c>
    </row>
    <row r="289" spans="6:17" x14ac:dyDescent="0.25">
      <c r="F289" s="3">
        <v>43217</v>
      </c>
      <c r="G289" s="2">
        <v>64.839286999999999</v>
      </c>
      <c r="H289" s="2">
        <v>12.404718000000001</v>
      </c>
      <c r="I289" s="2">
        <v>98.629997000000003</v>
      </c>
      <c r="J289" s="2">
        <v>3.48</v>
      </c>
      <c r="L289">
        <f t="shared" si="20"/>
        <v>-0.54204500000000166</v>
      </c>
      <c r="M289">
        <f t="shared" si="21"/>
        <v>0.17004900000000056</v>
      </c>
      <c r="N289">
        <f t="shared" si="22"/>
        <v>-0.56000500000000386</v>
      </c>
      <c r="O289">
        <f t="shared" si="23"/>
        <v>4.0000000000000036E-2</v>
      </c>
      <c r="Q289" s="6">
        <f t="shared" si="24"/>
        <v>60308.161059000849</v>
      </c>
    </row>
    <row r="290" spans="6:17" x14ac:dyDescent="0.25">
      <c r="F290" s="3">
        <v>43220</v>
      </c>
      <c r="G290" s="2">
        <v>65.391189999999995</v>
      </c>
      <c r="H290" s="2">
        <v>12.216768999999999</v>
      </c>
      <c r="I290" s="2">
        <v>99.709998999999996</v>
      </c>
      <c r="J290" s="2">
        <v>3.45</v>
      </c>
      <c r="L290">
        <f t="shared" si="20"/>
        <v>0.55190299999999581</v>
      </c>
      <c r="M290">
        <f t="shared" si="21"/>
        <v>-0.18794900000000148</v>
      </c>
      <c r="N290">
        <f t="shared" si="22"/>
        <v>1.0800019999999932</v>
      </c>
      <c r="O290">
        <f t="shared" si="23"/>
        <v>-2.9999999999999805E-2</v>
      </c>
      <c r="Q290" s="6">
        <f t="shared" si="24"/>
        <v>-183787.20172969866</v>
      </c>
    </row>
    <row r="291" spans="6:17" x14ac:dyDescent="0.25">
      <c r="F291" s="3">
        <v>43221</v>
      </c>
      <c r="G291" s="2">
        <v>66.820244000000002</v>
      </c>
      <c r="H291" s="2">
        <v>12.395769</v>
      </c>
      <c r="I291" s="2">
        <v>104.300003</v>
      </c>
      <c r="J291" s="2">
        <v>3.52</v>
      </c>
      <c r="L291">
        <f t="shared" si="20"/>
        <v>1.4290540000000078</v>
      </c>
      <c r="M291">
        <f t="shared" si="21"/>
        <v>0.17900000000000027</v>
      </c>
      <c r="N291">
        <f t="shared" si="22"/>
        <v>4.5900040000000075</v>
      </c>
      <c r="O291">
        <f t="shared" si="23"/>
        <v>6.999999999999984E-2</v>
      </c>
      <c r="Q291" s="6">
        <f t="shared" si="24"/>
        <v>-1392112.4608350825</v>
      </c>
    </row>
    <row r="292" spans="6:17" x14ac:dyDescent="0.25">
      <c r="F292" s="3">
        <v>43222</v>
      </c>
      <c r="G292" s="2">
        <v>67.401711000000006</v>
      </c>
      <c r="H292" s="2">
        <v>12.037768</v>
      </c>
      <c r="I292" s="2">
        <v>104.879997</v>
      </c>
      <c r="J292" s="2">
        <v>3.64</v>
      </c>
      <c r="L292">
        <f t="shared" si="20"/>
        <v>0.58146700000000351</v>
      </c>
      <c r="M292">
        <f t="shared" si="21"/>
        <v>-0.35800099999999979</v>
      </c>
      <c r="N292">
        <f t="shared" si="22"/>
        <v>0.57999399999999923</v>
      </c>
      <c r="O292">
        <f t="shared" si="23"/>
        <v>0.12000000000000011</v>
      </c>
      <c r="Q292" s="6">
        <f t="shared" si="24"/>
        <v>-781330.54629106133</v>
      </c>
    </row>
    <row r="293" spans="6:17" x14ac:dyDescent="0.25">
      <c r="F293" s="3">
        <v>43223</v>
      </c>
      <c r="G293" s="2">
        <v>65.854400999999996</v>
      </c>
      <c r="H293" s="2">
        <v>11.482867000000001</v>
      </c>
      <c r="I293" s="2">
        <v>105.099998</v>
      </c>
      <c r="J293" s="2">
        <v>3.64</v>
      </c>
      <c r="L293">
        <f t="shared" si="20"/>
        <v>-1.5473100000000102</v>
      </c>
      <c r="M293">
        <f t="shared" si="21"/>
        <v>-0.5549009999999992</v>
      </c>
      <c r="N293">
        <f t="shared" si="22"/>
        <v>0.22000099999999634</v>
      </c>
      <c r="O293">
        <f t="shared" si="23"/>
        <v>0</v>
      </c>
      <c r="Q293" s="6">
        <f t="shared" si="24"/>
        <v>409078.04406874342</v>
      </c>
    </row>
    <row r="294" spans="6:17" x14ac:dyDescent="0.25">
      <c r="F294" s="3">
        <v>43224</v>
      </c>
      <c r="G294" s="2">
        <v>68.830757000000006</v>
      </c>
      <c r="H294" s="2">
        <v>11.635016999999999</v>
      </c>
      <c r="I294" s="2">
        <v>108.760002</v>
      </c>
      <c r="J294" s="2">
        <v>3.76</v>
      </c>
      <c r="L294">
        <f t="shared" si="20"/>
        <v>2.9763560000000098</v>
      </c>
      <c r="M294">
        <f t="shared" si="21"/>
        <v>0.1521499999999989</v>
      </c>
      <c r="N294">
        <f t="shared" si="22"/>
        <v>3.6600040000000007</v>
      </c>
      <c r="O294">
        <f t="shared" si="23"/>
        <v>0.11999999999999966</v>
      </c>
      <c r="Q294" s="6">
        <f t="shared" si="24"/>
        <v>-1917636.3090424011</v>
      </c>
    </row>
    <row r="295" spans="6:17" x14ac:dyDescent="0.25">
      <c r="F295" s="3">
        <v>43227</v>
      </c>
      <c r="G295" s="2">
        <v>69.353104000000002</v>
      </c>
      <c r="H295" s="2">
        <v>11.536568000000001</v>
      </c>
      <c r="I295" s="2">
        <v>110.199997</v>
      </c>
      <c r="J295" s="2">
        <v>3.77</v>
      </c>
      <c r="L295">
        <f t="shared" si="20"/>
        <v>0.52234699999999634</v>
      </c>
      <c r="M295">
        <f t="shared" si="21"/>
        <v>-9.8448999999998676E-2</v>
      </c>
      <c r="N295">
        <f t="shared" si="22"/>
        <v>1.4399949999999961</v>
      </c>
      <c r="O295">
        <f t="shared" si="23"/>
        <v>1.0000000000000231E-2</v>
      </c>
      <c r="Q295" s="6">
        <f t="shared" si="24"/>
        <v>-405017.31268771936</v>
      </c>
    </row>
    <row r="296" spans="6:17" x14ac:dyDescent="0.25">
      <c r="F296" s="3">
        <v>43228</v>
      </c>
      <c r="G296" s="2">
        <v>68.604088000000004</v>
      </c>
      <c r="H296" s="2">
        <v>11.447067000000001</v>
      </c>
      <c r="I296" s="2">
        <v>111.300003</v>
      </c>
      <c r="J296" s="2">
        <v>3.87</v>
      </c>
      <c r="L296">
        <f t="shared" si="20"/>
        <v>-0.74901599999999746</v>
      </c>
      <c r="M296">
        <f t="shared" si="21"/>
        <v>-8.9501000000000275E-2</v>
      </c>
      <c r="N296">
        <f t="shared" si="22"/>
        <v>1.1000060000000076</v>
      </c>
      <c r="O296">
        <f t="shared" si="23"/>
        <v>0.10000000000000009</v>
      </c>
      <c r="Q296" s="6">
        <f t="shared" si="24"/>
        <v>-389888.0635206023</v>
      </c>
    </row>
    <row r="297" spans="6:17" x14ac:dyDescent="0.25">
      <c r="F297" s="3">
        <v>43229</v>
      </c>
      <c r="G297" s="2">
        <v>70.279517999999996</v>
      </c>
      <c r="H297" s="2">
        <v>11.572368000000001</v>
      </c>
      <c r="I297" s="2">
        <v>115.989998</v>
      </c>
      <c r="J297" s="2">
        <v>3.9</v>
      </c>
      <c r="L297">
        <f t="shared" si="20"/>
        <v>1.6754299999999915</v>
      </c>
      <c r="M297">
        <f t="shared" si="21"/>
        <v>0.12530100000000033</v>
      </c>
      <c r="N297">
        <f t="shared" si="22"/>
        <v>4.6899949999999961</v>
      </c>
      <c r="O297">
        <f t="shared" si="23"/>
        <v>2.9999999999999805E-2</v>
      </c>
      <c r="Q297" s="6">
        <f t="shared" si="24"/>
        <v>-1300401.6801244961</v>
      </c>
    </row>
    <row r="298" spans="6:17" x14ac:dyDescent="0.25">
      <c r="F298" s="3">
        <v>43230</v>
      </c>
      <c r="G298" s="2">
        <v>71.846541999999999</v>
      </c>
      <c r="H298" s="2">
        <v>11.661867000000001</v>
      </c>
      <c r="I298" s="2">
        <v>117.05999799999999</v>
      </c>
      <c r="J298" s="2">
        <v>3.93</v>
      </c>
      <c r="L298">
        <f t="shared" si="20"/>
        <v>1.5670240000000035</v>
      </c>
      <c r="M298">
        <f t="shared" si="21"/>
        <v>8.9498999999999995E-2</v>
      </c>
      <c r="N298">
        <f t="shared" si="22"/>
        <v>1.0699999999999932</v>
      </c>
      <c r="O298">
        <f t="shared" si="23"/>
        <v>3.0000000000000249E-2</v>
      </c>
      <c r="Q298" s="6">
        <f t="shared" si="24"/>
        <v>-736987.74949184107</v>
      </c>
    </row>
    <row r="299" spans="6:17" x14ac:dyDescent="0.25">
      <c r="F299" s="3">
        <v>43231</v>
      </c>
      <c r="G299" s="2">
        <v>70.663878999999994</v>
      </c>
      <c r="H299" s="2">
        <v>11.375465999999999</v>
      </c>
      <c r="I299" s="2">
        <v>116.089996</v>
      </c>
      <c r="J299" s="2">
        <v>3.96</v>
      </c>
      <c r="L299">
        <f t="shared" si="20"/>
        <v>-1.1826630000000051</v>
      </c>
      <c r="M299">
        <f t="shared" si="21"/>
        <v>-0.28640100000000146</v>
      </c>
      <c r="N299">
        <f t="shared" si="22"/>
        <v>-0.97000199999999381</v>
      </c>
      <c r="O299">
        <f t="shared" si="23"/>
        <v>2.9999999999999805E-2</v>
      </c>
      <c r="Q299" s="6">
        <f t="shared" si="24"/>
        <v>347559.11687130132</v>
      </c>
    </row>
    <row r="300" spans="6:17" x14ac:dyDescent="0.25">
      <c r="F300" s="3">
        <v>43234</v>
      </c>
      <c r="G300" s="2">
        <v>70.663878999999994</v>
      </c>
      <c r="H300" s="2">
        <v>11.867718999999999</v>
      </c>
      <c r="I300" s="2">
        <v>114.400002</v>
      </c>
      <c r="J300" s="2">
        <v>4</v>
      </c>
      <c r="L300">
        <f t="shared" si="20"/>
        <v>0</v>
      </c>
      <c r="M300">
        <f t="shared" si="21"/>
        <v>0.49225299999999983</v>
      </c>
      <c r="N300">
        <f t="shared" si="22"/>
        <v>-1.6899939999999987</v>
      </c>
      <c r="O300">
        <f t="shared" si="23"/>
        <v>4.0000000000000036E-2</v>
      </c>
      <c r="Q300" s="6">
        <f t="shared" si="24"/>
        <v>71882.320824839611</v>
      </c>
    </row>
    <row r="301" spans="6:17" x14ac:dyDescent="0.25">
      <c r="F301" s="3">
        <v>43235</v>
      </c>
      <c r="G301" s="2">
        <v>69.155991</v>
      </c>
      <c r="H301" s="2">
        <v>12.091469</v>
      </c>
      <c r="I301" s="2">
        <v>113.470001</v>
      </c>
      <c r="J301" s="2">
        <v>4.07</v>
      </c>
      <c r="L301">
        <f t="shared" si="20"/>
        <v>-1.5078879999999941</v>
      </c>
      <c r="M301">
        <f t="shared" si="21"/>
        <v>0.22375000000000078</v>
      </c>
      <c r="N301">
        <f t="shared" si="22"/>
        <v>-0.9300010000000043</v>
      </c>
      <c r="O301">
        <f t="shared" si="23"/>
        <v>7.0000000000000284E-2</v>
      </c>
      <c r="Q301" s="6">
        <f t="shared" si="24"/>
        <v>257751.29117393767</v>
      </c>
    </row>
    <row r="302" spans="6:17" x14ac:dyDescent="0.25">
      <c r="F302" s="3">
        <v>43236</v>
      </c>
      <c r="G302" s="2">
        <v>69.313682999999997</v>
      </c>
      <c r="H302" s="2">
        <v>12.127269</v>
      </c>
      <c r="I302" s="2">
        <v>113.07</v>
      </c>
      <c r="J302" s="2">
        <v>4.0599999999999996</v>
      </c>
      <c r="L302">
        <f t="shared" si="20"/>
        <v>0.15769199999999728</v>
      </c>
      <c r="M302">
        <f t="shared" si="21"/>
        <v>3.5800000000000054E-2</v>
      </c>
      <c r="N302">
        <f t="shared" si="22"/>
        <v>-0.40000100000000316</v>
      </c>
      <c r="O302">
        <f t="shared" si="23"/>
        <v>-1.0000000000000675E-2</v>
      </c>
      <c r="Q302" s="6">
        <f t="shared" si="24"/>
        <v>58027.005571144218</v>
      </c>
    </row>
    <row r="303" spans="6:17" x14ac:dyDescent="0.25">
      <c r="F303" s="3">
        <v>43237</v>
      </c>
      <c r="G303" s="2">
        <v>70.624465999999998</v>
      </c>
      <c r="H303" s="2">
        <v>12.189919</v>
      </c>
      <c r="I303" s="2">
        <v>113.879997</v>
      </c>
      <c r="J303" s="2">
        <v>4.08</v>
      </c>
      <c r="L303">
        <f t="shared" si="20"/>
        <v>1.3107830000000007</v>
      </c>
      <c r="M303">
        <f t="shared" si="21"/>
        <v>6.264999999999965E-2</v>
      </c>
      <c r="N303">
        <f t="shared" si="22"/>
        <v>0.80999700000000985</v>
      </c>
      <c r="O303">
        <f t="shared" si="23"/>
        <v>2.0000000000000462E-2</v>
      </c>
      <c r="Q303" s="6">
        <f t="shared" si="24"/>
        <v>-581460.99563120364</v>
      </c>
    </row>
    <row r="304" spans="6:17" x14ac:dyDescent="0.25">
      <c r="F304" s="3">
        <v>43238</v>
      </c>
      <c r="G304" s="2">
        <v>70.949684000000005</v>
      </c>
      <c r="H304" s="2">
        <v>11.151717</v>
      </c>
      <c r="I304" s="2">
        <v>115.80999799999999</v>
      </c>
      <c r="J304" s="2">
        <v>4.18</v>
      </c>
      <c r="L304">
        <f t="shared" si="20"/>
        <v>0.32521800000000667</v>
      </c>
      <c r="M304">
        <f t="shared" si="21"/>
        <v>-1.0382020000000001</v>
      </c>
      <c r="N304">
        <f t="shared" si="22"/>
        <v>1.9300009999999901</v>
      </c>
      <c r="O304">
        <f t="shared" si="23"/>
        <v>9.9999999999999645E-2</v>
      </c>
      <c r="Q304" s="6">
        <f t="shared" si="24"/>
        <v>-818450.11563173891</v>
      </c>
    </row>
    <row r="305" spans="6:17" x14ac:dyDescent="0.25">
      <c r="F305" s="3">
        <v>43241</v>
      </c>
      <c r="G305" s="2">
        <v>70.417496</v>
      </c>
      <c r="H305" s="2">
        <v>11.438117</v>
      </c>
      <c r="I305" s="2">
        <v>115.959999</v>
      </c>
      <c r="J305" s="2">
        <v>4.09</v>
      </c>
      <c r="L305">
        <f t="shared" si="20"/>
        <v>-0.53218800000000499</v>
      </c>
      <c r="M305">
        <f t="shared" si="21"/>
        <v>0.28640000000000043</v>
      </c>
      <c r="N305">
        <f t="shared" si="22"/>
        <v>0.15000100000000316</v>
      </c>
      <c r="O305">
        <f t="shared" si="23"/>
        <v>-8.9999999999999858E-2</v>
      </c>
      <c r="Q305" s="6">
        <f t="shared" si="24"/>
        <v>527360.66842022026</v>
      </c>
    </row>
    <row r="306" spans="6:17" x14ac:dyDescent="0.25">
      <c r="F306" s="3">
        <v>43242</v>
      </c>
      <c r="G306" s="2">
        <v>70.318932000000004</v>
      </c>
      <c r="H306" s="2">
        <v>11.339667</v>
      </c>
      <c r="I306" s="2">
        <v>113.239998</v>
      </c>
      <c r="J306" s="2">
        <v>4.08</v>
      </c>
      <c r="L306">
        <f t="shared" si="20"/>
        <v>-9.8563999999996099E-2</v>
      </c>
      <c r="M306">
        <f t="shared" si="21"/>
        <v>-9.8449999999999704E-2</v>
      </c>
      <c r="N306">
        <f t="shared" si="22"/>
        <v>-2.7200009999999963</v>
      </c>
      <c r="O306">
        <f t="shared" si="23"/>
        <v>-9.9999999999997868E-3</v>
      </c>
      <c r="Q306" s="6">
        <f t="shared" si="24"/>
        <v>472397.86916409736</v>
      </c>
    </row>
    <row r="307" spans="6:17" x14ac:dyDescent="0.25">
      <c r="F307" s="3">
        <v>43243</v>
      </c>
      <c r="G307" s="2">
        <v>70.703299999999999</v>
      </c>
      <c r="H307" s="2">
        <v>11.384418</v>
      </c>
      <c r="I307" s="2">
        <v>112.599998</v>
      </c>
      <c r="J307" s="2">
        <v>4.13</v>
      </c>
      <c r="L307">
        <f t="shared" si="20"/>
        <v>0.38436799999999494</v>
      </c>
      <c r="M307">
        <f t="shared" si="21"/>
        <v>4.4750999999999763E-2</v>
      </c>
      <c r="N307">
        <f t="shared" si="22"/>
        <v>-0.64000000000000057</v>
      </c>
      <c r="O307">
        <f t="shared" si="23"/>
        <v>4.9999999999999822E-2</v>
      </c>
      <c r="Q307" s="6">
        <f t="shared" si="24"/>
        <v>-236402.7874748777</v>
      </c>
    </row>
    <row r="308" spans="6:17" x14ac:dyDescent="0.25">
      <c r="F308" s="3">
        <v>43244</v>
      </c>
      <c r="G308" s="2">
        <v>69.776886000000005</v>
      </c>
      <c r="H308" s="2">
        <v>11.402317</v>
      </c>
      <c r="I308" s="2">
        <v>112.07</v>
      </c>
      <c r="J308" s="2">
        <v>4.1399999999999997</v>
      </c>
      <c r="L308">
        <f t="shared" si="20"/>
        <v>-0.92641399999999408</v>
      </c>
      <c r="M308">
        <f t="shared" si="21"/>
        <v>1.7898999999999887E-2</v>
      </c>
      <c r="N308">
        <f t="shared" si="22"/>
        <v>-0.52999800000000619</v>
      </c>
      <c r="O308">
        <f t="shared" si="23"/>
        <v>9.9999999999997868E-3</v>
      </c>
      <c r="Q308" s="6">
        <f t="shared" si="24"/>
        <v>298084.27875752008</v>
      </c>
    </row>
    <row r="309" spans="6:17" x14ac:dyDescent="0.25">
      <c r="F309" s="3">
        <v>43245</v>
      </c>
      <c r="G309" s="2">
        <v>70.427345000000003</v>
      </c>
      <c r="H309" s="2">
        <v>11.339667</v>
      </c>
      <c r="I309" s="2">
        <v>112.019997</v>
      </c>
      <c r="J309" s="2">
        <v>4.17</v>
      </c>
      <c r="L309">
        <f t="shared" si="20"/>
        <v>0.6504589999999979</v>
      </c>
      <c r="M309">
        <f t="shared" si="21"/>
        <v>-6.264999999999965E-2</v>
      </c>
      <c r="N309">
        <f t="shared" si="22"/>
        <v>-5.0002999999989584E-2</v>
      </c>
      <c r="O309">
        <f t="shared" si="23"/>
        <v>3.0000000000000249E-2</v>
      </c>
      <c r="Q309" s="6">
        <f t="shared" si="24"/>
        <v>-310748.84496136202</v>
      </c>
    </row>
    <row r="310" spans="6:17" x14ac:dyDescent="0.25">
      <c r="F310" s="3">
        <v>43249</v>
      </c>
      <c r="G310" s="2">
        <v>69.619193999999993</v>
      </c>
      <c r="H310" s="2">
        <v>11.679767999999999</v>
      </c>
      <c r="I310" s="2">
        <v>110.779999</v>
      </c>
      <c r="J310" s="2">
        <v>4.18</v>
      </c>
      <c r="L310">
        <f t="shared" si="20"/>
        <v>-0.80815100000000939</v>
      </c>
      <c r="M310">
        <f t="shared" si="21"/>
        <v>0.34010099999999888</v>
      </c>
      <c r="N310">
        <f t="shared" si="22"/>
        <v>-1.2399979999999999</v>
      </c>
      <c r="O310">
        <f t="shared" si="23"/>
        <v>9.9999999999997868E-3</v>
      </c>
      <c r="Q310" s="6">
        <f t="shared" si="24"/>
        <v>368782.53698194359</v>
      </c>
    </row>
    <row r="311" spans="6:17" x14ac:dyDescent="0.25">
      <c r="F311" s="3">
        <v>43250</v>
      </c>
      <c r="G311" s="2">
        <v>69.668480000000002</v>
      </c>
      <c r="H311" s="2">
        <v>12.010918999999999</v>
      </c>
      <c r="I311" s="2">
        <v>110.629997</v>
      </c>
      <c r="J311" s="2">
        <v>4.32</v>
      </c>
      <c r="L311">
        <f t="shared" si="20"/>
        <v>4.9286000000009267E-2</v>
      </c>
      <c r="M311">
        <f t="shared" si="21"/>
        <v>0.3311510000000002</v>
      </c>
      <c r="N311">
        <f t="shared" si="22"/>
        <v>-0.15000200000000063</v>
      </c>
      <c r="O311">
        <f t="shared" si="23"/>
        <v>0.14000000000000057</v>
      </c>
      <c r="Q311" s="6">
        <f t="shared" si="24"/>
        <v>-610477.1594210451</v>
      </c>
    </row>
    <row r="312" spans="6:17" x14ac:dyDescent="0.25">
      <c r="F312" s="3">
        <v>43251</v>
      </c>
      <c r="G312" s="2">
        <v>69.885300000000001</v>
      </c>
      <c r="H312" s="2">
        <v>11.814017</v>
      </c>
      <c r="I312" s="2">
        <v>112.08000199999999</v>
      </c>
      <c r="J312" s="2">
        <v>4.4000000000000004</v>
      </c>
      <c r="L312">
        <f t="shared" si="20"/>
        <v>0.21681999999999846</v>
      </c>
      <c r="M312">
        <f t="shared" si="21"/>
        <v>-0.19690199999999969</v>
      </c>
      <c r="N312">
        <f t="shared" si="22"/>
        <v>1.4500049999999902</v>
      </c>
      <c r="O312">
        <f t="shared" si="23"/>
        <v>8.0000000000000071E-2</v>
      </c>
      <c r="Q312" s="6">
        <f t="shared" si="24"/>
        <v>-628564.92066049844</v>
      </c>
    </row>
    <row r="313" spans="6:17" x14ac:dyDescent="0.25">
      <c r="F313" s="3">
        <v>43252</v>
      </c>
      <c r="G313" s="2">
        <v>71.974663000000007</v>
      </c>
      <c r="H313" s="2">
        <v>12.279419000000001</v>
      </c>
      <c r="I313" s="2">
        <v>114.589996</v>
      </c>
      <c r="J313" s="2">
        <v>4.47</v>
      </c>
      <c r="L313">
        <f t="shared" si="20"/>
        <v>2.0893630000000059</v>
      </c>
      <c r="M313">
        <f t="shared" si="21"/>
        <v>0.46540200000000098</v>
      </c>
      <c r="N313">
        <f t="shared" si="22"/>
        <v>2.5099940000000061</v>
      </c>
      <c r="O313">
        <f t="shared" si="23"/>
        <v>6.9999999999999396E-2</v>
      </c>
      <c r="Q313" s="6">
        <f t="shared" si="24"/>
        <v>-1274534.2327264198</v>
      </c>
    </row>
    <row r="314" spans="6:17" x14ac:dyDescent="0.25">
      <c r="F314" s="3">
        <v>43255</v>
      </c>
      <c r="G314" s="2">
        <v>71.738129000000001</v>
      </c>
      <c r="H314" s="2">
        <v>12.744819</v>
      </c>
      <c r="I314" s="2">
        <v>113.68</v>
      </c>
      <c r="J314" s="2">
        <v>4.41</v>
      </c>
      <c r="L314">
        <f t="shared" si="20"/>
        <v>-0.23653400000000602</v>
      </c>
      <c r="M314">
        <f t="shared" si="21"/>
        <v>0.46539999999999893</v>
      </c>
      <c r="N314">
        <f t="shared" si="22"/>
        <v>-0.90999599999999248</v>
      </c>
      <c r="O314">
        <f t="shared" si="23"/>
        <v>-5.9999999999999609E-2</v>
      </c>
      <c r="Q314" s="6">
        <f t="shared" si="24"/>
        <v>466401.73132499884</v>
      </c>
    </row>
    <row r="315" spans="6:17" x14ac:dyDescent="0.25">
      <c r="F315" s="3">
        <v>43256</v>
      </c>
      <c r="G315" s="2">
        <v>71.718413999999996</v>
      </c>
      <c r="H315" s="2">
        <v>13.067019</v>
      </c>
      <c r="I315" s="2">
        <v>113.260002</v>
      </c>
      <c r="J315" s="2">
        <v>4.43</v>
      </c>
      <c r="L315">
        <f t="shared" si="20"/>
        <v>-1.9715000000005034E-2</v>
      </c>
      <c r="M315">
        <f t="shared" si="21"/>
        <v>0.32220000000000049</v>
      </c>
      <c r="N315">
        <f t="shared" si="22"/>
        <v>-0.41999800000000675</v>
      </c>
      <c r="O315">
        <f t="shared" si="23"/>
        <v>1.9999999999999574E-2</v>
      </c>
      <c r="Q315" s="6">
        <f t="shared" si="24"/>
        <v>-20949.848769815697</v>
      </c>
    </row>
    <row r="316" spans="6:17" x14ac:dyDescent="0.25">
      <c r="F316" s="3">
        <v>43257</v>
      </c>
      <c r="G316" s="2">
        <v>73.709228999999993</v>
      </c>
      <c r="H316" s="2">
        <v>12.90592</v>
      </c>
      <c r="I316" s="2">
        <v>112.589996</v>
      </c>
      <c r="J316" s="2">
        <v>4.41</v>
      </c>
      <c r="L316">
        <f t="shared" si="20"/>
        <v>1.9908149999999978</v>
      </c>
      <c r="M316">
        <f t="shared" si="21"/>
        <v>-0.1610990000000001</v>
      </c>
      <c r="N316">
        <f t="shared" si="22"/>
        <v>-0.67000600000000077</v>
      </c>
      <c r="O316">
        <f t="shared" si="23"/>
        <v>-1.9999999999999574E-2</v>
      </c>
      <c r="Q316" s="6">
        <f t="shared" si="24"/>
        <v>-381059.37977274111</v>
      </c>
    </row>
    <row r="317" spans="6:17" x14ac:dyDescent="0.25">
      <c r="F317" s="3">
        <v>43258</v>
      </c>
      <c r="G317" s="2">
        <v>72.881362999999993</v>
      </c>
      <c r="H317" s="2">
        <v>12.96857</v>
      </c>
      <c r="I317" s="2">
        <v>113.41999800000001</v>
      </c>
      <c r="J317" s="2">
        <v>4.4400000000000004</v>
      </c>
      <c r="L317">
        <f t="shared" si="20"/>
        <v>-0.82786600000000021</v>
      </c>
      <c r="M317">
        <f t="shared" si="21"/>
        <v>6.264999999999965E-2</v>
      </c>
      <c r="N317">
        <f t="shared" si="22"/>
        <v>0.83000200000000746</v>
      </c>
      <c r="O317">
        <f t="shared" si="23"/>
        <v>3.0000000000000249E-2</v>
      </c>
      <c r="Q317" s="6">
        <f t="shared" si="24"/>
        <v>-18435.708996162153</v>
      </c>
    </row>
    <row r="318" spans="6:17" x14ac:dyDescent="0.25">
      <c r="F318" s="3">
        <v>43259</v>
      </c>
      <c r="G318" s="2">
        <v>73.216460999999995</v>
      </c>
      <c r="H318" s="2">
        <v>13.004369000000001</v>
      </c>
      <c r="I318" s="2">
        <v>113.41999800000001</v>
      </c>
      <c r="J318" s="2">
        <v>4.38</v>
      </c>
      <c r="L318">
        <f t="shared" si="20"/>
        <v>0.33509800000000212</v>
      </c>
      <c r="M318">
        <f t="shared" si="21"/>
        <v>3.5799000000000802E-2</v>
      </c>
      <c r="N318">
        <f t="shared" si="22"/>
        <v>0</v>
      </c>
      <c r="O318">
        <f t="shared" si="23"/>
        <v>-6.0000000000000497E-2</v>
      </c>
      <c r="Q318" s="6">
        <f t="shared" si="24"/>
        <v>169461.53002332163</v>
      </c>
    </row>
    <row r="319" spans="6:17" x14ac:dyDescent="0.25">
      <c r="F319" s="3">
        <v>43262</v>
      </c>
      <c r="G319" s="2">
        <v>73.916199000000006</v>
      </c>
      <c r="H319" s="2">
        <v>13.133035</v>
      </c>
      <c r="I319" s="2">
        <v>113.32</v>
      </c>
      <c r="J319" s="2">
        <v>4.38</v>
      </c>
      <c r="L319">
        <f t="shared" si="20"/>
        <v>0.69973800000001063</v>
      </c>
      <c r="M319">
        <f t="shared" si="21"/>
        <v>0.12866599999999906</v>
      </c>
      <c r="N319">
        <f t="shared" si="22"/>
        <v>-9.9998000000013576E-2</v>
      </c>
      <c r="O319">
        <f t="shared" si="23"/>
        <v>0</v>
      </c>
      <c r="Q319" s="6">
        <f t="shared" si="24"/>
        <v>-184922.222990801</v>
      </c>
    </row>
    <row r="320" spans="6:17" x14ac:dyDescent="0.25">
      <c r="F320" s="3">
        <v>43263</v>
      </c>
      <c r="G320" s="2">
        <v>74.842613</v>
      </c>
      <c r="H320" s="2">
        <v>12.912466</v>
      </c>
      <c r="I320" s="2">
        <v>114.699997</v>
      </c>
      <c r="J320" s="2">
        <v>4.3</v>
      </c>
      <c r="L320">
        <f t="shared" si="20"/>
        <v>0.92641399999999408</v>
      </c>
      <c r="M320">
        <f t="shared" si="21"/>
        <v>-0.22056899999999935</v>
      </c>
      <c r="N320">
        <f t="shared" si="22"/>
        <v>1.379997000000003</v>
      </c>
      <c r="O320">
        <f t="shared" si="23"/>
        <v>-8.0000000000000071E-2</v>
      </c>
      <c r="Q320" s="6">
        <f t="shared" si="24"/>
        <v>-113875.21266165841</v>
      </c>
    </row>
    <row r="321" spans="6:17" x14ac:dyDescent="0.25">
      <c r="F321" s="3">
        <v>43264</v>
      </c>
      <c r="G321" s="2">
        <v>75.562056999999996</v>
      </c>
      <c r="H321" s="2">
        <v>12.250759</v>
      </c>
      <c r="I321" s="2">
        <v>118.459999</v>
      </c>
      <c r="J321" s="2">
        <v>4.29</v>
      </c>
      <c r="L321">
        <f t="shared" si="20"/>
        <v>0.71944399999999575</v>
      </c>
      <c r="M321">
        <f t="shared" si="21"/>
        <v>-0.66170699999999982</v>
      </c>
      <c r="N321">
        <f t="shared" si="22"/>
        <v>3.7600020000000001</v>
      </c>
      <c r="O321">
        <f t="shared" si="23"/>
        <v>-9.9999999999997868E-3</v>
      </c>
      <c r="Q321" s="6">
        <f t="shared" si="24"/>
        <v>-714157.05916075967</v>
      </c>
    </row>
    <row r="322" spans="6:17" x14ac:dyDescent="0.25">
      <c r="F322" s="3">
        <v>43265</v>
      </c>
      <c r="G322" s="2">
        <v>76.587035999999998</v>
      </c>
      <c r="H322" s="2">
        <v>11.809623</v>
      </c>
      <c r="I322" s="2">
        <v>121.839996</v>
      </c>
      <c r="J322" s="2">
        <v>4.37</v>
      </c>
      <c r="L322">
        <f t="shared" si="20"/>
        <v>1.0249790000000019</v>
      </c>
      <c r="M322">
        <f t="shared" si="21"/>
        <v>-0.44113600000000019</v>
      </c>
      <c r="N322">
        <f t="shared" si="22"/>
        <v>3.379997000000003</v>
      </c>
      <c r="O322">
        <f t="shared" si="23"/>
        <v>8.0000000000000071E-2</v>
      </c>
      <c r="Q322" s="6">
        <f t="shared" si="24"/>
        <v>-1143022.2008245611</v>
      </c>
    </row>
    <row r="323" spans="6:17" x14ac:dyDescent="0.25">
      <c r="F323" s="3">
        <v>43266</v>
      </c>
      <c r="G323" s="2">
        <v>76.291374000000005</v>
      </c>
      <c r="H323" s="2">
        <v>12.829753</v>
      </c>
      <c r="I323" s="2">
        <v>121.510002</v>
      </c>
      <c r="J323" s="2">
        <v>4.33</v>
      </c>
      <c r="L323">
        <f t="shared" si="20"/>
        <v>-0.29566199999999299</v>
      </c>
      <c r="M323">
        <f t="shared" si="21"/>
        <v>1.02013</v>
      </c>
      <c r="N323">
        <f t="shared" si="22"/>
        <v>-0.32999399999999923</v>
      </c>
      <c r="O323">
        <f t="shared" si="23"/>
        <v>-4.0000000000000036E-2</v>
      </c>
      <c r="Q323" s="6">
        <f t="shared" si="24"/>
        <v>309600.34098975803</v>
      </c>
    </row>
    <row r="324" spans="6:17" x14ac:dyDescent="0.25">
      <c r="F324" s="3">
        <v>43269</v>
      </c>
      <c r="G324" s="2">
        <v>76.744727999999995</v>
      </c>
      <c r="H324" s="2">
        <v>13.969358</v>
      </c>
      <c r="I324" s="2">
        <v>120.69000200000001</v>
      </c>
      <c r="J324" s="2">
        <v>4.2699999999999996</v>
      </c>
      <c r="L324">
        <f t="shared" si="20"/>
        <v>0.45335399999999026</v>
      </c>
      <c r="M324">
        <f t="shared" si="21"/>
        <v>1.1396049999999995</v>
      </c>
      <c r="N324">
        <f t="shared" si="22"/>
        <v>-0.81999999999999318</v>
      </c>
      <c r="O324">
        <f t="shared" si="23"/>
        <v>-6.0000000000000497E-2</v>
      </c>
      <c r="Q324" s="6">
        <f t="shared" si="24"/>
        <v>256342.329910364</v>
      </c>
    </row>
    <row r="325" spans="6:17" x14ac:dyDescent="0.25">
      <c r="F325" s="3">
        <v>43270</v>
      </c>
      <c r="G325" s="2">
        <v>76.123817000000003</v>
      </c>
      <c r="H325" s="2">
        <v>14.474829</v>
      </c>
      <c r="I325" s="2">
        <v>117.83000199999999</v>
      </c>
      <c r="J325" s="2">
        <v>4.2</v>
      </c>
      <c r="L325">
        <f t="shared" si="20"/>
        <v>-0.62091099999999244</v>
      </c>
      <c r="M325">
        <f t="shared" si="21"/>
        <v>0.505471</v>
      </c>
      <c r="N325">
        <f t="shared" si="22"/>
        <v>-2.8600000000000136</v>
      </c>
      <c r="O325">
        <f t="shared" si="23"/>
        <v>-6.9999999999999396E-2</v>
      </c>
      <c r="Q325" s="6">
        <f t="shared" si="24"/>
        <v>907077.15223525721</v>
      </c>
    </row>
    <row r="326" spans="6:17" x14ac:dyDescent="0.25">
      <c r="F326" s="3">
        <v>43271</v>
      </c>
      <c r="G326" s="2">
        <v>75.729598999999993</v>
      </c>
      <c r="H326" s="2">
        <v>14.438067</v>
      </c>
      <c r="I326" s="2">
        <v>118.010002</v>
      </c>
      <c r="J326" s="2">
        <v>4.22</v>
      </c>
      <c r="L326">
        <f t="shared" si="20"/>
        <v>-0.39421800000000928</v>
      </c>
      <c r="M326">
        <f t="shared" si="21"/>
        <v>-3.6761999999999517E-2</v>
      </c>
      <c r="N326">
        <f t="shared" si="22"/>
        <v>0.18000000000000682</v>
      </c>
      <c r="O326">
        <f t="shared" si="23"/>
        <v>1.9999999999999574E-2</v>
      </c>
      <c r="Q326" s="6">
        <f t="shared" si="24"/>
        <v>-2363.3645241164777</v>
      </c>
    </row>
    <row r="327" spans="6:17" x14ac:dyDescent="0.25">
      <c r="F327" s="3">
        <v>43272</v>
      </c>
      <c r="G327" s="2">
        <v>74.951019000000002</v>
      </c>
      <c r="H327" s="2">
        <v>14.272640000000001</v>
      </c>
      <c r="I327" s="2">
        <v>116.5</v>
      </c>
      <c r="J327" s="2">
        <v>4.17</v>
      </c>
      <c r="L327">
        <f t="shared" ref="L327:L390" si="25">G327-G326</f>
        <v>-0.77857999999999095</v>
      </c>
      <c r="M327">
        <f t="shared" ref="M327:M390" si="26">H327-H326</f>
        <v>-0.16542699999999932</v>
      </c>
      <c r="N327">
        <f t="shared" ref="N327:N390" si="27">I327-I326</f>
        <v>-1.5100020000000001</v>
      </c>
      <c r="O327">
        <f t="shared" ref="O327:O390" si="28">J327-J326</f>
        <v>-4.9999999999999822E-2</v>
      </c>
      <c r="Q327" s="6">
        <f t="shared" si="24"/>
        <v>665125.75917451654</v>
      </c>
    </row>
    <row r="328" spans="6:17" x14ac:dyDescent="0.25">
      <c r="F328" s="3">
        <v>43273</v>
      </c>
      <c r="G328" s="2">
        <v>74.882034000000004</v>
      </c>
      <c r="H328" s="2">
        <v>14.263450000000001</v>
      </c>
      <c r="I328" s="2">
        <v>116.959999</v>
      </c>
      <c r="J328" s="2">
        <v>4.2</v>
      </c>
      <c r="L328">
        <f t="shared" si="25"/>
        <v>-6.8984999999997854E-2</v>
      </c>
      <c r="M328">
        <f t="shared" si="26"/>
        <v>-9.1900000000002535E-3</v>
      </c>
      <c r="N328">
        <f t="shared" si="27"/>
        <v>0.45999899999999627</v>
      </c>
      <c r="O328">
        <f t="shared" si="28"/>
        <v>3.0000000000000249E-2</v>
      </c>
      <c r="Q328" s="6">
        <f t="shared" ref="Q328:Q391" si="29">-(C$6*L328+C$7*M328+C$8*N328+C$9*O328)</f>
        <v>-180514.49638404118</v>
      </c>
    </row>
    <row r="329" spans="6:17" x14ac:dyDescent="0.25">
      <c r="F329" s="3">
        <v>43276</v>
      </c>
      <c r="G329" s="2">
        <v>73.620521999999994</v>
      </c>
      <c r="H329" s="2">
        <v>13.886644</v>
      </c>
      <c r="I329" s="2">
        <v>116.730003</v>
      </c>
      <c r="J329" s="2">
        <v>4.08</v>
      </c>
      <c r="L329">
        <f t="shared" si="25"/>
        <v>-1.2615120000000104</v>
      </c>
      <c r="M329">
        <f t="shared" si="26"/>
        <v>-0.3768060000000002</v>
      </c>
      <c r="N329">
        <f t="shared" si="27"/>
        <v>-0.22999599999999987</v>
      </c>
      <c r="O329">
        <f t="shared" si="28"/>
        <v>-0.12000000000000011</v>
      </c>
      <c r="Q329" s="6">
        <f t="shared" si="29"/>
        <v>923860.49654248334</v>
      </c>
    </row>
    <row r="330" spans="6:17" x14ac:dyDescent="0.25">
      <c r="F330" s="3">
        <v>43277</v>
      </c>
      <c r="G330" s="2">
        <v>74.182288999999997</v>
      </c>
      <c r="H330" s="2">
        <v>13.757979000000001</v>
      </c>
      <c r="I330" s="2">
        <v>115.910004</v>
      </c>
      <c r="J330" s="2">
        <v>4.1100000000000003</v>
      </c>
      <c r="L330">
        <f t="shared" si="25"/>
        <v>0.56176700000000324</v>
      </c>
      <c r="M330">
        <f t="shared" si="26"/>
        <v>-0.12866499999999981</v>
      </c>
      <c r="N330">
        <f t="shared" si="27"/>
        <v>-0.8199989999999957</v>
      </c>
      <c r="O330">
        <f t="shared" si="28"/>
        <v>3.0000000000000249E-2</v>
      </c>
      <c r="Q330" s="6">
        <f t="shared" si="29"/>
        <v>-172182.26716008264</v>
      </c>
    </row>
    <row r="331" spans="6:17" x14ac:dyDescent="0.25">
      <c r="F331" s="3">
        <v>43278</v>
      </c>
      <c r="G331" s="2">
        <v>72.359024000000005</v>
      </c>
      <c r="H331" s="2">
        <v>13.417935999999999</v>
      </c>
      <c r="I331" s="2">
        <v>113.959999</v>
      </c>
      <c r="J331" s="2">
        <v>3.98</v>
      </c>
      <c r="L331">
        <f t="shared" si="25"/>
        <v>-1.8232649999999921</v>
      </c>
      <c r="M331">
        <f t="shared" si="26"/>
        <v>-0.34004300000000143</v>
      </c>
      <c r="N331">
        <f t="shared" si="27"/>
        <v>-1.9500050000000044</v>
      </c>
      <c r="O331">
        <f t="shared" si="28"/>
        <v>-0.13000000000000034</v>
      </c>
      <c r="Q331" s="6">
        <f t="shared" si="29"/>
        <v>1381309.0307441999</v>
      </c>
    </row>
    <row r="332" spans="6:17" x14ac:dyDescent="0.25">
      <c r="F332" s="3">
        <v>43279</v>
      </c>
      <c r="G332" s="2">
        <v>74.911606000000006</v>
      </c>
      <c r="H332" s="2">
        <v>13.675266000000001</v>
      </c>
      <c r="I332" s="2">
        <v>118.05999799999999</v>
      </c>
      <c r="J332" s="2">
        <v>4.04</v>
      </c>
      <c r="L332">
        <f t="shared" si="25"/>
        <v>2.552582000000001</v>
      </c>
      <c r="M332">
        <f t="shared" si="26"/>
        <v>0.25733000000000139</v>
      </c>
      <c r="N332">
        <f t="shared" si="27"/>
        <v>4.0999989999999968</v>
      </c>
      <c r="O332">
        <f t="shared" si="28"/>
        <v>6.0000000000000053E-2</v>
      </c>
      <c r="Q332" s="6">
        <f t="shared" si="29"/>
        <v>-1596394.0927162599</v>
      </c>
    </row>
    <row r="333" spans="6:17" x14ac:dyDescent="0.25">
      <c r="F333" s="3">
        <v>43280</v>
      </c>
      <c r="G333" s="2">
        <v>75.217117000000002</v>
      </c>
      <c r="H333" s="2">
        <v>13.390366</v>
      </c>
      <c r="I333" s="2">
        <v>118.360001</v>
      </c>
      <c r="J333" s="2">
        <v>4.07</v>
      </c>
      <c r="L333">
        <f t="shared" si="25"/>
        <v>0.30551099999999565</v>
      </c>
      <c r="M333">
        <f t="shared" si="26"/>
        <v>-0.28490000000000038</v>
      </c>
      <c r="N333">
        <f t="shared" si="27"/>
        <v>0.30000300000000379</v>
      </c>
      <c r="O333">
        <f t="shared" si="28"/>
        <v>3.0000000000000249E-2</v>
      </c>
      <c r="Q333" s="6">
        <f t="shared" si="29"/>
        <v>-263821.45615884045</v>
      </c>
    </row>
    <row r="334" spans="6:17" x14ac:dyDescent="0.25">
      <c r="F334" s="3">
        <v>43283</v>
      </c>
      <c r="G334" s="2">
        <v>76.163246000000001</v>
      </c>
      <c r="H334" s="2">
        <v>13.013559000000001</v>
      </c>
      <c r="I334" s="2">
        <v>119.870003</v>
      </c>
      <c r="J334" s="2">
        <v>4.13</v>
      </c>
      <c r="L334">
        <f t="shared" si="25"/>
        <v>0.94612899999999911</v>
      </c>
      <c r="M334">
        <f t="shared" si="26"/>
        <v>-0.37680699999999945</v>
      </c>
      <c r="N334">
        <f t="shared" si="27"/>
        <v>1.5100020000000001</v>
      </c>
      <c r="O334">
        <f t="shared" si="28"/>
        <v>5.9999999999999609E-2</v>
      </c>
      <c r="Q334" s="6">
        <f t="shared" si="29"/>
        <v>-757103.79416285804</v>
      </c>
    </row>
    <row r="335" spans="6:17" x14ac:dyDescent="0.25">
      <c r="F335" s="3">
        <v>43284</v>
      </c>
      <c r="G335" s="2">
        <v>74.783478000000002</v>
      </c>
      <c r="H335" s="2">
        <v>12.912466</v>
      </c>
      <c r="I335" s="2">
        <v>118.150002</v>
      </c>
      <c r="J335" s="2">
        <v>4.1399999999999997</v>
      </c>
      <c r="L335">
        <f t="shared" si="25"/>
        <v>-1.3797679999999986</v>
      </c>
      <c r="M335">
        <f t="shared" si="26"/>
        <v>-0.10109300000000054</v>
      </c>
      <c r="N335">
        <f t="shared" si="27"/>
        <v>-1.7200009999999963</v>
      </c>
      <c r="O335">
        <f t="shared" si="28"/>
        <v>9.9999999999997868E-3</v>
      </c>
      <c r="Q335" s="6">
        <f t="shared" si="29"/>
        <v>602468.26873473998</v>
      </c>
    </row>
    <row r="336" spans="6:17" x14ac:dyDescent="0.25">
      <c r="F336" s="3">
        <v>43286</v>
      </c>
      <c r="G336" s="2">
        <v>75.088997000000006</v>
      </c>
      <c r="H336" s="2">
        <v>13.445506999999999</v>
      </c>
      <c r="I336" s="2">
        <v>120.82</v>
      </c>
      <c r="J336" s="2">
        <v>4.13</v>
      </c>
      <c r="L336">
        <f t="shared" si="25"/>
        <v>0.30551900000000387</v>
      </c>
      <c r="M336">
        <f t="shared" si="26"/>
        <v>0.53304099999999899</v>
      </c>
      <c r="N336">
        <f t="shared" si="27"/>
        <v>2.6699979999999925</v>
      </c>
      <c r="O336">
        <f t="shared" si="28"/>
        <v>-9.9999999999997868E-3</v>
      </c>
      <c r="Q336" s="6">
        <f t="shared" si="29"/>
        <v>-435731.3912368209</v>
      </c>
    </row>
    <row r="337" spans="6:17" x14ac:dyDescent="0.25">
      <c r="F337" s="3">
        <v>43287</v>
      </c>
      <c r="G337" s="2">
        <v>76.074546999999995</v>
      </c>
      <c r="H337" s="2">
        <v>13.923406</v>
      </c>
      <c r="I337" s="2">
        <v>123.44000200000001</v>
      </c>
      <c r="J337" s="2">
        <v>4.22</v>
      </c>
      <c r="L337">
        <f t="shared" si="25"/>
        <v>0.98554999999998927</v>
      </c>
      <c r="M337">
        <f t="shared" si="26"/>
        <v>0.47789900000000074</v>
      </c>
      <c r="N337">
        <f t="shared" si="27"/>
        <v>2.6200020000000137</v>
      </c>
      <c r="O337">
        <f t="shared" si="28"/>
        <v>8.9999999999999858E-2</v>
      </c>
      <c r="Q337" s="6">
        <f t="shared" si="29"/>
        <v>-1064158.3995547183</v>
      </c>
    </row>
    <row r="338" spans="6:17" x14ac:dyDescent="0.25">
      <c r="F338" s="3">
        <v>43290</v>
      </c>
      <c r="G338" s="2">
        <v>75.729598999999993</v>
      </c>
      <c r="H338" s="2">
        <v>14.217498000000001</v>
      </c>
      <c r="I338" s="2">
        <v>121.970001</v>
      </c>
      <c r="J338" s="2">
        <v>4.24</v>
      </c>
      <c r="L338">
        <f t="shared" si="25"/>
        <v>-0.34494800000000225</v>
      </c>
      <c r="M338">
        <f t="shared" si="26"/>
        <v>0.29409200000000091</v>
      </c>
      <c r="N338">
        <f t="shared" si="27"/>
        <v>-1.4700010000000105</v>
      </c>
      <c r="O338">
        <f t="shared" si="28"/>
        <v>2.0000000000000462E-2</v>
      </c>
      <c r="Q338" s="6">
        <f t="shared" si="29"/>
        <v>226288.48367354012</v>
      </c>
    </row>
    <row r="339" spans="6:17" x14ac:dyDescent="0.25">
      <c r="F339" s="3">
        <v>43291</v>
      </c>
      <c r="G339" s="2">
        <v>75.088997000000006</v>
      </c>
      <c r="H339" s="2">
        <v>13.656885000000001</v>
      </c>
      <c r="I339" s="2">
        <v>121.150002</v>
      </c>
      <c r="J339" s="2">
        <v>4.1900000000000004</v>
      </c>
      <c r="L339">
        <f t="shared" si="25"/>
        <v>-0.64060199999998702</v>
      </c>
      <c r="M339">
        <f t="shared" si="26"/>
        <v>-0.56061300000000003</v>
      </c>
      <c r="N339">
        <f t="shared" si="27"/>
        <v>-0.8199989999999957</v>
      </c>
      <c r="O339">
        <f t="shared" si="28"/>
        <v>-4.9999999999999822E-2</v>
      </c>
      <c r="Q339" s="6">
        <f t="shared" si="29"/>
        <v>524264.78788945486</v>
      </c>
    </row>
    <row r="340" spans="6:17" x14ac:dyDescent="0.25">
      <c r="F340" s="3">
        <v>43292</v>
      </c>
      <c r="G340" s="2">
        <v>77.474029999999999</v>
      </c>
      <c r="H340" s="2">
        <v>13.509838999999999</v>
      </c>
      <c r="I340" s="2">
        <v>122.739998</v>
      </c>
      <c r="J340" s="2">
        <v>4.26</v>
      </c>
      <c r="L340">
        <f t="shared" si="25"/>
        <v>2.3850329999999929</v>
      </c>
      <c r="M340">
        <f t="shared" si="26"/>
        <v>-0.14704600000000134</v>
      </c>
      <c r="N340">
        <f t="shared" si="27"/>
        <v>1.5899959999999993</v>
      </c>
      <c r="O340">
        <f t="shared" si="28"/>
        <v>6.9999999999999396E-2</v>
      </c>
      <c r="Q340" s="6">
        <f t="shared" si="29"/>
        <v>-1223559.4078403353</v>
      </c>
    </row>
    <row r="341" spans="6:17" x14ac:dyDescent="0.25">
      <c r="F341" s="3">
        <v>43293</v>
      </c>
      <c r="G341" s="2">
        <v>80.194145000000006</v>
      </c>
      <c r="H341" s="2">
        <v>13.868264999999999</v>
      </c>
      <c r="I341" s="2">
        <v>126.239998</v>
      </c>
      <c r="J341" s="2">
        <v>4.4000000000000004</v>
      </c>
      <c r="L341">
        <f t="shared" si="25"/>
        <v>2.7201150000000069</v>
      </c>
      <c r="M341">
        <f t="shared" si="26"/>
        <v>0.35842599999999969</v>
      </c>
      <c r="N341">
        <f t="shared" si="27"/>
        <v>3.5</v>
      </c>
      <c r="O341">
        <f t="shared" si="28"/>
        <v>0.14000000000000057</v>
      </c>
      <c r="Q341" s="6">
        <f t="shared" si="29"/>
        <v>-1909350.5940859043</v>
      </c>
    </row>
    <row r="342" spans="6:17" x14ac:dyDescent="0.25">
      <c r="F342" s="3">
        <v>43294</v>
      </c>
      <c r="G342" s="2">
        <v>80.322265999999999</v>
      </c>
      <c r="H342" s="2">
        <v>14.042882000000001</v>
      </c>
      <c r="I342" s="2">
        <v>126.349998</v>
      </c>
      <c r="J342" s="2">
        <v>4.34</v>
      </c>
      <c r="L342">
        <f t="shared" si="25"/>
        <v>0.12812099999999305</v>
      </c>
      <c r="M342">
        <f t="shared" si="26"/>
        <v>0.17461700000000135</v>
      </c>
      <c r="N342">
        <f t="shared" si="27"/>
        <v>0.10999999999999943</v>
      </c>
      <c r="O342">
        <f t="shared" si="28"/>
        <v>-6.0000000000000497E-2</v>
      </c>
      <c r="Q342" s="6">
        <f t="shared" si="29"/>
        <v>212330.41826614429</v>
      </c>
    </row>
    <row r="343" spans="6:17" x14ac:dyDescent="0.25">
      <c r="F343" s="3">
        <v>43297</v>
      </c>
      <c r="G343" s="2">
        <v>79.070625000000007</v>
      </c>
      <c r="H343" s="2">
        <v>13.987738999999999</v>
      </c>
      <c r="I343" s="2">
        <v>125.889999</v>
      </c>
      <c r="J343" s="2">
        <v>4.25</v>
      </c>
      <c r="L343">
        <f t="shared" si="25"/>
        <v>-1.2516409999999922</v>
      </c>
      <c r="M343">
        <f t="shared" si="26"/>
        <v>-5.5143000000001052E-2</v>
      </c>
      <c r="N343">
        <f t="shared" si="27"/>
        <v>-0.45999899999999627</v>
      </c>
      <c r="O343">
        <f t="shared" si="28"/>
        <v>-8.9999999999999858E-2</v>
      </c>
      <c r="Q343" s="6">
        <f t="shared" si="29"/>
        <v>822345.24204119656</v>
      </c>
    </row>
    <row r="344" spans="6:17" x14ac:dyDescent="0.25">
      <c r="F344" s="3">
        <v>43298</v>
      </c>
      <c r="G344" s="2">
        <v>79.780212000000006</v>
      </c>
      <c r="H344" s="2">
        <v>13.399556</v>
      </c>
      <c r="I344" s="2">
        <v>126.68</v>
      </c>
      <c r="J344" s="2">
        <v>4.3099999999999996</v>
      </c>
      <c r="L344">
        <f t="shared" si="25"/>
        <v>0.70958699999999908</v>
      </c>
      <c r="M344">
        <f t="shared" si="26"/>
        <v>-0.58818299999999901</v>
      </c>
      <c r="N344">
        <f t="shared" si="27"/>
        <v>0.79000100000000373</v>
      </c>
      <c r="O344">
        <f t="shared" si="28"/>
        <v>5.9999999999999609E-2</v>
      </c>
      <c r="Q344" s="6">
        <f t="shared" si="29"/>
        <v>-583710.45840127859</v>
      </c>
    </row>
    <row r="345" spans="6:17" x14ac:dyDescent="0.25">
      <c r="F345" s="3">
        <v>43299</v>
      </c>
      <c r="G345" s="2">
        <v>80.095580999999996</v>
      </c>
      <c r="H345" s="2">
        <v>13.399556</v>
      </c>
      <c r="I345" s="2">
        <v>126.80999799999999</v>
      </c>
      <c r="J345" s="2">
        <v>4.3</v>
      </c>
      <c r="L345">
        <f t="shared" si="25"/>
        <v>0.3153689999999898</v>
      </c>
      <c r="M345">
        <f t="shared" si="26"/>
        <v>0</v>
      </c>
      <c r="N345">
        <f t="shared" si="27"/>
        <v>0.12999799999998629</v>
      </c>
      <c r="O345">
        <f t="shared" si="28"/>
        <v>-9.9999999999997868E-3</v>
      </c>
      <c r="Q345" s="6">
        <f t="shared" si="29"/>
        <v>-64918.059237816015</v>
      </c>
    </row>
    <row r="346" spans="6:17" x14ac:dyDescent="0.25">
      <c r="F346" s="3">
        <v>43300</v>
      </c>
      <c r="G346" s="2">
        <v>79.445121999999998</v>
      </c>
      <c r="H346" s="2">
        <v>13.712028</v>
      </c>
      <c r="I346" s="2">
        <v>127.410004</v>
      </c>
      <c r="J346" s="2">
        <v>4.28</v>
      </c>
      <c r="L346">
        <f t="shared" si="25"/>
        <v>-0.6504589999999979</v>
      </c>
      <c r="M346">
        <f t="shared" si="26"/>
        <v>0.31247199999999964</v>
      </c>
      <c r="N346">
        <f t="shared" si="27"/>
        <v>0.60000600000000759</v>
      </c>
      <c r="O346">
        <f t="shared" si="28"/>
        <v>-1.9999999999999574E-2</v>
      </c>
      <c r="Q346" s="6">
        <f t="shared" si="29"/>
        <v>185668.48067377639</v>
      </c>
    </row>
    <row r="347" spans="6:17" x14ac:dyDescent="0.25">
      <c r="F347" s="3">
        <v>43301</v>
      </c>
      <c r="G347" s="2">
        <v>78.499001000000007</v>
      </c>
      <c r="H347" s="2">
        <v>13.859074</v>
      </c>
      <c r="I347" s="2">
        <v>126.610001</v>
      </c>
      <c r="J347" s="2">
        <v>4.25</v>
      </c>
      <c r="L347">
        <f t="shared" si="25"/>
        <v>-0.94612099999999089</v>
      </c>
      <c r="M347">
        <f t="shared" si="26"/>
        <v>0.14704599999999957</v>
      </c>
      <c r="N347">
        <f t="shared" si="27"/>
        <v>-0.80000300000000379</v>
      </c>
      <c r="O347">
        <f t="shared" si="28"/>
        <v>-3.0000000000000249E-2</v>
      </c>
      <c r="Q347" s="6">
        <f t="shared" si="29"/>
        <v>520131.99830143899</v>
      </c>
    </row>
    <row r="348" spans="6:17" x14ac:dyDescent="0.25">
      <c r="F348" s="3">
        <v>43304</v>
      </c>
      <c r="G348" s="2">
        <v>78.597556999999995</v>
      </c>
      <c r="H348" s="2">
        <v>13.684457</v>
      </c>
      <c r="I348" s="2">
        <v>126.800003</v>
      </c>
      <c r="J348" s="2">
        <v>4.1900000000000004</v>
      </c>
      <c r="L348">
        <f t="shared" si="25"/>
        <v>9.8555999999987876E-2</v>
      </c>
      <c r="M348">
        <f t="shared" si="26"/>
        <v>-0.17461699999999958</v>
      </c>
      <c r="N348">
        <f t="shared" si="27"/>
        <v>0.19000200000000689</v>
      </c>
      <c r="O348">
        <f t="shared" si="28"/>
        <v>-5.9999999999999609E-2</v>
      </c>
      <c r="Q348" s="6">
        <f t="shared" si="29"/>
        <v>208997.19189732074</v>
      </c>
    </row>
    <row r="349" spans="6:17" x14ac:dyDescent="0.25">
      <c r="F349" s="3">
        <v>43305</v>
      </c>
      <c r="G349" s="2">
        <v>77.276916999999997</v>
      </c>
      <c r="H349" s="2">
        <v>13.583363</v>
      </c>
      <c r="I349" s="2">
        <v>125.160004</v>
      </c>
      <c r="J349" s="2">
        <v>4.1399999999999997</v>
      </c>
      <c r="L349">
        <f t="shared" si="25"/>
        <v>-1.3206399999999974</v>
      </c>
      <c r="M349">
        <f t="shared" si="26"/>
        <v>-0.1010939999999998</v>
      </c>
      <c r="N349">
        <f t="shared" si="27"/>
        <v>-1.6399990000000031</v>
      </c>
      <c r="O349">
        <f t="shared" si="28"/>
        <v>-5.0000000000000711E-2</v>
      </c>
      <c r="Q349" s="6">
        <f t="shared" si="29"/>
        <v>838894.6030865428</v>
      </c>
    </row>
    <row r="350" spans="6:17" x14ac:dyDescent="0.25">
      <c r="F350" s="3">
        <v>43306</v>
      </c>
      <c r="G350" s="2">
        <v>78.301888000000005</v>
      </c>
      <c r="H350" s="2">
        <v>13.335222999999999</v>
      </c>
      <c r="I350" s="2">
        <v>127.839996</v>
      </c>
      <c r="J350" s="2">
        <v>4.2300000000000004</v>
      </c>
      <c r="L350">
        <f t="shared" si="25"/>
        <v>1.0249710000000078</v>
      </c>
      <c r="M350">
        <f t="shared" si="26"/>
        <v>-0.24814000000000114</v>
      </c>
      <c r="N350">
        <f t="shared" si="27"/>
        <v>2.6799919999999986</v>
      </c>
      <c r="O350">
        <f t="shared" si="28"/>
        <v>9.0000000000000746E-2</v>
      </c>
      <c r="Q350" s="6">
        <f t="shared" si="29"/>
        <v>-1084229.2809879852</v>
      </c>
    </row>
    <row r="351" spans="6:17" x14ac:dyDescent="0.25">
      <c r="F351" s="3">
        <v>43307</v>
      </c>
      <c r="G351" s="2">
        <v>76.527901</v>
      </c>
      <c r="H351" s="2">
        <v>13.610934</v>
      </c>
      <c r="I351" s="2">
        <v>125.33000199999999</v>
      </c>
      <c r="J351" s="2">
        <v>4.21</v>
      </c>
      <c r="L351">
        <f t="shared" si="25"/>
        <v>-1.7739870000000053</v>
      </c>
      <c r="M351">
        <f t="shared" si="26"/>
        <v>0.27571100000000115</v>
      </c>
      <c r="N351">
        <f t="shared" si="27"/>
        <v>-2.5099940000000061</v>
      </c>
      <c r="O351">
        <f t="shared" si="28"/>
        <v>-2.0000000000000462E-2</v>
      </c>
      <c r="Q351" s="6">
        <f t="shared" si="29"/>
        <v>963673.14403426438</v>
      </c>
    </row>
    <row r="352" spans="6:17" x14ac:dyDescent="0.25">
      <c r="F352" s="3">
        <v>43308</v>
      </c>
      <c r="G352" s="2">
        <v>74.270988000000003</v>
      </c>
      <c r="H352" s="2">
        <v>13.629315</v>
      </c>
      <c r="I352" s="2">
        <v>122.58000199999999</v>
      </c>
      <c r="J352" s="2">
        <v>4.05</v>
      </c>
      <c r="L352">
        <f t="shared" si="25"/>
        <v>-2.2569129999999973</v>
      </c>
      <c r="M352">
        <f t="shared" si="26"/>
        <v>1.8380999999999759E-2</v>
      </c>
      <c r="N352">
        <f t="shared" si="27"/>
        <v>-2.75</v>
      </c>
      <c r="O352">
        <f t="shared" si="28"/>
        <v>-0.16000000000000014</v>
      </c>
      <c r="Q352" s="6">
        <f t="shared" si="29"/>
        <v>1755234.0419845798</v>
      </c>
    </row>
    <row r="353" spans="6:17" x14ac:dyDescent="0.25">
      <c r="F353" s="3">
        <v>43311</v>
      </c>
      <c r="G353" s="2">
        <v>71.698707999999996</v>
      </c>
      <c r="H353" s="2">
        <v>13.509838999999999</v>
      </c>
      <c r="I353" s="2">
        <v>113.110001</v>
      </c>
      <c r="J353" s="2">
        <v>3.84</v>
      </c>
      <c r="L353">
        <f t="shared" si="25"/>
        <v>-2.5722800000000063</v>
      </c>
      <c r="M353">
        <f t="shared" si="26"/>
        <v>-0.11947600000000058</v>
      </c>
      <c r="N353">
        <f t="shared" si="27"/>
        <v>-9.4700009999999963</v>
      </c>
      <c r="O353">
        <f t="shared" si="28"/>
        <v>-0.20999999999999996</v>
      </c>
      <c r="Q353" s="6">
        <f t="shared" si="29"/>
        <v>3054576.8893206608</v>
      </c>
    </row>
    <row r="354" spans="6:17" x14ac:dyDescent="0.25">
      <c r="F354" s="3">
        <v>43312</v>
      </c>
      <c r="G354" s="2">
        <v>72.359024000000005</v>
      </c>
      <c r="H354" s="2">
        <v>13.243319</v>
      </c>
      <c r="I354" s="2">
        <v>113.019997</v>
      </c>
      <c r="J354" s="2">
        <v>3.79</v>
      </c>
      <c r="L354">
        <f t="shared" si="25"/>
        <v>0.66031600000000878</v>
      </c>
      <c r="M354">
        <f t="shared" si="26"/>
        <v>-0.26651999999999987</v>
      </c>
      <c r="N354">
        <f t="shared" si="27"/>
        <v>-9.0003999999993312E-2</v>
      </c>
      <c r="O354">
        <f t="shared" si="28"/>
        <v>-4.9999999999999822E-2</v>
      </c>
      <c r="Q354" s="6">
        <f t="shared" si="29"/>
        <v>45740.587070875743</v>
      </c>
    </row>
    <row r="355" spans="6:17" x14ac:dyDescent="0.25">
      <c r="F355" s="3">
        <v>43313</v>
      </c>
      <c r="G355" s="2">
        <v>72.023940999999994</v>
      </c>
      <c r="H355" s="2">
        <v>13.537411000000001</v>
      </c>
      <c r="I355" s="2">
        <v>112.239998</v>
      </c>
      <c r="J355" s="2">
        <v>3.85</v>
      </c>
      <c r="L355">
        <f t="shared" si="25"/>
        <v>-0.33508300000001157</v>
      </c>
      <c r="M355">
        <f t="shared" si="26"/>
        <v>0.29409200000000091</v>
      </c>
      <c r="N355">
        <f t="shared" si="27"/>
        <v>-0.77999900000000366</v>
      </c>
      <c r="O355">
        <f t="shared" si="28"/>
        <v>6.0000000000000053E-2</v>
      </c>
      <c r="Q355" s="6">
        <f t="shared" si="29"/>
        <v>-54731.185739076434</v>
      </c>
    </row>
    <row r="356" spans="6:17" x14ac:dyDescent="0.25">
      <c r="F356" s="3">
        <v>43314</v>
      </c>
      <c r="G356" s="2">
        <v>72.989777000000004</v>
      </c>
      <c r="H356" s="2">
        <v>13.436316</v>
      </c>
      <c r="I356" s="2">
        <v>113.239998</v>
      </c>
      <c r="J356" s="2">
        <v>4.0599999999999996</v>
      </c>
      <c r="L356">
        <f t="shared" si="25"/>
        <v>0.96583600000001013</v>
      </c>
      <c r="M356">
        <f t="shared" si="26"/>
        <v>-0.10109500000000082</v>
      </c>
      <c r="N356">
        <f t="shared" si="27"/>
        <v>1</v>
      </c>
      <c r="O356">
        <f t="shared" si="28"/>
        <v>0.20999999999999952</v>
      </c>
      <c r="Q356" s="6">
        <f t="shared" si="29"/>
        <v>-1350364.9132357608</v>
      </c>
    </row>
    <row r="357" spans="6:17" x14ac:dyDescent="0.25">
      <c r="F357" s="3">
        <v>43315</v>
      </c>
      <c r="G357" s="2">
        <v>70.289367999999996</v>
      </c>
      <c r="H357" s="2">
        <v>13.647696</v>
      </c>
      <c r="I357" s="2">
        <v>123.410004</v>
      </c>
      <c r="J357" s="2">
        <v>3.99</v>
      </c>
      <c r="L357">
        <f t="shared" si="25"/>
        <v>-2.7004090000000076</v>
      </c>
      <c r="M357">
        <f t="shared" si="26"/>
        <v>0.21138000000000012</v>
      </c>
      <c r="N357">
        <f t="shared" si="27"/>
        <v>10.170006000000001</v>
      </c>
      <c r="O357">
        <f t="shared" si="28"/>
        <v>-6.9999999999999396E-2</v>
      </c>
      <c r="Q357" s="6">
        <f t="shared" si="29"/>
        <v>-416313.11125922052</v>
      </c>
    </row>
    <row r="358" spans="6:17" x14ac:dyDescent="0.25">
      <c r="F358" s="3">
        <v>43318</v>
      </c>
      <c r="G358" s="2">
        <v>69.550208999999995</v>
      </c>
      <c r="H358" s="2">
        <v>13.656885000000001</v>
      </c>
      <c r="I358" s="2">
        <v>121.32</v>
      </c>
      <c r="J358" s="2">
        <v>3.96</v>
      </c>
      <c r="L358">
        <f t="shared" si="25"/>
        <v>-0.73915900000000079</v>
      </c>
      <c r="M358">
        <f t="shared" si="26"/>
        <v>9.1890000000010019E-3</v>
      </c>
      <c r="N358">
        <f t="shared" si="27"/>
        <v>-2.0900040000000075</v>
      </c>
      <c r="O358">
        <f t="shared" si="28"/>
        <v>-3.0000000000000249E-2</v>
      </c>
      <c r="Q358" s="6">
        <f t="shared" si="29"/>
        <v>650840.65137438243</v>
      </c>
    </row>
    <row r="359" spans="6:17" x14ac:dyDescent="0.25">
      <c r="F359" s="3">
        <v>43319</v>
      </c>
      <c r="G359" s="2">
        <v>69.215134000000006</v>
      </c>
      <c r="H359" s="2">
        <v>13.895835999999999</v>
      </c>
      <c r="I359" s="2">
        <v>122.209999</v>
      </c>
      <c r="J359" s="2">
        <v>3.95</v>
      </c>
      <c r="L359">
        <f t="shared" si="25"/>
        <v>-0.33507499999998913</v>
      </c>
      <c r="M359">
        <f t="shared" si="26"/>
        <v>0.23895099999999836</v>
      </c>
      <c r="N359">
        <f t="shared" si="27"/>
        <v>0.88999900000000309</v>
      </c>
      <c r="O359">
        <f t="shared" si="28"/>
        <v>-9.9999999999997868E-3</v>
      </c>
      <c r="Q359" s="6">
        <f t="shared" si="29"/>
        <v>8857.1398953554963</v>
      </c>
    </row>
    <row r="360" spans="6:17" x14ac:dyDescent="0.25">
      <c r="F360" s="3">
        <v>43320</v>
      </c>
      <c r="G360" s="2">
        <v>68.998305999999999</v>
      </c>
      <c r="H360" s="2">
        <v>14.015309</v>
      </c>
      <c r="I360" s="2">
        <v>124.949997</v>
      </c>
      <c r="J360" s="2">
        <v>3.95</v>
      </c>
      <c r="L360">
        <f t="shared" si="25"/>
        <v>-0.21682800000000668</v>
      </c>
      <c r="M360">
        <f t="shared" si="26"/>
        <v>0.11947300000000105</v>
      </c>
      <c r="N360">
        <f t="shared" si="27"/>
        <v>2.7399979999999999</v>
      </c>
      <c r="O360">
        <f t="shared" si="28"/>
        <v>0</v>
      </c>
      <c r="Q360" s="6">
        <f t="shared" si="29"/>
        <v>-341182.49166979804</v>
      </c>
    </row>
    <row r="361" spans="6:17" x14ac:dyDescent="0.25">
      <c r="F361" s="3">
        <v>43321</v>
      </c>
      <c r="G361" s="2">
        <v>69.481216000000003</v>
      </c>
      <c r="H361" s="2">
        <v>13.978548</v>
      </c>
      <c r="I361" s="2">
        <v>125.199997</v>
      </c>
      <c r="J361" s="2">
        <v>3.86</v>
      </c>
      <c r="L361">
        <f t="shared" si="25"/>
        <v>0.48291000000000395</v>
      </c>
      <c r="M361">
        <f t="shared" si="26"/>
        <v>-3.6761000000000266E-2</v>
      </c>
      <c r="N361">
        <f t="shared" si="27"/>
        <v>0.25</v>
      </c>
      <c r="O361">
        <f t="shared" si="28"/>
        <v>-9.0000000000000302E-2</v>
      </c>
      <c r="Q361" s="6">
        <f t="shared" si="29"/>
        <v>223049.19073940022</v>
      </c>
    </row>
    <row r="362" spans="6:17" x14ac:dyDescent="0.25">
      <c r="F362" s="3">
        <v>43322</v>
      </c>
      <c r="G362" s="2">
        <v>69.58963</v>
      </c>
      <c r="H362" s="2">
        <v>14.079642</v>
      </c>
      <c r="I362" s="2">
        <v>128.800003</v>
      </c>
      <c r="J362" s="2">
        <v>3.82</v>
      </c>
      <c r="L362">
        <f t="shared" si="25"/>
        <v>0.10841399999999624</v>
      </c>
      <c r="M362">
        <f t="shared" si="26"/>
        <v>0.1010939999999998</v>
      </c>
      <c r="N362">
        <f t="shared" si="27"/>
        <v>3.6000060000000076</v>
      </c>
      <c r="O362">
        <f t="shared" si="28"/>
        <v>-4.0000000000000036E-2</v>
      </c>
      <c r="Q362" s="6">
        <f t="shared" si="29"/>
        <v>-383767.11384439981</v>
      </c>
    </row>
    <row r="363" spans="6:17" x14ac:dyDescent="0.25">
      <c r="F363" s="3">
        <v>43325</v>
      </c>
      <c r="G363" s="2">
        <v>69.500930999999994</v>
      </c>
      <c r="H363" s="2">
        <v>13.978548</v>
      </c>
      <c r="I363" s="2">
        <v>128.10000600000001</v>
      </c>
      <c r="J363" s="2">
        <v>3.81</v>
      </c>
      <c r="L363">
        <f t="shared" si="25"/>
        <v>-8.8699000000005412E-2</v>
      </c>
      <c r="M363">
        <f t="shared" si="26"/>
        <v>-0.1010939999999998</v>
      </c>
      <c r="N363">
        <f t="shared" si="27"/>
        <v>-0.69999699999999621</v>
      </c>
      <c r="O363">
        <f t="shared" si="28"/>
        <v>-9.9999999999997868E-3</v>
      </c>
      <c r="Q363" s="6">
        <f t="shared" si="29"/>
        <v>172449.21175976002</v>
      </c>
    </row>
    <row r="364" spans="6:17" x14ac:dyDescent="0.25">
      <c r="F364" s="3">
        <v>43326</v>
      </c>
      <c r="G364" s="2">
        <v>70.259810999999999</v>
      </c>
      <c r="H364" s="2">
        <v>14.24507</v>
      </c>
      <c r="I364" s="2">
        <v>129.08999600000001</v>
      </c>
      <c r="J364" s="2">
        <v>3.76</v>
      </c>
      <c r="L364">
        <f t="shared" si="25"/>
        <v>0.75888000000000488</v>
      </c>
      <c r="M364">
        <f t="shared" si="26"/>
        <v>0.26652200000000015</v>
      </c>
      <c r="N364">
        <f t="shared" si="27"/>
        <v>0.98999000000000592</v>
      </c>
      <c r="O364">
        <f t="shared" si="28"/>
        <v>-5.0000000000000266E-2</v>
      </c>
      <c r="Q364" s="6">
        <f t="shared" si="29"/>
        <v>-141241.84202220105</v>
      </c>
    </row>
    <row r="365" spans="6:17" x14ac:dyDescent="0.25">
      <c r="F365" s="3">
        <v>43327</v>
      </c>
      <c r="G365" s="2">
        <v>68.308411000000007</v>
      </c>
      <c r="H365" s="2">
        <v>14.171547</v>
      </c>
      <c r="I365" s="2">
        <v>125.949997</v>
      </c>
      <c r="J365" s="2">
        <v>3.7</v>
      </c>
      <c r="L365">
        <f t="shared" si="25"/>
        <v>-1.9513999999999925</v>
      </c>
      <c r="M365">
        <f t="shared" si="26"/>
        <v>-7.3522999999999783E-2</v>
      </c>
      <c r="N365">
        <f t="shared" si="27"/>
        <v>-3.1399990000000173</v>
      </c>
      <c r="O365">
        <f t="shared" si="28"/>
        <v>-5.9999999999999609E-2</v>
      </c>
      <c r="Q365" s="6">
        <f t="shared" si="29"/>
        <v>1283668.0528281385</v>
      </c>
    </row>
    <row r="366" spans="6:17" x14ac:dyDescent="0.25">
      <c r="F366" s="3">
        <v>43328</v>
      </c>
      <c r="G366" s="2">
        <v>68.682929999999999</v>
      </c>
      <c r="H366" s="2">
        <v>13.987738999999999</v>
      </c>
      <c r="I366" s="2">
        <v>125.94000200000001</v>
      </c>
      <c r="J366" s="2">
        <v>3.7</v>
      </c>
      <c r="L366">
        <f t="shared" si="25"/>
        <v>0.37451899999999227</v>
      </c>
      <c r="M366">
        <f t="shared" si="26"/>
        <v>-0.18380800000000086</v>
      </c>
      <c r="N366">
        <f t="shared" si="27"/>
        <v>-9.994999999989318E-3</v>
      </c>
      <c r="O366">
        <f t="shared" si="28"/>
        <v>0</v>
      </c>
      <c r="Q366" s="6">
        <f t="shared" si="29"/>
        <v>-105378.04764783935</v>
      </c>
    </row>
    <row r="367" spans="6:17" x14ac:dyDescent="0.25">
      <c r="F367" s="3">
        <v>43329</v>
      </c>
      <c r="G367" s="2">
        <v>68.150734</v>
      </c>
      <c r="H367" s="2">
        <v>14.088832999999999</v>
      </c>
      <c r="I367" s="2">
        <v>124.300003</v>
      </c>
      <c r="J367" s="2">
        <v>3.72</v>
      </c>
      <c r="L367">
        <f t="shared" si="25"/>
        <v>-0.532195999999999</v>
      </c>
      <c r="M367">
        <f t="shared" si="26"/>
        <v>0.1010939999999998</v>
      </c>
      <c r="N367">
        <f t="shared" si="27"/>
        <v>-1.6399990000000031</v>
      </c>
      <c r="O367">
        <f t="shared" si="28"/>
        <v>2.0000000000000018E-2</v>
      </c>
      <c r="Q367" s="6">
        <f t="shared" si="29"/>
        <v>304715.3401775001</v>
      </c>
    </row>
    <row r="368" spans="6:17" x14ac:dyDescent="0.25">
      <c r="F368" s="3">
        <v>43332</v>
      </c>
      <c r="G368" s="2">
        <v>67.933907000000005</v>
      </c>
      <c r="H368" s="2">
        <v>14.566732</v>
      </c>
      <c r="I368" s="2">
        <v>124.879997</v>
      </c>
      <c r="J368" s="2">
        <v>3.74</v>
      </c>
      <c r="L368">
        <f t="shared" si="25"/>
        <v>-0.216826999999995</v>
      </c>
      <c r="M368">
        <f t="shared" si="26"/>
        <v>0.47789900000000074</v>
      </c>
      <c r="N368">
        <f t="shared" si="27"/>
        <v>0.57999399999999923</v>
      </c>
      <c r="O368">
        <f t="shared" si="28"/>
        <v>2.0000000000000018E-2</v>
      </c>
      <c r="Q368" s="6">
        <f t="shared" si="29"/>
        <v>-111809.53098102139</v>
      </c>
    </row>
    <row r="369" spans="6:17" x14ac:dyDescent="0.25">
      <c r="F369" s="3">
        <v>43333</v>
      </c>
      <c r="G369" s="2">
        <v>68.653366000000005</v>
      </c>
      <c r="H369" s="2">
        <v>15.154916</v>
      </c>
      <c r="I369" s="2">
        <v>126.41999800000001</v>
      </c>
      <c r="J369" s="2">
        <v>3.74</v>
      </c>
      <c r="L369">
        <f t="shared" si="25"/>
        <v>0.71945900000000051</v>
      </c>
      <c r="M369">
        <f t="shared" si="26"/>
        <v>0.58818400000000004</v>
      </c>
      <c r="N369">
        <f t="shared" si="27"/>
        <v>1.5400010000000037</v>
      </c>
      <c r="O369">
        <f t="shared" si="28"/>
        <v>0</v>
      </c>
      <c r="Q369" s="6">
        <f t="shared" si="29"/>
        <v>-431785.58228480065</v>
      </c>
    </row>
    <row r="370" spans="6:17" x14ac:dyDescent="0.25">
      <c r="F370" s="3">
        <v>43334</v>
      </c>
      <c r="G370" s="2">
        <v>70.397780999999995</v>
      </c>
      <c r="H370" s="2">
        <v>15.605245</v>
      </c>
      <c r="I370" s="2">
        <v>129.229996</v>
      </c>
      <c r="J370" s="2">
        <v>4.03</v>
      </c>
      <c r="L370">
        <f t="shared" si="25"/>
        <v>1.7444149999999894</v>
      </c>
      <c r="M370">
        <f t="shared" si="26"/>
        <v>0.45032899999999998</v>
      </c>
      <c r="N370">
        <f t="shared" si="27"/>
        <v>2.8099979999999931</v>
      </c>
      <c r="O370">
        <f t="shared" si="28"/>
        <v>0.29000000000000004</v>
      </c>
      <c r="Q370" s="6">
        <f t="shared" si="29"/>
        <v>-2192150.156732176</v>
      </c>
    </row>
    <row r="371" spans="6:17" x14ac:dyDescent="0.25">
      <c r="F371" s="3">
        <v>43335</v>
      </c>
      <c r="G371" s="2">
        <v>70.141541000000004</v>
      </c>
      <c r="H371" s="2">
        <v>15.403055999999999</v>
      </c>
      <c r="I371" s="2">
        <v>130.679993</v>
      </c>
      <c r="J371" s="2">
        <v>3.93</v>
      </c>
      <c r="L371">
        <f t="shared" si="25"/>
        <v>-0.25623999999999114</v>
      </c>
      <c r="M371">
        <f t="shared" si="26"/>
        <v>-0.20218900000000062</v>
      </c>
      <c r="N371">
        <f t="shared" si="27"/>
        <v>1.4499969999999962</v>
      </c>
      <c r="O371">
        <f t="shared" si="28"/>
        <v>-0.10000000000000009</v>
      </c>
      <c r="Q371" s="6">
        <f t="shared" si="29"/>
        <v>301587.34796597844</v>
      </c>
    </row>
    <row r="372" spans="6:17" x14ac:dyDescent="0.25">
      <c r="F372" s="3">
        <v>43336</v>
      </c>
      <c r="G372" s="2">
        <v>73.019340999999997</v>
      </c>
      <c r="H372" s="2">
        <v>15.210057000000001</v>
      </c>
      <c r="I372" s="2">
        <v>134.009995</v>
      </c>
      <c r="J372" s="2">
        <v>3.94</v>
      </c>
      <c r="L372">
        <f t="shared" si="25"/>
        <v>2.8777999999999935</v>
      </c>
      <c r="M372">
        <f t="shared" si="26"/>
        <v>-0.19299899999999859</v>
      </c>
      <c r="N372">
        <f t="shared" si="27"/>
        <v>3.3300020000000075</v>
      </c>
      <c r="O372">
        <f t="shared" si="28"/>
        <v>9.9999999999997868E-3</v>
      </c>
      <c r="Q372" s="6">
        <f t="shared" si="29"/>
        <v>-1355027.6805397181</v>
      </c>
    </row>
    <row r="373" spans="6:17" x14ac:dyDescent="0.25">
      <c r="F373" s="3">
        <v>43339</v>
      </c>
      <c r="G373" s="2">
        <v>73.019340999999997</v>
      </c>
      <c r="H373" s="2">
        <v>13.519030000000001</v>
      </c>
      <c r="I373" s="2">
        <v>133.36999499999999</v>
      </c>
      <c r="J373" s="2">
        <v>3.94</v>
      </c>
      <c r="L373">
        <f t="shared" si="25"/>
        <v>0</v>
      </c>
      <c r="M373">
        <f t="shared" si="26"/>
        <v>-1.6910270000000001</v>
      </c>
      <c r="N373">
        <f t="shared" si="27"/>
        <v>-0.64000000000001478</v>
      </c>
      <c r="O373">
        <f t="shared" si="28"/>
        <v>0</v>
      </c>
      <c r="Q373" s="6">
        <f t="shared" si="29"/>
        <v>94141.350400002164</v>
      </c>
    </row>
    <row r="374" spans="6:17" x14ac:dyDescent="0.25">
      <c r="F374" s="3">
        <v>43340</v>
      </c>
      <c r="G374" s="2">
        <v>72.930640999999994</v>
      </c>
      <c r="H374" s="2">
        <v>12.894085</v>
      </c>
      <c r="I374" s="2">
        <v>133.66000399999999</v>
      </c>
      <c r="J374" s="2">
        <v>4.04</v>
      </c>
      <c r="L374">
        <f t="shared" si="25"/>
        <v>-8.8700000000002888E-2</v>
      </c>
      <c r="M374">
        <f t="shared" si="26"/>
        <v>-0.62494500000000031</v>
      </c>
      <c r="N374">
        <f t="shared" si="27"/>
        <v>0.29000899999999774</v>
      </c>
      <c r="O374">
        <f t="shared" si="28"/>
        <v>0.10000000000000009</v>
      </c>
      <c r="Q374" s="6">
        <f t="shared" si="29"/>
        <v>-459125.48692073923</v>
      </c>
    </row>
    <row r="375" spans="6:17" x14ac:dyDescent="0.25">
      <c r="F375" s="3">
        <v>43341</v>
      </c>
      <c r="G375" s="2">
        <v>73.827499000000003</v>
      </c>
      <c r="H375" s="2">
        <v>12.976798</v>
      </c>
      <c r="I375" s="2">
        <v>136.08999600000001</v>
      </c>
      <c r="J375" s="2">
        <v>4.1500000000000004</v>
      </c>
      <c r="L375">
        <f t="shared" si="25"/>
        <v>0.89685800000000881</v>
      </c>
      <c r="M375">
        <f t="shared" si="26"/>
        <v>8.2713000000000036E-2</v>
      </c>
      <c r="N375">
        <f t="shared" si="27"/>
        <v>2.429992000000027</v>
      </c>
      <c r="O375">
        <f t="shared" si="28"/>
        <v>0.11000000000000032</v>
      </c>
      <c r="Q375" s="6">
        <f t="shared" si="29"/>
        <v>-1099259.7612114078</v>
      </c>
    </row>
    <row r="376" spans="6:17" x14ac:dyDescent="0.25">
      <c r="F376" s="3">
        <v>43342</v>
      </c>
      <c r="G376" s="2">
        <v>73.029197999999994</v>
      </c>
      <c r="H376" s="2">
        <v>12.480518999999999</v>
      </c>
      <c r="I376" s="2">
        <v>134.63999899999999</v>
      </c>
      <c r="J376" s="2">
        <v>4.17</v>
      </c>
      <c r="L376">
        <f t="shared" si="25"/>
        <v>-0.79830100000000925</v>
      </c>
      <c r="M376">
        <f t="shared" si="26"/>
        <v>-0.49627900000000125</v>
      </c>
      <c r="N376">
        <f t="shared" si="27"/>
        <v>-1.4499970000000246</v>
      </c>
      <c r="O376">
        <f t="shared" si="28"/>
        <v>1.9999999999999574E-2</v>
      </c>
      <c r="Q376" s="6">
        <f t="shared" si="29"/>
        <v>352685.16808508814</v>
      </c>
    </row>
    <row r="377" spans="6:17" x14ac:dyDescent="0.25">
      <c r="F377" s="3">
        <v>43343</v>
      </c>
      <c r="G377" s="2">
        <v>71.058098000000001</v>
      </c>
      <c r="H377" s="2">
        <v>12.195618</v>
      </c>
      <c r="I377" s="2">
        <v>133.55999800000001</v>
      </c>
      <c r="J377" s="2">
        <v>4.16</v>
      </c>
      <c r="L377">
        <f t="shared" si="25"/>
        <v>-1.9710999999999927</v>
      </c>
      <c r="M377">
        <f t="shared" si="26"/>
        <v>-0.28490099999999963</v>
      </c>
      <c r="N377">
        <f t="shared" si="27"/>
        <v>-1.0800009999999816</v>
      </c>
      <c r="O377">
        <f t="shared" si="28"/>
        <v>-9.9999999999997868E-3</v>
      </c>
      <c r="Q377" s="6">
        <f t="shared" si="29"/>
        <v>765385.18022185413</v>
      </c>
    </row>
    <row r="378" spans="6:17" x14ac:dyDescent="0.25">
      <c r="F378" s="3">
        <v>43347</v>
      </c>
      <c r="G378" s="2">
        <v>71.925385000000006</v>
      </c>
      <c r="H378" s="2">
        <v>12.912466</v>
      </c>
      <c r="I378" s="2">
        <v>134.529999</v>
      </c>
      <c r="J378" s="2">
        <v>4.16</v>
      </c>
      <c r="L378">
        <f t="shared" si="25"/>
        <v>0.86728700000000458</v>
      </c>
      <c r="M378">
        <f t="shared" si="26"/>
        <v>0.7168480000000006</v>
      </c>
      <c r="N378">
        <f t="shared" si="27"/>
        <v>0.97000099999999634</v>
      </c>
      <c r="O378">
        <f t="shared" si="28"/>
        <v>0</v>
      </c>
      <c r="Q378" s="6">
        <f t="shared" si="29"/>
        <v>-390115.48108328076</v>
      </c>
    </row>
    <row r="379" spans="6:17" x14ac:dyDescent="0.25">
      <c r="F379" s="3">
        <v>43348</v>
      </c>
      <c r="G379" s="2">
        <v>70.614600999999993</v>
      </c>
      <c r="H379" s="2">
        <v>14.943538</v>
      </c>
      <c r="I379" s="2">
        <v>128.89999399999999</v>
      </c>
      <c r="J379" s="2">
        <v>4.0199999999999996</v>
      </c>
      <c r="L379">
        <f t="shared" si="25"/>
        <v>-1.3107840000000124</v>
      </c>
      <c r="M379">
        <f t="shared" si="26"/>
        <v>2.031072</v>
      </c>
      <c r="N379">
        <f t="shared" si="27"/>
        <v>-5.6300050000000113</v>
      </c>
      <c r="O379">
        <f t="shared" si="28"/>
        <v>-0.14000000000000057</v>
      </c>
      <c r="Q379" s="6">
        <f t="shared" si="29"/>
        <v>1820590.9028927474</v>
      </c>
    </row>
    <row r="380" spans="6:17" x14ac:dyDescent="0.25">
      <c r="F380" s="3">
        <v>43349</v>
      </c>
      <c r="G380" s="2">
        <v>70.920119999999997</v>
      </c>
      <c r="H380" s="2">
        <v>14.833252</v>
      </c>
      <c r="I380" s="2">
        <v>130.35000600000001</v>
      </c>
      <c r="J380" s="2">
        <v>3.97</v>
      </c>
      <c r="L380">
        <f t="shared" si="25"/>
        <v>0.30551900000000387</v>
      </c>
      <c r="M380">
        <f t="shared" si="26"/>
        <v>-0.11028600000000033</v>
      </c>
      <c r="N380">
        <f t="shared" si="27"/>
        <v>1.4500120000000152</v>
      </c>
      <c r="O380">
        <f t="shared" si="28"/>
        <v>-4.9999999999999378E-2</v>
      </c>
      <c r="Q380" s="6">
        <f t="shared" si="29"/>
        <v>-79567.701378866041</v>
      </c>
    </row>
    <row r="381" spans="6:17" x14ac:dyDescent="0.25">
      <c r="F381" s="3">
        <v>43350</v>
      </c>
      <c r="G381" s="2">
        <v>72.506859000000006</v>
      </c>
      <c r="H381" s="2">
        <v>14.824061</v>
      </c>
      <c r="I381" s="2">
        <v>130.53999300000001</v>
      </c>
      <c r="J381" s="2">
        <v>3.94</v>
      </c>
      <c r="L381">
        <f t="shared" si="25"/>
        <v>1.5867390000000086</v>
      </c>
      <c r="M381">
        <f t="shared" si="26"/>
        <v>-9.1909999999995051E-3</v>
      </c>
      <c r="N381">
        <f t="shared" si="27"/>
        <v>0.18998700000000213</v>
      </c>
      <c r="O381">
        <f t="shared" si="28"/>
        <v>-3.0000000000000249E-2</v>
      </c>
      <c r="Q381" s="6">
        <f t="shared" si="29"/>
        <v>-348102.8646675616</v>
      </c>
    </row>
    <row r="382" spans="6:17" x14ac:dyDescent="0.25">
      <c r="F382" s="3">
        <v>43353</v>
      </c>
      <c r="G382" s="2">
        <v>73.186890000000005</v>
      </c>
      <c r="H382" s="2">
        <v>14.704587999999999</v>
      </c>
      <c r="I382" s="2">
        <v>129.16000399999999</v>
      </c>
      <c r="J382" s="2">
        <v>4</v>
      </c>
      <c r="L382">
        <f t="shared" si="25"/>
        <v>0.68003099999999961</v>
      </c>
      <c r="M382">
        <f t="shared" si="26"/>
        <v>-0.11947300000000105</v>
      </c>
      <c r="N382">
        <f t="shared" si="27"/>
        <v>-1.3799890000000232</v>
      </c>
      <c r="O382">
        <f t="shared" si="28"/>
        <v>6.0000000000000053E-2</v>
      </c>
      <c r="Q382" s="6">
        <f t="shared" si="29"/>
        <v>-256081.74418891672</v>
      </c>
    </row>
    <row r="383" spans="6:17" x14ac:dyDescent="0.25">
      <c r="F383" s="3">
        <v>43354</v>
      </c>
      <c r="G383" s="2">
        <v>78.351166000000006</v>
      </c>
      <c r="H383" s="2">
        <v>14.851634000000001</v>
      </c>
      <c r="I383" s="2">
        <v>133.91999799999999</v>
      </c>
      <c r="J383" s="2">
        <v>4.01</v>
      </c>
      <c r="L383">
        <f t="shared" si="25"/>
        <v>5.164276000000001</v>
      </c>
      <c r="M383">
        <f t="shared" si="26"/>
        <v>0.14704600000000134</v>
      </c>
      <c r="N383">
        <f t="shared" si="27"/>
        <v>4.7599940000000061</v>
      </c>
      <c r="O383">
        <f t="shared" si="28"/>
        <v>9.9999999999997868E-3</v>
      </c>
      <c r="Q383" s="6">
        <f t="shared" si="29"/>
        <v>-2217692.9765910003</v>
      </c>
    </row>
    <row r="384" spans="6:17" x14ac:dyDescent="0.25">
      <c r="F384" s="3">
        <v>43355</v>
      </c>
      <c r="G384" s="2">
        <v>79.356421999999995</v>
      </c>
      <c r="H384" s="2">
        <v>15.311152</v>
      </c>
      <c r="I384" s="2">
        <v>133.479996</v>
      </c>
      <c r="J384" s="2">
        <v>4.03</v>
      </c>
      <c r="L384">
        <f t="shared" si="25"/>
        <v>1.0052559999999886</v>
      </c>
      <c r="M384">
        <f t="shared" si="26"/>
        <v>0.4595179999999992</v>
      </c>
      <c r="N384">
        <f t="shared" si="27"/>
        <v>-0.44000199999999268</v>
      </c>
      <c r="O384">
        <f t="shared" si="28"/>
        <v>2.0000000000000462E-2</v>
      </c>
      <c r="Q384" s="6">
        <f t="shared" si="29"/>
        <v>-310426.09614123986</v>
      </c>
    </row>
    <row r="385" spans="6:17" x14ac:dyDescent="0.25">
      <c r="F385" s="3">
        <v>43356</v>
      </c>
      <c r="G385" s="2">
        <v>79.267723000000004</v>
      </c>
      <c r="H385" s="2">
        <v>15.660386000000001</v>
      </c>
      <c r="I385" s="2">
        <v>136.259995</v>
      </c>
      <c r="J385" s="2">
        <v>3.98</v>
      </c>
      <c r="L385">
        <f t="shared" si="25"/>
        <v>-8.8698999999991202E-2</v>
      </c>
      <c r="M385">
        <f t="shared" si="26"/>
        <v>0.34923400000000093</v>
      </c>
      <c r="N385">
        <f t="shared" si="27"/>
        <v>2.7799990000000037</v>
      </c>
      <c r="O385">
        <f t="shared" si="28"/>
        <v>-5.0000000000000266E-2</v>
      </c>
      <c r="Q385" s="6">
        <f t="shared" si="29"/>
        <v>-162734.99265680189</v>
      </c>
    </row>
    <row r="386" spans="6:17" x14ac:dyDescent="0.25">
      <c r="F386" s="3">
        <v>43357</v>
      </c>
      <c r="G386" s="2">
        <v>80.095580999999996</v>
      </c>
      <c r="H386" s="2">
        <v>15.430628</v>
      </c>
      <c r="I386" s="2">
        <v>134.11000100000001</v>
      </c>
      <c r="J386" s="2">
        <v>4.0199999999999996</v>
      </c>
      <c r="L386">
        <f t="shared" si="25"/>
        <v>0.82785799999999199</v>
      </c>
      <c r="M386">
        <f t="shared" si="26"/>
        <v>-0.22975800000000035</v>
      </c>
      <c r="N386">
        <f t="shared" si="27"/>
        <v>-2.1499939999999924</v>
      </c>
      <c r="O386">
        <f t="shared" si="28"/>
        <v>3.9999999999999591E-2</v>
      </c>
      <c r="Q386" s="6">
        <f t="shared" si="29"/>
        <v>-96637.050213437004</v>
      </c>
    </row>
    <row r="387" spans="6:17" x14ac:dyDescent="0.25">
      <c r="F387" s="3">
        <v>43360</v>
      </c>
      <c r="G387" s="2">
        <v>77.740127999999999</v>
      </c>
      <c r="H387" s="2">
        <v>15.618690000000001</v>
      </c>
      <c r="I387" s="2">
        <v>131.479996</v>
      </c>
      <c r="J387" s="2">
        <v>3.95</v>
      </c>
      <c r="L387">
        <f t="shared" si="25"/>
        <v>-2.3554529999999971</v>
      </c>
      <c r="M387">
        <f t="shared" si="26"/>
        <v>0.1880620000000004</v>
      </c>
      <c r="N387">
        <f t="shared" si="27"/>
        <v>-2.6300050000000113</v>
      </c>
      <c r="O387">
        <f t="shared" si="28"/>
        <v>-6.9999999999999396E-2</v>
      </c>
      <c r="Q387" s="6">
        <f t="shared" si="29"/>
        <v>1368101.4100602779</v>
      </c>
    </row>
    <row r="388" spans="6:17" x14ac:dyDescent="0.25">
      <c r="F388" s="3">
        <v>43361</v>
      </c>
      <c r="G388" s="2">
        <v>78.479279000000005</v>
      </c>
      <c r="H388" s="2">
        <v>15.515255</v>
      </c>
      <c r="I388" s="2">
        <v>132.720001</v>
      </c>
      <c r="J388" s="2">
        <v>4.0199999999999996</v>
      </c>
      <c r="L388">
        <f t="shared" si="25"/>
        <v>0.73915100000000677</v>
      </c>
      <c r="M388">
        <f t="shared" si="26"/>
        <v>-0.10343500000000105</v>
      </c>
      <c r="N388">
        <f t="shared" si="27"/>
        <v>1.2400049999999965</v>
      </c>
      <c r="O388">
        <f t="shared" si="28"/>
        <v>6.9999999999999396E-2</v>
      </c>
      <c r="Q388" s="6">
        <f t="shared" si="29"/>
        <v>-702515.83511295868</v>
      </c>
    </row>
    <row r="389" spans="6:17" x14ac:dyDescent="0.25">
      <c r="F389" s="3">
        <v>43362</v>
      </c>
      <c r="G389" s="2">
        <v>78.430008000000001</v>
      </c>
      <c r="H389" s="2">
        <v>15.609287999999999</v>
      </c>
      <c r="I389" s="2">
        <v>130.570007</v>
      </c>
      <c r="J389" s="2">
        <v>3.92</v>
      </c>
      <c r="L389">
        <f t="shared" si="25"/>
        <v>-4.9271000000004506E-2</v>
      </c>
      <c r="M389">
        <f t="shared" si="26"/>
        <v>9.4032999999999589E-2</v>
      </c>
      <c r="N389">
        <f t="shared" si="27"/>
        <v>-2.1499939999999924</v>
      </c>
      <c r="O389">
        <f t="shared" si="28"/>
        <v>-9.9999999999999645E-2</v>
      </c>
      <c r="Q389" s="6">
        <f t="shared" si="29"/>
        <v>772083.96961769857</v>
      </c>
    </row>
    <row r="390" spans="6:17" x14ac:dyDescent="0.25">
      <c r="F390" s="3">
        <v>43363</v>
      </c>
      <c r="G390" s="2">
        <v>79.484549999999999</v>
      </c>
      <c r="H390" s="2">
        <v>15.505853</v>
      </c>
      <c r="I390" s="2">
        <v>130.949997</v>
      </c>
      <c r="J390" s="2">
        <v>3.96</v>
      </c>
      <c r="L390">
        <f t="shared" si="25"/>
        <v>1.0545419999999979</v>
      </c>
      <c r="M390">
        <f t="shared" si="26"/>
        <v>-0.10343499999999928</v>
      </c>
      <c r="N390">
        <f t="shared" si="27"/>
        <v>0.37998999999999228</v>
      </c>
      <c r="O390">
        <f t="shared" si="28"/>
        <v>4.0000000000000036E-2</v>
      </c>
      <c r="Q390" s="6">
        <f t="shared" si="29"/>
        <v>-533458.95718711836</v>
      </c>
    </row>
    <row r="391" spans="6:17" x14ac:dyDescent="0.25">
      <c r="F391" s="3">
        <v>43364</v>
      </c>
      <c r="G391" s="2">
        <v>79.129745</v>
      </c>
      <c r="H391" s="2">
        <v>15.534062</v>
      </c>
      <c r="I391" s="2">
        <v>132.070007</v>
      </c>
      <c r="J391" s="2">
        <v>3.92</v>
      </c>
      <c r="L391">
        <f t="shared" ref="L391:L454" si="30">G391-G390</f>
        <v>-0.35480499999999893</v>
      </c>
      <c r="M391">
        <f t="shared" ref="M391:M454" si="31">H391-H390</f>
        <v>2.8209000000000373E-2</v>
      </c>
      <c r="N391">
        <f t="shared" ref="N391:N454" si="32">I391-I390</f>
        <v>1.1200100000000077</v>
      </c>
      <c r="O391">
        <f t="shared" ref="O391:O454" si="33">J391-J390</f>
        <v>-4.0000000000000036E-2</v>
      </c>
      <c r="Q391" s="6">
        <f t="shared" si="29"/>
        <v>113183.93768269873</v>
      </c>
    </row>
    <row r="392" spans="6:17" x14ac:dyDescent="0.25">
      <c r="F392" s="3">
        <v>43367</v>
      </c>
      <c r="G392" s="2">
        <v>79.435271999999998</v>
      </c>
      <c r="H392" s="2">
        <v>14.593743999999999</v>
      </c>
      <c r="I392" s="2">
        <v>134.88000500000001</v>
      </c>
      <c r="J392" s="2">
        <v>3.93</v>
      </c>
      <c r="L392">
        <f t="shared" si="30"/>
        <v>0.30552699999999788</v>
      </c>
      <c r="M392">
        <f t="shared" si="31"/>
        <v>-0.94031800000000132</v>
      </c>
      <c r="N392">
        <f t="shared" si="32"/>
        <v>2.8099980000000073</v>
      </c>
      <c r="O392">
        <f t="shared" si="33"/>
        <v>1.0000000000000231E-2</v>
      </c>
      <c r="Q392" s="6">
        <f t="shared" ref="Q392:Q455" si="34">-(C$6*L392+C$7*M392+C$8*N392+C$9*O392)</f>
        <v>-544681.49399410142</v>
      </c>
    </row>
    <row r="393" spans="6:17" x14ac:dyDescent="0.25">
      <c r="F393" s="3">
        <v>43368</v>
      </c>
      <c r="G393" s="2">
        <v>79.366280000000003</v>
      </c>
      <c r="H393" s="2">
        <v>15.063903</v>
      </c>
      <c r="I393" s="2">
        <v>135.550003</v>
      </c>
      <c r="J393" s="2">
        <v>3.97</v>
      </c>
      <c r="L393">
        <f t="shared" si="30"/>
        <v>-6.8991999999994391E-2</v>
      </c>
      <c r="M393">
        <f t="shared" si="31"/>
        <v>0.47015900000000066</v>
      </c>
      <c r="N393">
        <f t="shared" si="32"/>
        <v>0.66999799999999254</v>
      </c>
      <c r="O393">
        <f t="shared" si="33"/>
        <v>4.0000000000000036E-2</v>
      </c>
      <c r="Q393" s="6">
        <f t="shared" si="34"/>
        <v>-255579.68282556065</v>
      </c>
    </row>
    <row r="394" spans="6:17" x14ac:dyDescent="0.25">
      <c r="F394" s="3">
        <v>43369</v>
      </c>
      <c r="G394" s="2">
        <v>80.391250999999997</v>
      </c>
      <c r="H394" s="2">
        <v>14.659566</v>
      </c>
      <c r="I394" s="2">
        <v>134.529999</v>
      </c>
      <c r="J394" s="2">
        <v>3.95</v>
      </c>
      <c r="L394">
        <f t="shared" si="30"/>
        <v>1.0249709999999936</v>
      </c>
      <c r="M394">
        <f t="shared" si="31"/>
        <v>-0.40433699999999995</v>
      </c>
      <c r="N394">
        <f t="shared" si="32"/>
        <v>-1.0200040000000001</v>
      </c>
      <c r="O394">
        <f t="shared" si="33"/>
        <v>-2.0000000000000018E-2</v>
      </c>
      <c r="Q394" s="6">
        <f t="shared" si="34"/>
        <v>-54025.987371418101</v>
      </c>
    </row>
    <row r="395" spans="6:17" x14ac:dyDescent="0.25">
      <c r="F395" s="3">
        <v>43370</v>
      </c>
      <c r="G395" s="2">
        <v>81.672470000000004</v>
      </c>
      <c r="H395" s="2">
        <v>14.621953</v>
      </c>
      <c r="I395" s="2">
        <v>137.070007</v>
      </c>
      <c r="J395" s="2">
        <v>3.96</v>
      </c>
      <c r="L395">
        <f t="shared" si="30"/>
        <v>1.2812190000000072</v>
      </c>
      <c r="M395">
        <f t="shared" si="31"/>
        <v>-3.7613000000000341E-2</v>
      </c>
      <c r="N395">
        <f t="shared" si="32"/>
        <v>2.5400080000000003</v>
      </c>
      <c r="O395">
        <f t="shared" si="33"/>
        <v>9.9999999999997868E-3</v>
      </c>
      <c r="Q395" s="6">
        <f t="shared" si="34"/>
        <v>-783326.80015742104</v>
      </c>
    </row>
    <row r="396" spans="6:17" x14ac:dyDescent="0.25">
      <c r="F396" s="3">
        <v>43371</v>
      </c>
      <c r="G396" s="2">
        <v>81.987846000000005</v>
      </c>
      <c r="H396" s="2">
        <v>14.358665</v>
      </c>
      <c r="I396" s="2">
        <v>137.990005</v>
      </c>
      <c r="J396" s="2">
        <v>4.01</v>
      </c>
      <c r="L396">
        <f t="shared" si="30"/>
        <v>0.31537600000000054</v>
      </c>
      <c r="M396">
        <f t="shared" si="31"/>
        <v>-0.2632879999999993</v>
      </c>
      <c r="N396">
        <f t="shared" si="32"/>
        <v>0.91999799999999254</v>
      </c>
      <c r="O396">
        <f t="shared" si="33"/>
        <v>4.9999999999999822E-2</v>
      </c>
      <c r="Q396" s="6">
        <f t="shared" si="34"/>
        <v>-446188.98570043826</v>
      </c>
    </row>
    <row r="397" spans="6:17" x14ac:dyDescent="0.25">
      <c r="F397" s="3">
        <v>43374</v>
      </c>
      <c r="G397" s="2">
        <v>82.076537999999999</v>
      </c>
      <c r="H397" s="2">
        <v>14.368067</v>
      </c>
      <c r="I397" s="2">
        <v>137.41000399999999</v>
      </c>
      <c r="J397" s="2">
        <v>4.01</v>
      </c>
      <c r="L397">
        <f t="shared" si="30"/>
        <v>8.8691999999994664E-2</v>
      </c>
      <c r="M397">
        <f t="shared" si="31"/>
        <v>9.4019999999996884E-3</v>
      </c>
      <c r="N397">
        <f t="shared" si="32"/>
        <v>-0.58000100000000998</v>
      </c>
      <c r="O397">
        <f t="shared" si="33"/>
        <v>0</v>
      </c>
      <c r="Q397" s="6">
        <f t="shared" si="34"/>
        <v>60012.391911142986</v>
      </c>
    </row>
    <row r="398" spans="6:17" x14ac:dyDescent="0.25">
      <c r="F398" s="3">
        <v>43375</v>
      </c>
      <c r="G398" s="2">
        <v>82.184951999999996</v>
      </c>
      <c r="H398" s="2">
        <v>13.982536</v>
      </c>
      <c r="I398" s="2">
        <v>134.38000500000001</v>
      </c>
      <c r="J398" s="2">
        <v>4.0199999999999996</v>
      </c>
      <c r="L398">
        <f t="shared" si="30"/>
        <v>0.10841399999999624</v>
      </c>
      <c r="M398">
        <f t="shared" si="31"/>
        <v>-0.38553100000000029</v>
      </c>
      <c r="N398">
        <f t="shared" si="32"/>
        <v>-3.0299989999999752</v>
      </c>
      <c r="O398">
        <f t="shared" si="33"/>
        <v>9.9999999999997868E-3</v>
      </c>
      <c r="Q398" s="6">
        <f t="shared" si="34"/>
        <v>370593.17343489832</v>
      </c>
    </row>
    <row r="399" spans="6:17" x14ac:dyDescent="0.25">
      <c r="F399" s="3">
        <v>43376</v>
      </c>
      <c r="G399" s="2">
        <v>81.820296999999997</v>
      </c>
      <c r="H399" s="2">
        <v>14.029552000000001</v>
      </c>
      <c r="I399" s="2">
        <v>136.11000100000001</v>
      </c>
      <c r="J399" s="2">
        <v>4.0999999999999996</v>
      </c>
      <c r="L399">
        <f t="shared" si="30"/>
        <v>-0.36465499999999906</v>
      </c>
      <c r="M399">
        <f t="shared" si="31"/>
        <v>4.7016000000001057E-2</v>
      </c>
      <c r="N399">
        <f t="shared" si="32"/>
        <v>1.7299959999999999</v>
      </c>
      <c r="O399">
        <f t="shared" si="33"/>
        <v>8.0000000000000071E-2</v>
      </c>
      <c r="Q399" s="6">
        <f t="shared" si="34"/>
        <v>-503858.72517426056</v>
      </c>
    </row>
    <row r="400" spans="6:17" x14ac:dyDescent="0.25">
      <c r="F400" s="3">
        <v>43377</v>
      </c>
      <c r="G400" s="2">
        <v>79.198738000000006</v>
      </c>
      <c r="H400" s="2">
        <v>13.93552</v>
      </c>
      <c r="I400" s="2">
        <v>131.88000500000001</v>
      </c>
      <c r="J400" s="2">
        <v>4.1399999999999997</v>
      </c>
      <c r="L400">
        <f t="shared" si="30"/>
        <v>-2.6215589999999906</v>
      </c>
      <c r="M400">
        <f t="shared" si="31"/>
        <v>-9.4032000000000338E-2</v>
      </c>
      <c r="N400">
        <f t="shared" si="32"/>
        <v>-4.2299959999999999</v>
      </c>
      <c r="O400">
        <f t="shared" si="33"/>
        <v>4.0000000000000036E-2</v>
      </c>
      <c r="Q400" s="6">
        <f t="shared" si="34"/>
        <v>1193422.8829914969</v>
      </c>
    </row>
    <row r="401" spans="6:17" x14ac:dyDescent="0.25">
      <c r="F401" s="3">
        <v>43378</v>
      </c>
      <c r="G401" s="2">
        <v>78.439864999999998</v>
      </c>
      <c r="H401" s="2">
        <v>13.803877</v>
      </c>
      <c r="I401" s="2">
        <v>130.60000600000001</v>
      </c>
      <c r="J401" s="2">
        <v>4.0199999999999996</v>
      </c>
      <c r="L401">
        <f t="shared" si="30"/>
        <v>-0.75887300000000835</v>
      </c>
      <c r="M401">
        <f t="shared" si="31"/>
        <v>-0.1316430000000004</v>
      </c>
      <c r="N401">
        <f t="shared" si="32"/>
        <v>-1.2799990000000037</v>
      </c>
      <c r="O401">
        <f t="shared" si="33"/>
        <v>-0.12000000000000011</v>
      </c>
      <c r="Q401" s="6">
        <f t="shared" si="34"/>
        <v>934911.36822232336</v>
      </c>
    </row>
    <row r="402" spans="6:17" x14ac:dyDescent="0.25">
      <c r="F402" s="3">
        <v>43381</v>
      </c>
      <c r="G402" s="2">
        <v>76.508185999999995</v>
      </c>
      <c r="H402" s="2">
        <v>14.085972</v>
      </c>
      <c r="I402" s="2">
        <v>126.82</v>
      </c>
      <c r="J402" s="2">
        <v>3.88</v>
      </c>
      <c r="L402">
        <f t="shared" si="30"/>
        <v>-1.9316790000000026</v>
      </c>
      <c r="M402">
        <f t="shared" si="31"/>
        <v>0.28209499999999998</v>
      </c>
      <c r="N402">
        <f t="shared" si="32"/>
        <v>-3.7800060000000144</v>
      </c>
      <c r="O402">
        <f t="shared" si="33"/>
        <v>-0.13999999999999968</v>
      </c>
      <c r="Q402" s="6">
        <f t="shared" si="34"/>
        <v>1725601.7369093015</v>
      </c>
    </row>
    <row r="403" spans="6:17" x14ac:dyDescent="0.25">
      <c r="F403" s="3">
        <v>43382</v>
      </c>
      <c r="G403" s="2">
        <v>76.518044000000003</v>
      </c>
      <c r="H403" s="2">
        <v>13.879102</v>
      </c>
      <c r="I403" s="2">
        <v>127.949997</v>
      </c>
      <c r="J403" s="2">
        <v>4.3600000000000003</v>
      </c>
      <c r="L403">
        <f t="shared" si="30"/>
        <v>9.8580000000083601E-3</v>
      </c>
      <c r="M403">
        <f t="shared" si="31"/>
        <v>-0.20687000000000033</v>
      </c>
      <c r="N403">
        <f t="shared" si="32"/>
        <v>1.129997000000003</v>
      </c>
      <c r="O403">
        <f t="shared" si="33"/>
        <v>0.48000000000000043</v>
      </c>
      <c r="Q403" s="6">
        <f t="shared" si="34"/>
        <v>-2289535.9152707048</v>
      </c>
    </row>
    <row r="404" spans="6:17" x14ac:dyDescent="0.25">
      <c r="F404" s="3">
        <v>43383</v>
      </c>
      <c r="G404" s="2">
        <v>72.516716000000002</v>
      </c>
      <c r="H404" s="2">
        <v>13.944924</v>
      </c>
      <c r="I404" s="2">
        <v>122.25</v>
      </c>
      <c r="J404" s="2">
        <v>4.22</v>
      </c>
      <c r="L404">
        <f t="shared" si="30"/>
        <v>-4.0013280000000009</v>
      </c>
      <c r="M404">
        <f t="shared" si="31"/>
        <v>6.5822000000000713E-2</v>
      </c>
      <c r="N404">
        <f t="shared" si="32"/>
        <v>-5.6999969999999962</v>
      </c>
      <c r="O404">
        <f t="shared" si="33"/>
        <v>-0.14000000000000057</v>
      </c>
      <c r="Q404" s="6">
        <f t="shared" si="34"/>
        <v>2598484.272020902</v>
      </c>
    </row>
    <row r="405" spans="6:17" x14ac:dyDescent="0.25">
      <c r="F405" s="3">
        <v>43384</v>
      </c>
      <c r="G405" s="2">
        <v>72.782805999999994</v>
      </c>
      <c r="H405" s="2">
        <v>13.785069</v>
      </c>
      <c r="I405" s="2">
        <v>122.260002</v>
      </c>
      <c r="J405" s="2">
        <v>4.18</v>
      </c>
      <c r="L405">
        <f t="shared" si="30"/>
        <v>0.26608999999999128</v>
      </c>
      <c r="M405">
        <f t="shared" si="31"/>
        <v>-0.1598550000000003</v>
      </c>
      <c r="N405">
        <f t="shared" si="32"/>
        <v>1.0002000000000066E-2</v>
      </c>
      <c r="O405">
        <f t="shared" si="33"/>
        <v>-4.0000000000000036E-2</v>
      </c>
      <c r="Q405" s="6">
        <f t="shared" si="34"/>
        <v>99323.491128882655</v>
      </c>
    </row>
    <row r="406" spans="6:17" x14ac:dyDescent="0.25">
      <c r="F406" s="3">
        <v>43385</v>
      </c>
      <c r="G406" s="2">
        <v>76.793998999999999</v>
      </c>
      <c r="H406" s="2">
        <v>13.916715</v>
      </c>
      <c r="I406" s="2">
        <v>129.050003</v>
      </c>
      <c r="J406" s="2">
        <v>4.2</v>
      </c>
      <c r="L406">
        <f t="shared" si="30"/>
        <v>4.0111930000000058</v>
      </c>
      <c r="M406">
        <f t="shared" si="31"/>
        <v>0.13164599999999993</v>
      </c>
      <c r="N406">
        <f t="shared" si="32"/>
        <v>6.7900010000000037</v>
      </c>
      <c r="O406">
        <f t="shared" si="33"/>
        <v>2.0000000000000462E-2</v>
      </c>
      <c r="Q406" s="6">
        <f t="shared" si="34"/>
        <v>-2231507.3796252441</v>
      </c>
    </row>
    <row r="407" spans="6:17" x14ac:dyDescent="0.25">
      <c r="F407" s="3">
        <v>43388</v>
      </c>
      <c r="G407" s="2">
        <v>74.576515000000001</v>
      </c>
      <c r="H407" s="2">
        <v>13.99194</v>
      </c>
      <c r="I407" s="2">
        <v>127.779999</v>
      </c>
      <c r="J407" s="2">
        <v>4.26</v>
      </c>
      <c r="L407">
        <f t="shared" si="30"/>
        <v>-2.2174839999999989</v>
      </c>
      <c r="M407">
        <f t="shared" si="31"/>
        <v>7.5224999999999653E-2</v>
      </c>
      <c r="N407">
        <f t="shared" si="32"/>
        <v>-1.2700040000000001</v>
      </c>
      <c r="O407">
        <f t="shared" si="33"/>
        <v>5.9999999999999609E-2</v>
      </c>
      <c r="Q407" s="6">
        <f t="shared" si="34"/>
        <v>554385.47441888135</v>
      </c>
    </row>
    <row r="408" spans="6:17" x14ac:dyDescent="0.25">
      <c r="F408" s="3">
        <v>43389</v>
      </c>
      <c r="G408" s="2">
        <v>77.592292999999998</v>
      </c>
      <c r="H408" s="2">
        <v>14.377470000000001</v>
      </c>
      <c r="I408" s="2">
        <v>132.020004</v>
      </c>
      <c r="J408" s="2">
        <v>4.28</v>
      </c>
      <c r="L408">
        <f t="shared" si="30"/>
        <v>3.0157779999999974</v>
      </c>
      <c r="M408">
        <f t="shared" si="31"/>
        <v>0.38553000000000104</v>
      </c>
      <c r="N408">
        <f t="shared" si="32"/>
        <v>4.2400049999999965</v>
      </c>
      <c r="O408">
        <f t="shared" si="33"/>
        <v>2.0000000000000462E-2</v>
      </c>
      <c r="Q408" s="6">
        <f t="shared" si="34"/>
        <v>-1572426.9410247805</v>
      </c>
    </row>
    <row r="409" spans="6:17" x14ac:dyDescent="0.25">
      <c r="F409" s="3">
        <v>43390</v>
      </c>
      <c r="G409" s="2">
        <v>77.168503000000001</v>
      </c>
      <c r="H409" s="2">
        <v>14.405678999999999</v>
      </c>
      <c r="I409" s="2">
        <v>132.05999800000001</v>
      </c>
      <c r="J409" s="2">
        <v>4.2</v>
      </c>
      <c r="L409">
        <f t="shared" si="30"/>
        <v>-0.42378999999999678</v>
      </c>
      <c r="M409">
        <f t="shared" si="31"/>
        <v>2.8208999999998596E-2</v>
      </c>
      <c r="N409">
        <f t="shared" si="32"/>
        <v>3.999400000000719E-2</v>
      </c>
      <c r="O409">
        <f t="shared" si="33"/>
        <v>-8.0000000000000071E-2</v>
      </c>
      <c r="Q409" s="6">
        <f t="shared" si="34"/>
        <v>468439.67213655834</v>
      </c>
    </row>
    <row r="410" spans="6:17" x14ac:dyDescent="0.25">
      <c r="F410" s="3">
        <v>43391</v>
      </c>
      <c r="G410" s="2">
        <v>70.772284999999997</v>
      </c>
      <c r="H410" s="2">
        <v>14.161197</v>
      </c>
      <c r="I410" s="2">
        <v>126.870003</v>
      </c>
      <c r="J410" s="2">
        <v>4.03</v>
      </c>
      <c r="L410">
        <f t="shared" si="30"/>
        <v>-6.3962180000000046</v>
      </c>
      <c r="M410">
        <f t="shared" si="31"/>
        <v>-0.24448199999999964</v>
      </c>
      <c r="N410">
        <f t="shared" si="32"/>
        <v>-5.1899950000000104</v>
      </c>
      <c r="O410">
        <f t="shared" si="33"/>
        <v>-0.16999999999999993</v>
      </c>
      <c r="Q410" s="6">
        <f t="shared" si="34"/>
        <v>3339246.0175165823</v>
      </c>
    </row>
    <row r="411" spans="6:17" x14ac:dyDescent="0.25">
      <c r="F411" s="3">
        <v>43392</v>
      </c>
      <c r="G411" s="2">
        <v>68.742064999999997</v>
      </c>
      <c r="H411" s="2">
        <v>13.850891000000001</v>
      </c>
      <c r="I411" s="2">
        <v>122.449997</v>
      </c>
      <c r="J411" s="2">
        <v>4</v>
      </c>
      <c r="L411">
        <f t="shared" si="30"/>
        <v>-2.0302199999999999</v>
      </c>
      <c r="M411">
        <f t="shared" si="31"/>
        <v>-0.31030599999999886</v>
      </c>
      <c r="N411">
        <f t="shared" si="32"/>
        <v>-4.4200060000000008</v>
      </c>
      <c r="O411">
        <f t="shared" si="33"/>
        <v>-3.0000000000000249E-2</v>
      </c>
      <c r="Q411" s="6">
        <f t="shared" si="34"/>
        <v>1361907.1084003609</v>
      </c>
    </row>
    <row r="412" spans="6:17" x14ac:dyDescent="0.25">
      <c r="F412" s="3">
        <v>43395</v>
      </c>
      <c r="G412" s="2">
        <v>68.771621999999994</v>
      </c>
      <c r="H412" s="2">
        <v>14.217616</v>
      </c>
      <c r="I412" s="2">
        <v>120.510002</v>
      </c>
      <c r="J412" s="2">
        <v>4.0599999999999996</v>
      </c>
      <c r="L412">
        <f t="shared" si="30"/>
        <v>2.9556999999996947E-2</v>
      </c>
      <c r="M412">
        <f t="shared" si="31"/>
        <v>0.36672499999999886</v>
      </c>
      <c r="N412">
        <f t="shared" si="32"/>
        <v>-1.9399949999999961</v>
      </c>
      <c r="O412">
        <f t="shared" si="33"/>
        <v>5.9999999999999609E-2</v>
      </c>
      <c r="Q412" s="6">
        <f t="shared" si="34"/>
        <v>11869.578655082034</v>
      </c>
    </row>
    <row r="413" spans="6:17" x14ac:dyDescent="0.25">
      <c r="F413" s="3">
        <v>43396</v>
      </c>
      <c r="G413" s="2">
        <v>67.983192000000003</v>
      </c>
      <c r="H413" s="2">
        <v>14.358665</v>
      </c>
      <c r="I413" s="2">
        <v>118.779999</v>
      </c>
      <c r="J413" s="2">
        <v>3.95</v>
      </c>
      <c r="L413">
        <f t="shared" si="30"/>
        <v>-0.78842999999999108</v>
      </c>
      <c r="M413">
        <f t="shared" si="31"/>
        <v>0.14104900000000065</v>
      </c>
      <c r="N413">
        <f t="shared" si="32"/>
        <v>-1.7300029999999964</v>
      </c>
      <c r="O413">
        <f t="shared" si="33"/>
        <v>-0.10999999999999943</v>
      </c>
      <c r="Q413" s="6">
        <f t="shared" si="34"/>
        <v>965360.34787137434</v>
      </c>
    </row>
    <row r="414" spans="6:17" x14ac:dyDescent="0.25">
      <c r="F414" s="3">
        <v>43397</v>
      </c>
      <c r="G414" s="2">
        <v>66.278191000000007</v>
      </c>
      <c r="H414" s="2">
        <v>14.1706</v>
      </c>
      <c r="I414" s="2">
        <v>110.970001</v>
      </c>
      <c r="J414" s="2">
        <v>3.8</v>
      </c>
      <c r="L414">
        <f t="shared" si="30"/>
        <v>-1.7050009999999958</v>
      </c>
      <c r="M414">
        <f t="shared" si="31"/>
        <v>-0.18806499999999993</v>
      </c>
      <c r="N414">
        <f t="shared" si="32"/>
        <v>-7.8099980000000073</v>
      </c>
      <c r="O414">
        <f t="shared" si="33"/>
        <v>-0.15000000000000036</v>
      </c>
      <c r="Q414" s="6">
        <f t="shared" si="34"/>
        <v>2297904.0530029414</v>
      </c>
    </row>
    <row r="415" spans="6:17" x14ac:dyDescent="0.25">
      <c r="F415" s="3">
        <v>43398</v>
      </c>
      <c r="G415" s="2">
        <v>69.303825000000003</v>
      </c>
      <c r="H415" s="2">
        <v>13.578198</v>
      </c>
      <c r="I415" s="2">
        <v>120.699997</v>
      </c>
      <c r="J415" s="2">
        <v>3.9</v>
      </c>
      <c r="L415">
        <f t="shared" si="30"/>
        <v>3.0256339999999966</v>
      </c>
      <c r="M415">
        <f t="shared" si="31"/>
        <v>-0.59240199999999987</v>
      </c>
      <c r="N415">
        <f t="shared" si="32"/>
        <v>9.7299959999999999</v>
      </c>
      <c r="O415">
        <f t="shared" si="33"/>
        <v>0.10000000000000009</v>
      </c>
      <c r="Q415" s="6">
        <f t="shared" si="34"/>
        <v>-2736211.3527309992</v>
      </c>
    </row>
    <row r="416" spans="6:17" x14ac:dyDescent="0.25">
      <c r="F416" s="3">
        <v>43399</v>
      </c>
      <c r="G416" s="2">
        <v>67.845207000000002</v>
      </c>
      <c r="H416" s="2">
        <v>12.891767</v>
      </c>
      <c r="I416" s="2">
        <v>120.05999799999999</v>
      </c>
      <c r="J416" s="2">
        <v>3.83</v>
      </c>
      <c r="L416">
        <f t="shared" si="30"/>
        <v>-1.4586180000000013</v>
      </c>
      <c r="M416">
        <f t="shared" si="31"/>
        <v>-0.68643100000000068</v>
      </c>
      <c r="N416">
        <f t="shared" si="32"/>
        <v>-0.63999900000000309</v>
      </c>
      <c r="O416">
        <f t="shared" si="33"/>
        <v>-6.999999999999984E-2</v>
      </c>
      <c r="Q416" s="6">
        <f t="shared" si="34"/>
        <v>819517.52968401997</v>
      </c>
    </row>
    <row r="417" spans="6:17" x14ac:dyDescent="0.25">
      <c r="F417" s="3">
        <v>43402</v>
      </c>
      <c r="G417" s="2">
        <v>64.277518999999998</v>
      </c>
      <c r="H417" s="2">
        <v>13.662827999999999</v>
      </c>
      <c r="I417" s="2">
        <v>111.720001</v>
      </c>
      <c r="J417" s="2">
        <v>3.62</v>
      </c>
      <c r="L417">
        <f t="shared" si="30"/>
        <v>-3.567688000000004</v>
      </c>
      <c r="M417">
        <f t="shared" si="31"/>
        <v>0.77106099999999955</v>
      </c>
      <c r="N417">
        <f t="shared" si="32"/>
        <v>-8.3399969999999968</v>
      </c>
      <c r="O417">
        <f t="shared" si="33"/>
        <v>-0.20999999999999996</v>
      </c>
      <c r="Q417" s="6">
        <f t="shared" si="34"/>
        <v>3172342.5660585002</v>
      </c>
    </row>
    <row r="418" spans="6:17" x14ac:dyDescent="0.25">
      <c r="F418" s="3">
        <v>43403</v>
      </c>
      <c r="G418" s="2">
        <v>66.504868000000002</v>
      </c>
      <c r="H418" s="2">
        <v>13.794473</v>
      </c>
      <c r="I418" s="2">
        <v>124.010002</v>
      </c>
      <c r="J418" s="2">
        <v>3.67</v>
      </c>
      <c r="L418">
        <f t="shared" si="30"/>
        <v>2.2273490000000038</v>
      </c>
      <c r="M418">
        <f t="shared" si="31"/>
        <v>0.13164500000000068</v>
      </c>
      <c r="N418">
        <f t="shared" si="32"/>
        <v>12.290001000000004</v>
      </c>
      <c r="O418">
        <f t="shared" si="33"/>
        <v>4.9999999999999822E-2</v>
      </c>
      <c r="Q418" s="6">
        <f t="shared" si="34"/>
        <v>-2664145.0421522004</v>
      </c>
    </row>
    <row r="419" spans="6:17" x14ac:dyDescent="0.25">
      <c r="F419" s="3">
        <v>43404</v>
      </c>
      <c r="G419" s="2">
        <v>68.052177</v>
      </c>
      <c r="H419" s="2">
        <v>13.728650999999999</v>
      </c>
      <c r="I419" s="2">
        <v>128.86999499999999</v>
      </c>
      <c r="J419" s="2">
        <v>3.64</v>
      </c>
      <c r="L419">
        <f t="shared" si="30"/>
        <v>1.5473089999999985</v>
      </c>
      <c r="M419">
        <f t="shared" si="31"/>
        <v>-6.5822000000000713E-2</v>
      </c>
      <c r="N419">
        <f t="shared" si="32"/>
        <v>4.8599929999999887</v>
      </c>
      <c r="O419">
        <f t="shared" si="33"/>
        <v>-2.9999999999999805E-2</v>
      </c>
      <c r="Q419" s="6">
        <f t="shared" si="34"/>
        <v>-1023792.2449989186</v>
      </c>
    </row>
    <row r="420" spans="6:17" x14ac:dyDescent="0.25">
      <c r="F420" s="3">
        <v>43405</v>
      </c>
      <c r="G420" s="2">
        <v>68.318275</v>
      </c>
      <c r="H420" s="2">
        <v>14.43389</v>
      </c>
      <c r="I420" s="2">
        <v>128.91000399999999</v>
      </c>
      <c r="J420" s="2">
        <v>3.66</v>
      </c>
      <c r="L420">
        <f t="shared" si="30"/>
        <v>0.2660979999999995</v>
      </c>
      <c r="M420">
        <f t="shared" si="31"/>
        <v>0.70523900000000062</v>
      </c>
      <c r="N420">
        <f t="shared" si="32"/>
        <v>4.0008999999997741E-2</v>
      </c>
      <c r="O420">
        <f t="shared" si="33"/>
        <v>2.0000000000000018E-2</v>
      </c>
      <c r="Q420" s="6">
        <f t="shared" si="34"/>
        <v>-170155.89669941959</v>
      </c>
    </row>
    <row r="421" spans="6:17" x14ac:dyDescent="0.25">
      <c r="F421" s="3">
        <v>43406</v>
      </c>
      <c r="G421" s="2">
        <v>67.993042000000003</v>
      </c>
      <c r="H421" s="2">
        <v>14.678372</v>
      </c>
      <c r="I421" s="2">
        <v>128.36999499999999</v>
      </c>
      <c r="J421" s="2">
        <v>3.76</v>
      </c>
      <c r="L421">
        <f t="shared" si="30"/>
        <v>-0.32523299999999722</v>
      </c>
      <c r="M421">
        <f t="shared" si="31"/>
        <v>0.24448199999999964</v>
      </c>
      <c r="N421">
        <f t="shared" si="32"/>
        <v>-0.54000899999999774</v>
      </c>
      <c r="O421">
        <f t="shared" si="33"/>
        <v>9.9999999999999645E-2</v>
      </c>
      <c r="Q421" s="6">
        <f t="shared" si="34"/>
        <v>-269551.67358147958</v>
      </c>
    </row>
    <row r="422" spans="6:17" x14ac:dyDescent="0.25">
      <c r="F422" s="3">
        <v>43409</v>
      </c>
      <c r="G422" s="2">
        <v>63.410235999999998</v>
      </c>
      <c r="H422" s="2">
        <v>14.095374</v>
      </c>
      <c r="I422" s="2">
        <v>126.699997</v>
      </c>
      <c r="J422" s="2">
        <v>3.71</v>
      </c>
      <c r="L422">
        <f t="shared" si="30"/>
        <v>-4.582806000000005</v>
      </c>
      <c r="M422">
        <f t="shared" si="31"/>
        <v>-0.58299799999999991</v>
      </c>
      <c r="N422">
        <f t="shared" si="32"/>
        <v>-1.6699979999999925</v>
      </c>
      <c r="O422">
        <f t="shared" si="33"/>
        <v>-4.9999999999999822E-2</v>
      </c>
      <c r="Q422" s="6">
        <f t="shared" si="34"/>
        <v>1773985.8716242395</v>
      </c>
    </row>
    <row r="423" spans="6:17" x14ac:dyDescent="0.25">
      <c r="F423" s="3">
        <v>43410</v>
      </c>
      <c r="G423" s="2">
        <v>63.321541000000003</v>
      </c>
      <c r="H423" s="2">
        <v>14.057760999999999</v>
      </c>
      <c r="I423" s="2">
        <v>123.68</v>
      </c>
      <c r="J423" s="2">
        <v>3.71</v>
      </c>
      <c r="L423">
        <f t="shared" si="30"/>
        <v>-8.8694999999994195E-2</v>
      </c>
      <c r="M423">
        <f t="shared" si="31"/>
        <v>-3.7613000000000341E-2</v>
      </c>
      <c r="N423">
        <f t="shared" si="32"/>
        <v>-3.0199969999999894</v>
      </c>
      <c r="O423">
        <f t="shared" si="33"/>
        <v>0</v>
      </c>
      <c r="Q423" s="6">
        <f t="shared" si="34"/>
        <v>469533.26578111673</v>
      </c>
    </row>
    <row r="424" spans="6:17" x14ac:dyDescent="0.25">
      <c r="F424" s="3">
        <v>43411</v>
      </c>
      <c r="G424" s="2">
        <v>64.149399000000003</v>
      </c>
      <c r="H424" s="2">
        <v>14.010745999999999</v>
      </c>
      <c r="I424" s="2">
        <v>125.80999799999999</v>
      </c>
      <c r="J424" s="2">
        <v>3.89</v>
      </c>
      <c r="L424">
        <f t="shared" si="30"/>
        <v>0.82785799999999909</v>
      </c>
      <c r="M424">
        <f t="shared" si="31"/>
        <v>-4.7015000000000029E-2</v>
      </c>
      <c r="N424">
        <f t="shared" si="32"/>
        <v>2.1299979999999863</v>
      </c>
      <c r="O424">
        <f t="shared" si="33"/>
        <v>0.18000000000000016</v>
      </c>
      <c r="Q424" s="6">
        <f t="shared" si="34"/>
        <v>-1344686.9542465582</v>
      </c>
    </row>
    <row r="425" spans="6:17" x14ac:dyDescent="0.25">
      <c r="F425" s="3">
        <v>43412</v>
      </c>
      <c r="G425" s="2">
        <v>61.882641</v>
      </c>
      <c r="H425" s="2">
        <v>13.973133000000001</v>
      </c>
      <c r="I425" s="2">
        <v>119.139999</v>
      </c>
      <c r="J425" s="2">
        <v>3.79</v>
      </c>
      <c r="L425">
        <f t="shared" si="30"/>
        <v>-2.2667580000000029</v>
      </c>
      <c r="M425">
        <f t="shared" si="31"/>
        <v>-3.7612999999998564E-2</v>
      </c>
      <c r="N425">
        <f t="shared" si="32"/>
        <v>-6.66999899999999</v>
      </c>
      <c r="O425">
        <f t="shared" si="33"/>
        <v>-0.10000000000000009</v>
      </c>
      <c r="Q425" s="6">
        <f t="shared" si="34"/>
        <v>2069595.1920164197</v>
      </c>
    </row>
    <row r="426" spans="6:17" x14ac:dyDescent="0.25">
      <c r="F426" s="3">
        <v>43413</v>
      </c>
      <c r="G426" s="2">
        <v>54.215060999999999</v>
      </c>
      <c r="H426" s="2">
        <v>13.766264</v>
      </c>
      <c r="I426" s="2">
        <v>113.050003</v>
      </c>
      <c r="J426" s="2">
        <v>3.61</v>
      </c>
      <c r="L426">
        <f t="shared" si="30"/>
        <v>-7.667580000000001</v>
      </c>
      <c r="M426">
        <f t="shared" si="31"/>
        <v>-0.20686900000000108</v>
      </c>
      <c r="N426">
        <f t="shared" si="32"/>
        <v>-6.0899959999999993</v>
      </c>
      <c r="O426">
        <f t="shared" si="33"/>
        <v>-0.18000000000000016</v>
      </c>
      <c r="Q426" s="6">
        <f t="shared" si="34"/>
        <v>3878522.4281393606</v>
      </c>
    </row>
    <row r="427" spans="6:17" x14ac:dyDescent="0.25">
      <c r="F427" s="3">
        <v>43416</v>
      </c>
      <c r="G427" s="2">
        <v>53.111252</v>
      </c>
      <c r="H427" s="2">
        <v>13.051621000000001</v>
      </c>
      <c r="I427" s="2">
        <v>109.029999</v>
      </c>
      <c r="J427" s="2">
        <v>3.54</v>
      </c>
      <c r="L427">
        <f t="shared" si="30"/>
        <v>-1.1038089999999983</v>
      </c>
      <c r="M427">
        <f t="shared" si="31"/>
        <v>-0.71464299999999881</v>
      </c>
      <c r="N427">
        <f t="shared" si="32"/>
        <v>-4.0200040000000001</v>
      </c>
      <c r="O427">
        <f t="shared" si="33"/>
        <v>-6.999999999999984E-2</v>
      </c>
      <c r="Q427" s="6">
        <f t="shared" si="34"/>
        <v>1215477.1589433788</v>
      </c>
    </row>
    <row r="428" spans="6:17" x14ac:dyDescent="0.25">
      <c r="F428" s="3">
        <v>43417</v>
      </c>
      <c r="G428" s="2">
        <v>51.790615000000003</v>
      </c>
      <c r="H428" s="2">
        <v>13.051621000000001</v>
      </c>
      <c r="I428" s="2">
        <v>107</v>
      </c>
      <c r="J428" s="2">
        <v>3.52</v>
      </c>
      <c r="L428">
        <f t="shared" si="30"/>
        <v>-1.3206369999999978</v>
      </c>
      <c r="M428">
        <f t="shared" si="31"/>
        <v>0</v>
      </c>
      <c r="N428">
        <f t="shared" si="32"/>
        <v>-2.0299990000000037</v>
      </c>
      <c r="O428">
        <f t="shared" si="33"/>
        <v>-2.0000000000000018E-2</v>
      </c>
      <c r="Q428" s="6">
        <f t="shared" si="34"/>
        <v>763729.53260256001</v>
      </c>
    </row>
    <row r="429" spans="6:17" x14ac:dyDescent="0.25">
      <c r="F429" s="3">
        <v>43418</v>
      </c>
      <c r="G429" s="2">
        <v>50.854340000000001</v>
      </c>
      <c r="H429" s="2">
        <v>12.186527</v>
      </c>
      <c r="I429" s="2">
        <v>106.57</v>
      </c>
      <c r="J429" s="2">
        <v>3.5</v>
      </c>
      <c r="L429">
        <f t="shared" si="30"/>
        <v>-0.93627500000000197</v>
      </c>
      <c r="M429">
        <f t="shared" si="31"/>
        <v>-0.86509400000000092</v>
      </c>
      <c r="N429">
        <f t="shared" si="32"/>
        <v>-0.43000000000000682</v>
      </c>
      <c r="O429">
        <f t="shared" si="33"/>
        <v>-2.0000000000000018E-2</v>
      </c>
      <c r="Q429" s="6">
        <f t="shared" si="34"/>
        <v>418719.87759150163</v>
      </c>
    </row>
    <row r="430" spans="6:17" x14ac:dyDescent="0.25">
      <c r="F430" s="3">
        <v>43419</v>
      </c>
      <c r="G430" s="2">
        <v>52.786017999999999</v>
      </c>
      <c r="H430" s="2">
        <v>12.346382</v>
      </c>
      <c r="I430" s="2">
        <v>113.05999799999999</v>
      </c>
      <c r="J430" s="2">
        <v>3.57</v>
      </c>
      <c r="L430">
        <f t="shared" si="30"/>
        <v>1.931677999999998</v>
      </c>
      <c r="M430">
        <f t="shared" si="31"/>
        <v>0.1598550000000003</v>
      </c>
      <c r="N430">
        <f t="shared" si="32"/>
        <v>6.4899979999999999</v>
      </c>
      <c r="O430">
        <f t="shared" si="33"/>
        <v>6.999999999999984E-2</v>
      </c>
      <c r="Q430" s="6">
        <f t="shared" si="34"/>
        <v>-1814989.6554477585</v>
      </c>
    </row>
    <row r="431" spans="6:17" x14ac:dyDescent="0.25">
      <c r="F431" s="3">
        <v>43420</v>
      </c>
      <c r="G431" s="2">
        <v>50.203876000000001</v>
      </c>
      <c r="H431" s="2">
        <v>12.026674</v>
      </c>
      <c r="I431" s="2">
        <v>113.93</v>
      </c>
      <c r="J431" s="2">
        <v>3.6</v>
      </c>
      <c r="L431">
        <f t="shared" si="30"/>
        <v>-2.5821419999999975</v>
      </c>
      <c r="M431">
        <f t="shared" si="31"/>
        <v>-0.31970800000000033</v>
      </c>
      <c r="N431">
        <f t="shared" si="32"/>
        <v>0.87000200000001371</v>
      </c>
      <c r="O431">
        <f t="shared" si="33"/>
        <v>3.0000000000000249E-2</v>
      </c>
      <c r="Q431" s="6">
        <f t="shared" si="34"/>
        <v>476166.03156999603</v>
      </c>
    </row>
    <row r="432" spans="6:17" x14ac:dyDescent="0.25">
      <c r="F432" s="3">
        <v>43423</v>
      </c>
      <c r="G432" s="2">
        <v>48.42989</v>
      </c>
      <c r="H432" s="2">
        <v>12.252351000000001</v>
      </c>
      <c r="I432" s="2">
        <v>106</v>
      </c>
      <c r="J432" s="2">
        <v>3.44</v>
      </c>
      <c r="L432">
        <f t="shared" si="30"/>
        <v>-1.7739860000000007</v>
      </c>
      <c r="M432">
        <f t="shared" si="31"/>
        <v>0.22567700000000102</v>
      </c>
      <c r="N432">
        <f t="shared" si="32"/>
        <v>-7.9300000000000068</v>
      </c>
      <c r="O432">
        <f t="shared" si="33"/>
        <v>-0.16000000000000014</v>
      </c>
      <c r="Q432" s="6">
        <f t="shared" si="34"/>
        <v>2379414.1025147615</v>
      </c>
    </row>
    <row r="433" spans="6:17" x14ac:dyDescent="0.25">
      <c r="F433" s="3">
        <v>43424</v>
      </c>
      <c r="G433" s="2">
        <v>48.548152999999999</v>
      </c>
      <c r="H433" s="2">
        <v>11.547112</v>
      </c>
      <c r="I433" s="2">
        <v>104.720001</v>
      </c>
      <c r="J433" s="2">
        <v>3.49</v>
      </c>
      <c r="L433">
        <f t="shared" si="30"/>
        <v>0.1182629999999989</v>
      </c>
      <c r="M433">
        <f t="shared" si="31"/>
        <v>-0.70523900000000062</v>
      </c>
      <c r="N433">
        <f t="shared" si="32"/>
        <v>-1.2799990000000037</v>
      </c>
      <c r="O433">
        <f t="shared" si="33"/>
        <v>5.0000000000000266E-2</v>
      </c>
      <c r="Q433" s="6">
        <f t="shared" si="34"/>
        <v>-66343.24867144032</v>
      </c>
    </row>
    <row r="434" spans="6:17" x14ac:dyDescent="0.25">
      <c r="F434" s="3">
        <v>43425</v>
      </c>
      <c r="G434" s="2">
        <v>50.115177000000003</v>
      </c>
      <c r="H434" s="2">
        <v>12.891767</v>
      </c>
      <c r="I434" s="2">
        <v>106.839996</v>
      </c>
      <c r="J434" s="2">
        <v>3.49</v>
      </c>
      <c r="L434">
        <f t="shared" si="30"/>
        <v>1.5670240000000035</v>
      </c>
      <c r="M434">
        <f t="shared" si="31"/>
        <v>1.3446549999999995</v>
      </c>
      <c r="N434">
        <f t="shared" si="32"/>
        <v>2.119995000000003</v>
      </c>
      <c r="O434">
        <f t="shared" si="33"/>
        <v>0</v>
      </c>
      <c r="Q434" s="6">
        <f t="shared" si="34"/>
        <v>-758906.06701254135</v>
      </c>
    </row>
    <row r="435" spans="6:17" x14ac:dyDescent="0.25">
      <c r="F435" s="3">
        <v>43427</v>
      </c>
      <c r="G435" s="2">
        <v>49.326740000000001</v>
      </c>
      <c r="H435" s="2">
        <v>12.694300999999999</v>
      </c>
      <c r="I435" s="2">
        <v>105.5</v>
      </c>
      <c r="J435" s="2">
        <v>3.48</v>
      </c>
      <c r="L435">
        <f t="shared" si="30"/>
        <v>-0.78843700000000183</v>
      </c>
      <c r="M435">
        <f t="shared" si="31"/>
        <v>-0.19746600000000036</v>
      </c>
      <c r="N435">
        <f t="shared" si="32"/>
        <v>-1.3399959999999993</v>
      </c>
      <c r="O435">
        <f t="shared" si="33"/>
        <v>-1.0000000000000231E-2</v>
      </c>
      <c r="Q435" s="6">
        <f t="shared" si="34"/>
        <v>466221.92986298137</v>
      </c>
    </row>
    <row r="436" spans="6:17" x14ac:dyDescent="0.25">
      <c r="F436" s="3">
        <v>43430</v>
      </c>
      <c r="G436" s="2">
        <v>50.174312999999998</v>
      </c>
      <c r="H436" s="2">
        <v>13.709845</v>
      </c>
      <c r="I436" s="2">
        <v>110.44000200000001</v>
      </c>
      <c r="J436" s="2">
        <v>3.54</v>
      </c>
      <c r="L436">
        <f t="shared" si="30"/>
        <v>0.84757299999999702</v>
      </c>
      <c r="M436">
        <f t="shared" si="31"/>
        <v>1.0155440000000002</v>
      </c>
      <c r="N436">
        <f t="shared" si="32"/>
        <v>4.9400020000000069</v>
      </c>
      <c r="O436">
        <f t="shared" si="33"/>
        <v>6.0000000000000053E-2</v>
      </c>
      <c r="Q436" s="6">
        <f t="shared" si="34"/>
        <v>-1233525.0934519004</v>
      </c>
    </row>
    <row r="437" spans="6:17" x14ac:dyDescent="0.25">
      <c r="F437" s="3">
        <v>43431</v>
      </c>
      <c r="G437" s="2">
        <v>50.016624</v>
      </c>
      <c r="H437" s="2">
        <v>13.841488999999999</v>
      </c>
      <c r="I437" s="2">
        <v>109.55999799999999</v>
      </c>
      <c r="J437" s="2">
        <v>3.51</v>
      </c>
      <c r="L437">
        <f t="shared" si="30"/>
        <v>-0.15768899999999775</v>
      </c>
      <c r="M437">
        <f t="shared" si="31"/>
        <v>0.13164399999999965</v>
      </c>
      <c r="N437">
        <f t="shared" si="32"/>
        <v>-0.88000400000001378</v>
      </c>
      <c r="O437">
        <f t="shared" si="33"/>
        <v>-3.0000000000000249E-2</v>
      </c>
      <c r="Q437" s="6">
        <f t="shared" si="34"/>
        <v>306964.37482418248</v>
      </c>
    </row>
    <row r="438" spans="6:17" x14ac:dyDescent="0.25">
      <c r="F438" s="3">
        <v>43432</v>
      </c>
      <c r="G438" s="2">
        <v>50.282722</v>
      </c>
      <c r="H438" s="2">
        <v>14.114182</v>
      </c>
      <c r="I438" s="2">
        <v>110.629997</v>
      </c>
      <c r="J438" s="2">
        <v>3.61</v>
      </c>
      <c r="L438">
        <f t="shared" si="30"/>
        <v>0.2660979999999995</v>
      </c>
      <c r="M438">
        <f t="shared" si="31"/>
        <v>0.2726930000000003</v>
      </c>
      <c r="N438">
        <f t="shared" si="32"/>
        <v>1.0699990000000099</v>
      </c>
      <c r="O438">
        <f t="shared" si="33"/>
        <v>0.10000000000000009</v>
      </c>
      <c r="Q438" s="6">
        <f t="shared" si="34"/>
        <v>-675080.76154082175</v>
      </c>
    </row>
    <row r="439" spans="6:17" x14ac:dyDescent="0.25">
      <c r="F439" s="3">
        <v>43433</v>
      </c>
      <c r="G439" s="2">
        <v>51.800471999999999</v>
      </c>
      <c r="H439" s="2">
        <v>13.75686</v>
      </c>
      <c r="I439" s="2">
        <v>111.910004</v>
      </c>
      <c r="J439" s="2">
        <v>3.64</v>
      </c>
      <c r="L439">
        <f t="shared" si="30"/>
        <v>1.5177499999999995</v>
      </c>
      <c r="M439">
        <f t="shared" si="31"/>
        <v>-0.35732199999999992</v>
      </c>
      <c r="N439">
        <f t="shared" si="32"/>
        <v>1.2800069999999977</v>
      </c>
      <c r="O439">
        <f t="shared" si="33"/>
        <v>3.0000000000000249E-2</v>
      </c>
      <c r="Q439" s="6">
        <f t="shared" si="34"/>
        <v>-753821.30068602052</v>
      </c>
    </row>
    <row r="440" spans="6:17" x14ac:dyDescent="0.25">
      <c r="F440" s="3">
        <v>43434</v>
      </c>
      <c r="G440" s="2">
        <v>49.159199000000001</v>
      </c>
      <c r="H440" s="2">
        <v>12.844749999999999</v>
      </c>
      <c r="I440" s="2">
        <v>109.66999800000001</v>
      </c>
      <c r="J440" s="2">
        <v>3.62</v>
      </c>
      <c r="L440">
        <f t="shared" si="30"/>
        <v>-2.6412729999999982</v>
      </c>
      <c r="M440">
        <f t="shared" si="31"/>
        <v>-0.9121100000000002</v>
      </c>
      <c r="N440">
        <f t="shared" si="32"/>
        <v>-2.2400059999999939</v>
      </c>
      <c r="O440">
        <f t="shared" si="33"/>
        <v>-2.0000000000000018E-2</v>
      </c>
      <c r="Q440" s="6">
        <f t="shared" si="34"/>
        <v>1171391.0914773387</v>
      </c>
    </row>
    <row r="441" spans="6:17" x14ac:dyDescent="0.25">
      <c r="F441" s="3">
        <v>43437</v>
      </c>
      <c r="G441" s="2">
        <v>45.926594000000001</v>
      </c>
      <c r="H441" s="2">
        <v>13.042218</v>
      </c>
      <c r="I441" s="2">
        <v>103.459999</v>
      </c>
      <c r="J441" s="2">
        <v>3.65</v>
      </c>
      <c r="L441">
        <f t="shared" si="30"/>
        <v>-3.2326049999999995</v>
      </c>
      <c r="M441">
        <f t="shared" si="31"/>
        <v>0.19746800000000064</v>
      </c>
      <c r="N441">
        <f t="shared" si="32"/>
        <v>-6.2099990000000105</v>
      </c>
      <c r="O441">
        <f t="shared" si="33"/>
        <v>2.9999999999999805E-2</v>
      </c>
      <c r="Q441" s="6">
        <f t="shared" si="34"/>
        <v>1703178.4878934422</v>
      </c>
    </row>
    <row r="442" spans="6:17" x14ac:dyDescent="0.25">
      <c r="F442" s="3">
        <v>43438</v>
      </c>
      <c r="G442" s="2">
        <v>45.847752</v>
      </c>
      <c r="H442" s="2">
        <v>12.694300999999999</v>
      </c>
      <c r="I442" s="2">
        <v>101.69000200000001</v>
      </c>
      <c r="J442" s="2">
        <v>3.55</v>
      </c>
      <c r="L442">
        <f t="shared" si="30"/>
        <v>-7.8842000000001633E-2</v>
      </c>
      <c r="M442">
        <f t="shared" si="31"/>
        <v>-0.3479170000000007</v>
      </c>
      <c r="N442">
        <f t="shared" si="32"/>
        <v>-1.7699969999999894</v>
      </c>
      <c r="O442">
        <f t="shared" si="33"/>
        <v>-0.10000000000000009</v>
      </c>
      <c r="Q442" s="6">
        <f t="shared" si="34"/>
        <v>724624.43249613931</v>
      </c>
    </row>
    <row r="443" spans="6:17" x14ac:dyDescent="0.25">
      <c r="F443" s="3">
        <v>43440</v>
      </c>
      <c r="G443" s="2">
        <v>47.454197000000001</v>
      </c>
      <c r="H443" s="2">
        <v>12.750719</v>
      </c>
      <c r="I443" s="2">
        <v>106.199997</v>
      </c>
      <c r="J443" s="2">
        <v>3.63</v>
      </c>
      <c r="L443">
        <f t="shared" si="30"/>
        <v>1.6064450000000008</v>
      </c>
      <c r="M443">
        <f t="shared" si="31"/>
        <v>5.6418000000000745E-2</v>
      </c>
      <c r="N443">
        <f t="shared" si="32"/>
        <v>4.5099949999999893</v>
      </c>
      <c r="O443">
        <f t="shared" si="33"/>
        <v>8.0000000000000071E-2</v>
      </c>
      <c r="Q443" s="6">
        <f t="shared" si="34"/>
        <v>-1475129.3732043989</v>
      </c>
    </row>
    <row r="444" spans="6:17" x14ac:dyDescent="0.25">
      <c r="F444" s="3">
        <v>43441</v>
      </c>
      <c r="G444" s="2">
        <v>46.547488999999999</v>
      </c>
      <c r="H444" s="2">
        <v>12.863557999999999</v>
      </c>
      <c r="I444" s="2">
        <v>102.66999800000001</v>
      </c>
      <c r="J444" s="2">
        <v>3.6</v>
      </c>
      <c r="L444">
        <f t="shared" si="30"/>
        <v>-0.90670800000000185</v>
      </c>
      <c r="M444">
        <f t="shared" si="31"/>
        <v>0.11283899999999925</v>
      </c>
      <c r="N444">
        <f t="shared" si="32"/>
        <v>-3.5299989999999895</v>
      </c>
      <c r="O444">
        <f t="shared" si="33"/>
        <v>-2.9999999999999805E-2</v>
      </c>
      <c r="Q444" s="6">
        <f t="shared" si="34"/>
        <v>910458.7892834181</v>
      </c>
    </row>
    <row r="445" spans="6:17" x14ac:dyDescent="0.25">
      <c r="F445" s="3">
        <v>43444</v>
      </c>
      <c r="G445" s="2">
        <v>47.188099000000001</v>
      </c>
      <c r="H445" s="2">
        <v>12.795855</v>
      </c>
      <c r="I445" s="2">
        <v>105.239998</v>
      </c>
      <c r="J445" s="2">
        <v>3.67</v>
      </c>
      <c r="L445">
        <f t="shared" si="30"/>
        <v>0.64061000000000234</v>
      </c>
      <c r="M445">
        <f t="shared" si="31"/>
        <v>-6.7702999999999847E-2</v>
      </c>
      <c r="N445">
        <f t="shared" si="32"/>
        <v>2.5699999999999932</v>
      </c>
      <c r="O445">
        <f t="shared" si="33"/>
        <v>6.999999999999984E-2</v>
      </c>
      <c r="Q445" s="6">
        <f t="shared" si="34"/>
        <v>-870039.37234259886</v>
      </c>
    </row>
    <row r="446" spans="6:17" x14ac:dyDescent="0.25">
      <c r="F446" s="3">
        <v>43445</v>
      </c>
      <c r="G446" s="2">
        <v>47.503470999999998</v>
      </c>
      <c r="H446" s="2">
        <v>12.525043</v>
      </c>
      <c r="I446" s="2">
        <v>105.41999800000001</v>
      </c>
      <c r="J446" s="2">
        <v>3.64</v>
      </c>
      <c r="L446">
        <f t="shared" si="30"/>
        <v>0.31537199999999643</v>
      </c>
      <c r="M446">
        <f t="shared" si="31"/>
        <v>-0.27081199999999939</v>
      </c>
      <c r="N446">
        <f t="shared" si="32"/>
        <v>0.18000000000000682</v>
      </c>
      <c r="O446">
        <f t="shared" si="33"/>
        <v>-2.9999999999999805E-2</v>
      </c>
      <c r="Q446" s="6">
        <f t="shared" si="34"/>
        <v>16080.397686479162</v>
      </c>
    </row>
    <row r="447" spans="6:17" x14ac:dyDescent="0.25">
      <c r="F447" s="3">
        <v>43446</v>
      </c>
      <c r="G447" s="2">
        <v>47.749862999999998</v>
      </c>
      <c r="H447" s="2">
        <v>12.795855</v>
      </c>
      <c r="I447" s="2">
        <v>104.19000200000001</v>
      </c>
      <c r="J447" s="2">
        <v>3.75</v>
      </c>
      <c r="L447">
        <f t="shared" si="30"/>
        <v>0.24639200000000017</v>
      </c>
      <c r="M447">
        <f t="shared" si="31"/>
        <v>0.27081199999999939</v>
      </c>
      <c r="N447">
        <f t="shared" si="32"/>
        <v>-1.2299959999999999</v>
      </c>
      <c r="O447">
        <f t="shared" si="33"/>
        <v>0.10999999999999988</v>
      </c>
      <c r="Q447" s="6">
        <f t="shared" si="34"/>
        <v>-375316.20245015947</v>
      </c>
    </row>
    <row r="448" spans="6:17" x14ac:dyDescent="0.25">
      <c r="F448" s="3">
        <v>43447</v>
      </c>
      <c r="G448" s="2">
        <v>47.808990000000001</v>
      </c>
      <c r="H448" s="2">
        <v>12.370293999999999</v>
      </c>
      <c r="I448" s="2">
        <v>105.900002</v>
      </c>
      <c r="J448" s="2">
        <v>3.72</v>
      </c>
      <c r="L448">
        <f t="shared" si="30"/>
        <v>5.9127000000003704E-2</v>
      </c>
      <c r="M448">
        <f t="shared" si="31"/>
        <v>-0.42556100000000008</v>
      </c>
      <c r="N448">
        <f t="shared" si="32"/>
        <v>1.7099999999999937</v>
      </c>
      <c r="O448">
        <f t="shared" si="33"/>
        <v>-2.9999999999999805E-2</v>
      </c>
      <c r="Q448" s="6">
        <f t="shared" si="34"/>
        <v>-135870.93796182095</v>
      </c>
    </row>
    <row r="449" spans="6:17" x14ac:dyDescent="0.25">
      <c r="F449" s="3">
        <v>43448</v>
      </c>
      <c r="G449" s="2">
        <v>47.059975000000001</v>
      </c>
      <c r="H449" s="2">
        <v>12.341278000000001</v>
      </c>
      <c r="I449" s="2">
        <v>103.459999</v>
      </c>
      <c r="J449" s="2">
        <v>3.71</v>
      </c>
      <c r="L449">
        <f t="shared" si="30"/>
        <v>-0.74901499999999999</v>
      </c>
      <c r="M449">
        <f t="shared" si="31"/>
        <v>-2.9015999999998598E-2</v>
      </c>
      <c r="N449">
        <f t="shared" si="32"/>
        <v>-2.4400030000000044</v>
      </c>
      <c r="O449">
        <f t="shared" si="33"/>
        <v>-1.0000000000000231E-2</v>
      </c>
      <c r="Q449" s="6">
        <f t="shared" si="34"/>
        <v>616781.51944748161</v>
      </c>
    </row>
    <row r="450" spans="6:17" x14ac:dyDescent="0.25">
      <c r="F450" s="3">
        <v>43451</v>
      </c>
      <c r="G450" s="2">
        <v>46.399661999999999</v>
      </c>
      <c r="H450" s="2">
        <v>12.234887000000001</v>
      </c>
      <c r="I450" s="2">
        <v>102.19000200000001</v>
      </c>
      <c r="J450" s="2">
        <v>3.7</v>
      </c>
      <c r="L450">
        <f t="shared" si="30"/>
        <v>-0.66031300000000215</v>
      </c>
      <c r="M450">
        <f t="shared" si="31"/>
        <v>-0.10639100000000035</v>
      </c>
      <c r="N450">
        <f t="shared" si="32"/>
        <v>-1.2699969999999894</v>
      </c>
      <c r="O450">
        <f t="shared" si="33"/>
        <v>-9.9999999999997868E-3</v>
      </c>
      <c r="Q450" s="6">
        <f t="shared" si="34"/>
        <v>419372.27374099812</v>
      </c>
    </row>
    <row r="451" spans="6:17" x14ac:dyDescent="0.25">
      <c r="F451" s="3">
        <v>43452</v>
      </c>
      <c r="G451" s="2">
        <v>46.636192000000001</v>
      </c>
      <c r="H451" s="2">
        <v>12.312262</v>
      </c>
      <c r="I451" s="2">
        <v>103.43</v>
      </c>
      <c r="J451" s="2">
        <v>3.68</v>
      </c>
      <c r="L451">
        <f t="shared" si="30"/>
        <v>0.23653000000000191</v>
      </c>
      <c r="M451">
        <f t="shared" si="31"/>
        <v>7.7374999999999972E-2</v>
      </c>
      <c r="N451">
        <f t="shared" si="32"/>
        <v>1.2399979999999999</v>
      </c>
      <c r="O451">
        <f t="shared" si="33"/>
        <v>-2.0000000000000018E-2</v>
      </c>
      <c r="Q451" s="6">
        <f t="shared" si="34"/>
        <v>-161524.91813808045</v>
      </c>
    </row>
    <row r="452" spans="6:17" x14ac:dyDescent="0.25">
      <c r="F452" s="3">
        <v>43453</v>
      </c>
      <c r="G452" s="2">
        <v>45.660496000000002</v>
      </c>
      <c r="H452" s="2">
        <v>12.167185</v>
      </c>
      <c r="I452" s="2">
        <v>103.050003</v>
      </c>
      <c r="J452" s="2">
        <v>3.69</v>
      </c>
      <c r="L452">
        <f t="shared" si="30"/>
        <v>-0.97569599999999923</v>
      </c>
      <c r="M452">
        <f t="shared" si="31"/>
        <v>-0.14507700000000057</v>
      </c>
      <c r="N452">
        <f t="shared" si="32"/>
        <v>-0.37999700000000303</v>
      </c>
      <c r="O452">
        <f t="shared" si="33"/>
        <v>9.9999999999997868E-3</v>
      </c>
      <c r="Q452" s="6">
        <f t="shared" si="34"/>
        <v>290079.64409578108</v>
      </c>
    </row>
    <row r="453" spans="6:17" x14ac:dyDescent="0.25">
      <c r="F453" s="3">
        <v>43454</v>
      </c>
      <c r="G453" s="2">
        <v>46.370089999999998</v>
      </c>
      <c r="H453" s="2">
        <v>12.022107</v>
      </c>
      <c r="I453" s="2">
        <v>102.099998</v>
      </c>
      <c r="J453" s="2">
        <v>3.59</v>
      </c>
      <c r="L453">
        <f t="shared" si="30"/>
        <v>0.70959399999999562</v>
      </c>
      <c r="M453">
        <f t="shared" si="31"/>
        <v>-0.14507799999999982</v>
      </c>
      <c r="N453">
        <f t="shared" si="32"/>
        <v>-0.95000500000000443</v>
      </c>
      <c r="O453">
        <f t="shared" si="33"/>
        <v>-0.10000000000000009</v>
      </c>
      <c r="Q453" s="6">
        <f t="shared" si="34"/>
        <v>379070.42351126228</v>
      </c>
    </row>
    <row r="454" spans="6:17" x14ac:dyDescent="0.25">
      <c r="F454" s="3">
        <v>43455</v>
      </c>
      <c r="G454" s="2">
        <v>45.187430999999997</v>
      </c>
      <c r="H454" s="2">
        <v>11.56753</v>
      </c>
      <c r="I454" s="2">
        <v>101.370003</v>
      </c>
      <c r="J454" s="2">
        <v>3.63</v>
      </c>
      <c r="L454">
        <f t="shared" si="30"/>
        <v>-1.182659000000001</v>
      </c>
      <c r="M454">
        <f t="shared" si="31"/>
        <v>-0.45457700000000045</v>
      </c>
      <c r="N454">
        <f t="shared" si="32"/>
        <v>-0.72999500000000239</v>
      </c>
      <c r="O454">
        <f t="shared" si="33"/>
        <v>4.0000000000000036E-2</v>
      </c>
      <c r="Q454" s="6">
        <f t="shared" si="34"/>
        <v>268076.73962164042</v>
      </c>
    </row>
    <row r="455" spans="6:17" x14ac:dyDescent="0.25">
      <c r="F455" s="3">
        <v>43458</v>
      </c>
      <c r="G455" s="2">
        <v>43.354312999999998</v>
      </c>
      <c r="H455" s="2">
        <v>11.287046</v>
      </c>
      <c r="I455" s="2">
        <v>98.760002</v>
      </c>
      <c r="J455" s="2">
        <v>3.62</v>
      </c>
      <c r="L455">
        <f t="shared" ref="L455:L518" si="35">G455-G454</f>
        <v>-1.8331179999999989</v>
      </c>
      <c r="M455">
        <f t="shared" ref="M455:M518" si="36">H455-H454</f>
        <v>-0.28048399999999951</v>
      </c>
      <c r="N455">
        <f t="shared" ref="N455:N518" si="37">I455-I454</f>
        <v>-2.6100009999999969</v>
      </c>
      <c r="O455">
        <f t="shared" ref="O455:O518" si="38">J455-J454</f>
        <v>-9.9999999999997868E-3</v>
      </c>
      <c r="Q455" s="6">
        <f t="shared" si="34"/>
        <v>951076.31824573816</v>
      </c>
    </row>
    <row r="456" spans="6:17" x14ac:dyDescent="0.25">
      <c r="F456" s="3">
        <v>43460</v>
      </c>
      <c r="G456" s="2">
        <v>45.749195</v>
      </c>
      <c r="H456" s="2">
        <v>11.993091</v>
      </c>
      <c r="I456" s="2">
        <v>104.629997</v>
      </c>
      <c r="J456" s="2">
        <v>3.82</v>
      </c>
      <c r="L456">
        <f t="shared" si="35"/>
        <v>2.3948820000000026</v>
      </c>
      <c r="M456">
        <f t="shared" si="36"/>
        <v>0.70604499999999959</v>
      </c>
      <c r="N456">
        <f t="shared" si="37"/>
        <v>5.869995000000003</v>
      </c>
      <c r="O456">
        <f t="shared" si="38"/>
        <v>0.19999999999999973</v>
      </c>
      <c r="Q456" s="6">
        <f t="shared" ref="Q456:Q519" si="39">-(C$6*L456+C$7*M456+C$8*N456+C$9*O456)</f>
        <v>-2430243.0086508198</v>
      </c>
    </row>
    <row r="457" spans="6:17" x14ac:dyDescent="0.25">
      <c r="F457" s="3">
        <v>43461</v>
      </c>
      <c r="G457" s="2">
        <v>46.360236999999998</v>
      </c>
      <c r="H457" s="2">
        <v>11.780310999999999</v>
      </c>
      <c r="I457" s="2">
        <v>106.150002</v>
      </c>
      <c r="J457" s="2">
        <v>3.88</v>
      </c>
      <c r="L457">
        <f t="shared" si="35"/>
        <v>0.61104199999999764</v>
      </c>
      <c r="M457">
        <f t="shared" si="36"/>
        <v>-0.21278000000000041</v>
      </c>
      <c r="N457">
        <f t="shared" si="37"/>
        <v>1.5200049999999976</v>
      </c>
      <c r="O457">
        <f t="shared" si="38"/>
        <v>6.0000000000000053E-2</v>
      </c>
      <c r="Q457" s="6">
        <f t="shared" si="39"/>
        <v>-662976.66231501917</v>
      </c>
    </row>
    <row r="458" spans="6:17" x14ac:dyDescent="0.25">
      <c r="F458" s="3">
        <v>43462</v>
      </c>
      <c r="G458" s="2">
        <v>46.123702999999999</v>
      </c>
      <c r="H458" s="2">
        <v>11.877027999999999</v>
      </c>
      <c r="I458" s="2">
        <v>104.57</v>
      </c>
      <c r="J458" s="2">
        <v>3.89</v>
      </c>
      <c r="L458">
        <f t="shared" si="35"/>
        <v>-0.23653399999999891</v>
      </c>
      <c r="M458">
        <f t="shared" si="36"/>
        <v>9.6716999999999942E-2</v>
      </c>
      <c r="N458">
        <f t="shared" si="37"/>
        <v>-1.5800020000000075</v>
      </c>
      <c r="O458">
        <f t="shared" si="38"/>
        <v>1.0000000000000231E-2</v>
      </c>
      <c r="Q458" s="6">
        <f t="shared" si="39"/>
        <v>255716.4401001597</v>
      </c>
    </row>
    <row r="459" spans="6:17" x14ac:dyDescent="0.25">
      <c r="F459" s="3">
        <v>43465</v>
      </c>
      <c r="G459" s="2">
        <v>45.897025999999997</v>
      </c>
      <c r="H459" s="2">
        <v>12.205871999999999</v>
      </c>
      <c r="I459" s="2">
        <v>102.94000200000001</v>
      </c>
      <c r="J459" s="2">
        <v>3.93</v>
      </c>
      <c r="L459">
        <f t="shared" si="35"/>
        <v>-0.22667700000000224</v>
      </c>
      <c r="M459">
        <f t="shared" si="36"/>
        <v>0.32884400000000014</v>
      </c>
      <c r="N459">
        <f t="shared" si="37"/>
        <v>-1.6299979999999863</v>
      </c>
      <c r="O459">
        <f t="shared" si="38"/>
        <v>4.0000000000000036E-2</v>
      </c>
      <c r="Q459" s="6">
        <f t="shared" si="39"/>
        <v>127726.89525309845</v>
      </c>
    </row>
    <row r="460" spans="6:17" x14ac:dyDescent="0.25">
      <c r="F460" s="3">
        <v>43467</v>
      </c>
      <c r="G460" s="2">
        <v>46.350380000000001</v>
      </c>
      <c r="H460" s="2">
        <v>12.641105</v>
      </c>
      <c r="I460" s="2">
        <v>104.010002</v>
      </c>
      <c r="J460" s="2">
        <v>3.98</v>
      </c>
      <c r="L460">
        <f t="shared" si="35"/>
        <v>0.45335400000000448</v>
      </c>
      <c r="M460">
        <f t="shared" si="36"/>
        <v>0.4352330000000002</v>
      </c>
      <c r="N460">
        <f t="shared" si="37"/>
        <v>1.0699999999999932</v>
      </c>
      <c r="O460">
        <f t="shared" si="38"/>
        <v>4.9999999999999822E-2</v>
      </c>
      <c r="Q460" s="6">
        <f t="shared" si="39"/>
        <v>-507618.04548963939</v>
      </c>
    </row>
    <row r="461" spans="6:17" x14ac:dyDescent="0.25">
      <c r="F461" s="3">
        <v>43468</v>
      </c>
      <c r="G461" s="2">
        <v>44.704514000000003</v>
      </c>
      <c r="H461" s="2">
        <v>12.544387</v>
      </c>
      <c r="I461" s="2">
        <v>99.150002000000001</v>
      </c>
      <c r="J461" s="2">
        <v>3.92</v>
      </c>
      <c r="L461">
        <f t="shared" si="35"/>
        <v>-1.6458659999999981</v>
      </c>
      <c r="M461">
        <f t="shared" si="36"/>
        <v>-9.6717999999999194E-2</v>
      </c>
      <c r="N461">
        <f t="shared" si="37"/>
        <v>-4.8599999999999994</v>
      </c>
      <c r="O461">
        <f t="shared" si="38"/>
        <v>-6.0000000000000053E-2</v>
      </c>
      <c r="Q461" s="6">
        <f t="shared" si="39"/>
        <v>1449505.8604755595</v>
      </c>
    </row>
    <row r="462" spans="6:17" x14ac:dyDescent="0.25">
      <c r="F462" s="3">
        <v>43469</v>
      </c>
      <c r="G462" s="2">
        <v>46.488357999999998</v>
      </c>
      <c r="H462" s="2">
        <v>14.739896</v>
      </c>
      <c r="I462" s="2">
        <v>101.699997</v>
      </c>
      <c r="J462" s="2">
        <v>4.0199999999999996</v>
      </c>
      <c r="L462">
        <f t="shared" si="35"/>
        <v>1.7838439999999949</v>
      </c>
      <c r="M462">
        <f t="shared" si="36"/>
        <v>2.1955089999999995</v>
      </c>
      <c r="N462">
        <f t="shared" si="37"/>
        <v>2.5499949999999956</v>
      </c>
      <c r="O462">
        <f t="shared" si="38"/>
        <v>9.9999999999999645E-2</v>
      </c>
      <c r="Q462" s="6">
        <f t="shared" si="39"/>
        <v>-1325786.8749937362</v>
      </c>
    </row>
    <row r="463" spans="6:17" x14ac:dyDescent="0.25">
      <c r="F463" s="3">
        <v>43472</v>
      </c>
      <c r="G463" s="2">
        <v>47.799140999999999</v>
      </c>
      <c r="H463" s="2">
        <v>14.972020000000001</v>
      </c>
      <c r="I463" s="2">
        <v>104.410004</v>
      </c>
      <c r="J463" s="2">
        <v>4.07</v>
      </c>
      <c r="L463">
        <f t="shared" si="35"/>
        <v>1.3107830000000007</v>
      </c>
      <c r="M463">
        <f t="shared" si="36"/>
        <v>0.23212400000000066</v>
      </c>
      <c r="N463">
        <f t="shared" si="37"/>
        <v>2.7100070000000045</v>
      </c>
      <c r="O463">
        <f t="shared" si="38"/>
        <v>5.0000000000000711E-2</v>
      </c>
      <c r="Q463" s="6">
        <f t="shared" si="39"/>
        <v>-993476.20058980386</v>
      </c>
    </row>
    <row r="464" spans="6:17" x14ac:dyDescent="0.25">
      <c r="F464" s="3">
        <v>43473</v>
      </c>
      <c r="G464" s="2">
        <v>49.247897999999999</v>
      </c>
      <c r="H464" s="2">
        <v>15.291192000000001</v>
      </c>
      <c r="I464" s="2">
        <v>107.91999800000001</v>
      </c>
      <c r="J464" s="2">
        <v>4.1399999999999997</v>
      </c>
      <c r="L464">
        <f t="shared" si="35"/>
        <v>1.4487570000000005</v>
      </c>
      <c r="M464">
        <f t="shared" si="36"/>
        <v>0.31917200000000001</v>
      </c>
      <c r="N464">
        <f t="shared" si="37"/>
        <v>3.5099940000000061</v>
      </c>
      <c r="O464">
        <f t="shared" si="38"/>
        <v>6.9999999999999396E-2</v>
      </c>
      <c r="Q464" s="6">
        <f t="shared" si="39"/>
        <v>-1238868.6217624582</v>
      </c>
    </row>
    <row r="465" spans="6:17" x14ac:dyDescent="0.25">
      <c r="F465" s="3">
        <v>43474</v>
      </c>
      <c r="G465" s="2">
        <v>50.095469999999999</v>
      </c>
      <c r="H465" s="2">
        <v>15.455612</v>
      </c>
      <c r="I465" s="2">
        <v>107.459999</v>
      </c>
      <c r="J465" s="2">
        <v>4.2699999999999996</v>
      </c>
      <c r="L465">
        <f t="shared" si="35"/>
        <v>0.84757199999999955</v>
      </c>
      <c r="M465">
        <f t="shared" si="36"/>
        <v>0.16441999999999979</v>
      </c>
      <c r="N465">
        <f t="shared" si="37"/>
        <v>-0.45999900000001048</v>
      </c>
      <c r="O465">
        <f t="shared" si="38"/>
        <v>0.12999999999999989</v>
      </c>
      <c r="Q465" s="6">
        <f t="shared" si="39"/>
        <v>-748447.41706137778</v>
      </c>
    </row>
    <row r="466" spans="6:17" x14ac:dyDescent="0.25">
      <c r="F466" s="3">
        <v>43475</v>
      </c>
      <c r="G466" s="2">
        <v>50.607951999999997</v>
      </c>
      <c r="H466" s="2">
        <v>15.436268999999999</v>
      </c>
      <c r="I466" s="2">
        <v>110</v>
      </c>
      <c r="J466" s="2">
        <v>4.29</v>
      </c>
      <c r="L466">
        <f t="shared" si="35"/>
        <v>0.51248199999999855</v>
      </c>
      <c r="M466">
        <f t="shared" si="36"/>
        <v>-1.9343000000000998E-2</v>
      </c>
      <c r="N466">
        <f t="shared" si="37"/>
        <v>2.5400010000000037</v>
      </c>
      <c r="O466">
        <f t="shared" si="38"/>
        <v>2.0000000000000462E-2</v>
      </c>
      <c r="Q466" s="6">
        <f t="shared" si="39"/>
        <v>-608186.40944198216</v>
      </c>
    </row>
    <row r="467" spans="6:17" x14ac:dyDescent="0.25">
      <c r="F467" s="3">
        <v>43476</v>
      </c>
      <c r="G467" s="2">
        <v>45.867462000000003</v>
      </c>
      <c r="H467" s="2">
        <v>15.329879</v>
      </c>
      <c r="I467" s="2">
        <v>109.029999</v>
      </c>
      <c r="J467" s="2">
        <v>4.3099999999999996</v>
      </c>
      <c r="L467">
        <f t="shared" si="35"/>
        <v>-4.7404899999999941</v>
      </c>
      <c r="M467">
        <f t="shared" si="36"/>
        <v>-0.10638999999999932</v>
      </c>
      <c r="N467">
        <f t="shared" si="37"/>
        <v>-0.97000099999999634</v>
      </c>
      <c r="O467">
        <f t="shared" si="38"/>
        <v>1.9999999999999574E-2</v>
      </c>
      <c r="Q467" s="6">
        <f t="shared" si="39"/>
        <v>1406765.2140792594</v>
      </c>
    </row>
    <row r="468" spans="6:17" x14ac:dyDescent="0.25">
      <c r="F468" s="3">
        <v>43479</v>
      </c>
      <c r="G468" s="2">
        <v>46.606625000000001</v>
      </c>
      <c r="H468" s="2">
        <v>15.12677</v>
      </c>
      <c r="I468" s="2">
        <v>104.980003</v>
      </c>
      <c r="J468" s="2">
        <v>4.24</v>
      </c>
      <c r="L468">
        <f t="shared" si="35"/>
        <v>0.73916299999999779</v>
      </c>
      <c r="M468">
        <f t="shared" si="36"/>
        <v>-0.20310899999999954</v>
      </c>
      <c r="N468">
        <f t="shared" si="37"/>
        <v>-4.0499960000000073</v>
      </c>
      <c r="O468">
        <f t="shared" si="38"/>
        <v>-6.9999999999999396E-2</v>
      </c>
      <c r="Q468" s="6">
        <f t="shared" si="39"/>
        <v>694098.78784697899</v>
      </c>
    </row>
    <row r="469" spans="6:17" x14ac:dyDescent="0.25">
      <c r="F469" s="3">
        <v>43480</v>
      </c>
      <c r="G469" s="2">
        <v>46.163128</v>
      </c>
      <c r="H469" s="2">
        <v>15.020379</v>
      </c>
      <c r="I469" s="2">
        <v>106.489998</v>
      </c>
      <c r="J469" s="2">
        <v>4.2699999999999996</v>
      </c>
      <c r="L469">
        <f t="shared" si="35"/>
        <v>-0.4434970000000007</v>
      </c>
      <c r="M469">
        <f t="shared" si="36"/>
        <v>-0.10639100000000035</v>
      </c>
      <c r="N469">
        <f t="shared" si="37"/>
        <v>1.5099950000000035</v>
      </c>
      <c r="O469">
        <f t="shared" si="38"/>
        <v>2.9999999999999361E-2</v>
      </c>
      <c r="Q469" s="6">
        <f t="shared" si="39"/>
        <v>-228118.28729467749</v>
      </c>
    </row>
    <row r="470" spans="6:17" x14ac:dyDescent="0.25">
      <c r="F470" s="3">
        <v>43481</v>
      </c>
      <c r="G470" s="2">
        <v>46.448936000000003</v>
      </c>
      <c r="H470" s="2">
        <v>15.165457999999999</v>
      </c>
      <c r="I470" s="2">
        <v>105.93</v>
      </c>
      <c r="J470" s="2">
        <v>4.29</v>
      </c>
      <c r="L470">
        <f t="shared" si="35"/>
        <v>0.28580800000000295</v>
      </c>
      <c r="M470">
        <f t="shared" si="36"/>
        <v>0.14507899999999907</v>
      </c>
      <c r="N470">
        <f t="shared" si="37"/>
        <v>-0.55999799999999311</v>
      </c>
      <c r="O470">
        <f t="shared" si="38"/>
        <v>2.0000000000000462E-2</v>
      </c>
      <c r="Q470" s="6">
        <f t="shared" si="39"/>
        <v>-87520.508777003895</v>
      </c>
    </row>
    <row r="471" spans="6:17" x14ac:dyDescent="0.25">
      <c r="F471" s="3">
        <v>43482</v>
      </c>
      <c r="G471" s="2">
        <v>46.695323999999999</v>
      </c>
      <c r="H471" s="2">
        <v>15.252504</v>
      </c>
      <c r="I471" s="2">
        <v>105.370003</v>
      </c>
      <c r="J471" s="2">
        <v>4.28</v>
      </c>
      <c r="L471">
        <f t="shared" si="35"/>
        <v>0.24638799999999605</v>
      </c>
      <c r="M471">
        <f t="shared" si="36"/>
        <v>8.7046000000000845E-2</v>
      </c>
      <c r="N471">
        <f t="shared" si="37"/>
        <v>-0.55999700000000985</v>
      </c>
      <c r="O471">
        <f t="shared" si="38"/>
        <v>-9.9999999999997868E-3</v>
      </c>
      <c r="Q471" s="6">
        <f t="shared" si="39"/>
        <v>56257.259624341641</v>
      </c>
    </row>
    <row r="472" spans="6:17" x14ac:dyDescent="0.25">
      <c r="F472" s="3">
        <v>43483</v>
      </c>
      <c r="G472" s="2">
        <v>47.946972000000002</v>
      </c>
      <c r="H472" s="2">
        <v>15.407254</v>
      </c>
      <c r="I472" s="2">
        <v>108.260002</v>
      </c>
      <c r="J472" s="2">
        <v>4.26</v>
      </c>
      <c r="L472">
        <f t="shared" si="35"/>
        <v>1.251648000000003</v>
      </c>
      <c r="M472">
        <f t="shared" si="36"/>
        <v>0.15474999999999994</v>
      </c>
      <c r="N472">
        <f t="shared" si="37"/>
        <v>2.8899990000000031</v>
      </c>
      <c r="O472">
        <f t="shared" si="38"/>
        <v>-2.0000000000000462E-2</v>
      </c>
      <c r="Q472" s="6">
        <f t="shared" si="39"/>
        <v>-693840.97890381922</v>
      </c>
    </row>
    <row r="473" spans="6:17" x14ac:dyDescent="0.25">
      <c r="F473" s="3">
        <v>43487</v>
      </c>
      <c r="G473" s="2">
        <v>46.379947999999999</v>
      </c>
      <c r="H473" s="2">
        <v>14.768912</v>
      </c>
      <c r="I473" s="2">
        <v>107.33000199999999</v>
      </c>
      <c r="J473" s="2">
        <v>4.33</v>
      </c>
      <c r="L473">
        <f t="shared" si="35"/>
        <v>-1.5670240000000035</v>
      </c>
      <c r="M473">
        <f t="shared" si="36"/>
        <v>-0.63834199999999974</v>
      </c>
      <c r="N473">
        <f t="shared" si="37"/>
        <v>-0.93000000000000682</v>
      </c>
      <c r="O473">
        <f t="shared" si="38"/>
        <v>7.0000000000000284E-2</v>
      </c>
      <c r="Q473" s="6">
        <f t="shared" si="39"/>
        <v>274622.32909184071</v>
      </c>
    </row>
    <row r="474" spans="6:17" x14ac:dyDescent="0.25">
      <c r="F474" s="3">
        <v>43488</v>
      </c>
      <c r="G474" s="2">
        <v>45.354976999999998</v>
      </c>
      <c r="H474" s="2">
        <v>14.972020000000001</v>
      </c>
      <c r="I474" s="2">
        <v>99.809997999999993</v>
      </c>
      <c r="J474" s="2">
        <v>4.26</v>
      </c>
      <c r="L474">
        <f t="shared" si="35"/>
        <v>-1.0249710000000007</v>
      </c>
      <c r="M474">
        <f t="shared" si="36"/>
        <v>0.20310800000000029</v>
      </c>
      <c r="N474">
        <f t="shared" si="37"/>
        <v>-7.5200040000000001</v>
      </c>
      <c r="O474">
        <f t="shared" si="38"/>
        <v>-7.0000000000000284E-2</v>
      </c>
      <c r="Q474" s="6">
        <f t="shared" si="39"/>
        <v>1707820.6085383014</v>
      </c>
    </row>
    <row r="475" spans="6:17" x14ac:dyDescent="0.25">
      <c r="F475" s="3">
        <v>43489</v>
      </c>
      <c r="G475" s="2">
        <v>46.586910000000003</v>
      </c>
      <c r="H475" s="2">
        <v>15.28152</v>
      </c>
      <c r="I475" s="2">
        <v>101.489998</v>
      </c>
      <c r="J475" s="2">
        <v>4.41</v>
      </c>
      <c r="L475">
        <f t="shared" si="35"/>
        <v>1.2319330000000051</v>
      </c>
      <c r="M475">
        <f t="shared" si="36"/>
        <v>0.30949999999999989</v>
      </c>
      <c r="N475">
        <f t="shared" si="37"/>
        <v>1.6800000000000068</v>
      </c>
      <c r="O475">
        <f t="shared" si="38"/>
        <v>0.15000000000000036</v>
      </c>
      <c r="Q475" s="6">
        <f t="shared" si="39"/>
        <v>-1261242.9511777838</v>
      </c>
    </row>
    <row r="476" spans="6:17" x14ac:dyDescent="0.25">
      <c r="F476" s="3">
        <v>43490</v>
      </c>
      <c r="G476" s="2">
        <v>47.109253000000002</v>
      </c>
      <c r="H476" s="2">
        <v>15.378238</v>
      </c>
      <c r="I476" s="2">
        <v>103.699997</v>
      </c>
      <c r="J476" s="2">
        <v>4.38</v>
      </c>
      <c r="L476">
        <f t="shared" si="35"/>
        <v>0.52234299999999934</v>
      </c>
      <c r="M476">
        <f t="shared" si="36"/>
        <v>9.6717999999999194E-2</v>
      </c>
      <c r="N476">
        <f t="shared" si="37"/>
        <v>2.2099989999999963</v>
      </c>
      <c r="O476">
        <f t="shared" si="38"/>
        <v>-3.0000000000000249E-2</v>
      </c>
      <c r="Q476" s="6">
        <f t="shared" si="39"/>
        <v>-341571.77209251816</v>
      </c>
    </row>
    <row r="477" spans="6:17" x14ac:dyDescent="0.25">
      <c r="F477" s="3">
        <v>43493</v>
      </c>
      <c r="G477" s="2">
        <v>46.064571000000001</v>
      </c>
      <c r="H477" s="2">
        <v>14.991364000000001</v>
      </c>
      <c r="I477" s="2">
        <v>102.389999</v>
      </c>
      <c r="J477" s="2">
        <v>4.38</v>
      </c>
      <c r="L477">
        <f t="shared" si="35"/>
        <v>-1.0446820000000017</v>
      </c>
      <c r="M477">
        <f t="shared" si="36"/>
        <v>-0.38687399999999883</v>
      </c>
      <c r="N477">
        <f t="shared" si="37"/>
        <v>-1.3099979999999931</v>
      </c>
      <c r="O477">
        <f t="shared" si="38"/>
        <v>0</v>
      </c>
      <c r="Q477" s="6">
        <f t="shared" si="39"/>
        <v>490737.47840639943</v>
      </c>
    </row>
    <row r="478" spans="6:17" x14ac:dyDescent="0.25">
      <c r="F478" s="3">
        <v>43494</v>
      </c>
      <c r="G478" s="2">
        <v>45.069167999999998</v>
      </c>
      <c r="H478" s="2">
        <v>10.909844</v>
      </c>
      <c r="I478" s="2">
        <v>100.80999799999999</v>
      </c>
      <c r="J478" s="2">
        <v>4.42</v>
      </c>
      <c r="L478">
        <f t="shared" si="35"/>
        <v>-0.99540300000000315</v>
      </c>
      <c r="M478">
        <f t="shared" si="36"/>
        <v>-4.0815200000000011</v>
      </c>
      <c r="N478">
        <f t="shared" si="37"/>
        <v>-1.58000100000001</v>
      </c>
      <c r="O478">
        <f t="shared" si="38"/>
        <v>4.0000000000000036E-2</v>
      </c>
      <c r="Q478" s="6">
        <f t="shared" si="39"/>
        <v>339685.96634384216</v>
      </c>
    </row>
    <row r="479" spans="6:17" x14ac:dyDescent="0.25">
      <c r="F479" s="3">
        <v>43495</v>
      </c>
      <c r="G479" s="2">
        <v>45.640788999999998</v>
      </c>
      <c r="H479" s="2">
        <v>10.832469</v>
      </c>
      <c r="I479" s="2">
        <v>102.599998</v>
      </c>
      <c r="J479" s="2">
        <v>4.47</v>
      </c>
      <c r="L479">
        <f t="shared" si="35"/>
        <v>0.57162100000000038</v>
      </c>
      <c r="M479">
        <f t="shared" si="36"/>
        <v>-7.7374999999999972E-2</v>
      </c>
      <c r="N479">
        <f t="shared" si="37"/>
        <v>1.7900000000000063</v>
      </c>
      <c r="O479">
        <f t="shared" si="38"/>
        <v>4.9999999999999822E-2</v>
      </c>
      <c r="Q479" s="6">
        <f t="shared" si="39"/>
        <v>-647268.00824386021</v>
      </c>
    </row>
    <row r="480" spans="6:17" x14ac:dyDescent="0.25">
      <c r="F480" s="3">
        <v>43496</v>
      </c>
      <c r="G480" s="2">
        <v>46.55735</v>
      </c>
      <c r="H480" s="2">
        <v>10.967874999999999</v>
      </c>
      <c r="I480" s="2">
        <v>105.550003</v>
      </c>
      <c r="J480" s="2">
        <v>4.4800000000000004</v>
      </c>
      <c r="L480">
        <f t="shared" si="35"/>
        <v>0.91656100000000151</v>
      </c>
      <c r="M480">
        <f t="shared" si="36"/>
        <v>0.13540599999999969</v>
      </c>
      <c r="N480">
        <f t="shared" si="37"/>
        <v>2.9500050000000044</v>
      </c>
      <c r="O480">
        <f t="shared" si="38"/>
        <v>1.0000000000000675E-2</v>
      </c>
      <c r="Q480" s="6">
        <f t="shared" si="39"/>
        <v>-739600.68134356407</v>
      </c>
    </row>
    <row r="481" spans="6:17" x14ac:dyDescent="0.25">
      <c r="F481" s="3">
        <v>43497</v>
      </c>
      <c r="G481" s="2">
        <v>45.345115999999997</v>
      </c>
      <c r="H481" s="2">
        <v>10.871157</v>
      </c>
      <c r="I481" s="2">
        <v>104.949997</v>
      </c>
      <c r="J481" s="2">
        <v>4.5</v>
      </c>
      <c r="L481">
        <f t="shared" si="35"/>
        <v>-1.2122340000000023</v>
      </c>
      <c r="M481">
        <f t="shared" si="36"/>
        <v>-9.6717999999999194E-2</v>
      </c>
      <c r="N481">
        <f t="shared" si="37"/>
        <v>-0.60000600000000759</v>
      </c>
      <c r="O481">
        <f t="shared" si="38"/>
        <v>1.9999999999999574E-2</v>
      </c>
      <c r="Q481" s="6">
        <f t="shared" si="39"/>
        <v>345747.88544560364</v>
      </c>
    </row>
    <row r="482" spans="6:17" x14ac:dyDescent="0.25">
      <c r="F482" s="3">
        <v>43500</v>
      </c>
      <c r="G482" s="2">
        <v>46.103991999999998</v>
      </c>
      <c r="H482" s="2">
        <v>10.996891</v>
      </c>
      <c r="I482" s="2">
        <v>106.300003</v>
      </c>
      <c r="J482" s="2">
        <v>4.5199999999999996</v>
      </c>
      <c r="L482">
        <f t="shared" si="35"/>
        <v>0.75887600000000077</v>
      </c>
      <c r="M482">
        <f t="shared" si="36"/>
        <v>0.12573399999999957</v>
      </c>
      <c r="N482">
        <f t="shared" si="37"/>
        <v>1.3500060000000076</v>
      </c>
      <c r="O482">
        <f t="shared" si="38"/>
        <v>1.9999999999999574E-2</v>
      </c>
      <c r="Q482" s="6">
        <f t="shared" si="39"/>
        <v>-503437.96397731942</v>
      </c>
    </row>
    <row r="483" spans="6:17" x14ac:dyDescent="0.25">
      <c r="F483" s="3">
        <v>43501</v>
      </c>
      <c r="G483" s="2">
        <v>47.148674</v>
      </c>
      <c r="H483" s="2">
        <v>11.403109000000001</v>
      </c>
      <c r="I483" s="2">
        <v>107.290001</v>
      </c>
      <c r="J483" s="2">
        <v>4.58</v>
      </c>
      <c r="L483">
        <f t="shared" si="35"/>
        <v>1.0446820000000017</v>
      </c>
      <c r="M483">
        <f t="shared" si="36"/>
        <v>0.40621800000000086</v>
      </c>
      <c r="N483">
        <f t="shared" si="37"/>
        <v>0.98999799999999993</v>
      </c>
      <c r="O483">
        <f t="shared" si="38"/>
        <v>6.0000000000000497E-2</v>
      </c>
      <c r="Q483" s="6">
        <f t="shared" si="39"/>
        <v>-708730.00320640276</v>
      </c>
    </row>
    <row r="484" spans="6:17" x14ac:dyDescent="0.25">
      <c r="F484" s="3">
        <v>43502</v>
      </c>
      <c r="G484" s="2">
        <v>42.378616000000001</v>
      </c>
      <c r="H484" s="2">
        <v>11.132298</v>
      </c>
      <c r="I484" s="2">
        <v>92.529999000000004</v>
      </c>
      <c r="J484" s="2">
        <v>4.51</v>
      </c>
      <c r="L484">
        <f t="shared" si="35"/>
        <v>-4.7700579999999988</v>
      </c>
      <c r="M484">
        <f t="shared" si="36"/>
        <v>-0.27081100000000013</v>
      </c>
      <c r="N484">
        <f t="shared" si="37"/>
        <v>-14.760002</v>
      </c>
      <c r="O484">
        <f t="shared" si="38"/>
        <v>-7.0000000000000284E-2</v>
      </c>
      <c r="Q484" s="6">
        <f t="shared" si="39"/>
        <v>3841247.6630820008</v>
      </c>
    </row>
    <row r="485" spans="6:17" x14ac:dyDescent="0.25">
      <c r="F485" s="3">
        <v>43503</v>
      </c>
      <c r="G485" s="2">
        <v>43.324745</v>
      </c>
      <c r="H485" s="2">
        <v>11.09361</v>
      </c>
      <c r="I485" s="2">
        <v>96.389999000000003</v>
      </c>
      <c r="J485" s="2">
        <v>4.74</v>
      </c>
      <c r="L485">
        <f t="shared" si="35"/>
        <v>0.94612899999999911</v>
      </c>
      <c r="M485">
        <f t="shared" si="36"/>
        <v>-3.86880000000005E-2</v>
      </c>
      <c r="N485">
        <f t="shared" si="37"/>
        <v>3.8599999999999994</v>
      </c>
      <c r="O485">
        <f t="shared" si="38"/>
        <v>0.23000000000000043</v>
      </c>
      <c r="Q485" s="6">
        <f t="shared" si="39"/>
        <v>-1853791.1709711414</v>
      </c>
    </row>
    <row r="486" spans="6:17" x14ac:dyDescent="0.25">
      <c r="F486" s="3">
        <v>43504</v>
      </c>
      <c r="G486" s="2">
        <v>42.782691999999997</v>
      </c>
      <c r="H486" s="2">
        <v>10.977548000000001</v>
      </c>
      <c r="I486" s="2">
        <v>97.139999000000003</v>
      </c>
      <c r="J486" s="2">
        <v>4.88</v>
      </c>
      <c r="L486">
        <f t="shared" si="35"/>
        <v>-0.54205300000000278</v>
      </c>
      <c r="M486">
        <f t="shared" si="36"/>
        <v>-0.11606199999999944</v>
      </c>
      <c r="N486">
        <f t="shared" si="37"/>
        <v>0.75</v>
      </c>
      <c r="O486">
        <f t="shared" si="38"/>
        <v>0.13999999999999968</v>
      </c>
      <c r="Q486" s="6">
        <f t="shared" si="39"/>
        <v>-574157.86866301775</v>
      </c>
    </row>
    <row r="487" spans="6:17" x14ac:dyDescent="0.25">
      <c r="F487" s="3">
        <v>43507</v>
      </c>
      <c r="G487" s="2">
        <v>39.530380000000001</v>
      </c>
      <c r="H487" s="2">
        <v>10.929188</v>
      </c>
      <c r="I487" s="2">
        <v>93.440002000000007</v>
      </c>
      <c r="J487" s="2">
        <v>4.84</v>
      </c>
      <c r="L487">
        <f t="shared" si="35"/>
        <v>-3.2523119999999963</v>
      </c>
      <c r="M487">
        <f t="shared" si="36"/>
        <v>-4.8360000000000625E-2</v>
      </c>
      <c r="N487">
        <f t="shared" si="37"/>
        <v>-3.6999969999999962</v>
      </c>
      <c r="O487">
        <f t="shared" si="38"/>
        <v>-4.0000000000000036E-2</v>
      </c>
      <c r="Q487" s="6">
        <f t="shared" si="39"/>
        <v>1648830.2869663383</v>
      </c>
    </row>
    <row r="488" spans="6:17" x14ac:dyDescent="0.25">
      <c r="F488" s="3">
        <v>43508</v>
      </c>
      <c r="G488" s="2">
        <v>41.067833</v>
      </c>
      <c r="H488" s="2">
        <v>11.170984000000001</v>
      </c>
      <c r="I488" s="2">
        <v>89.25</v>
      </c>
      <c r="J488" s="2">
        <v>4.93</v>
      </c>
      <c r="L488">
        <f t="shared" si="35"/>
        <v>1.5374529999999993</v>
      </c>
      <c r="M488">
        <f t="shared" si="36"/>
        <v>0.24179600000000079</v>
      </c>
      <c r="N488">
        <f t="shared" si="37"/>
        <v>-4.1900020000000069</v>
      </c>
      <c r="O488">
        <f t="shared" si="38"/>
        <v>8.9999999999999858E-2</v>
      </c>
      <c r="Q488" s="6">
        <f t="shared" si="39"/>
        <v>-219889.98330925812</v>
      </c>
    </row>
    <row r="489" spans="6:17" x14ac:dyDescent="0.25">
      <c r="F489" s="3">
        <v>43509</v>
      </c>
      <c r="G489" s="2">
        <v>43.925930000000001</v>
      </c>
      <c r="H489" s="2">
        <v>11.09361</v>
      </c>
      <c r="I489" s="2">
        <v>92.139999000000003</v>
      </c>
      <c r="J489" s="2">
        <v>4.9000000000000004</v>
      </c>
      <c r="L489">
        <f t="shared" si="35"/>
        <v>2.8580970000000008</v>
      </c>
      <c r="M489">
        <f t="shared" si="36"/>
        <v>-7.737400000000072E-2</v>
      </c>
      <c r="N489">
        <f t="shared" si="37"/>
        <v>2.8899990000000031</v>
      </c>
      <c r="O489">
        <f t="shared" si="38"/>
        <v>-2.9999999999999361E-2</v>
      </c>
      <c r="Q489" s="6">
        <f t="shared" si="39"/>
        <v>-1107975.1001661634</v>
      </c>
    </row>
    <row r="490" spans="6:17" x14ac:dyDescent="0.25">
      <c r="F490" s="3">
        <v>43510</v>
      </c>
      <c r="G490" s="2">
        <v>44.773502000000001</v>
      </c>
      <c r="H490" s="2">
        <v>10.958202999999999</v>
      </c>
      <c r="I490" s="2">
        <v>93.279999000000004</v>
      </c>
      <c r="J490" s="2">
        <v>4.9800000000000004</v>
      </c>
      <c r="L490">
        <f t="shared" si="35"/>
        <v>0.84757199999999955</v>
      </c>
      <c r="M490">
        <f t="shared" si="36"/>
        <v>-0.13540700000000072</v>
      </c>
      <c r="N490">
        <f t="shared" si="37"/>
        <v>1.1400000000000006</v>
      </c>
      <c r="O490">
        <f t="shared" si="38"/>
        <v>8.0000000000000071E-2</v>
      </c>
      <c r="Q490" s="6">
        <f t="shared" si="39"/>
        <v>-762914.64596552029</v>
      </c>
    </row>
    <row r="491" spans="6:17" x14ac:dyDescent="0.25">
      <c r="F491" s="3">
        <v>43511</v>
      </c>
      <c r="G491" s="2">
        <v>43.955497999999999</v>
      </c>
      <c r="H491" s="2">
        <v>11.054921999999999</v>
      </c>
      <c r="I491" s="2">
        <v>93.300003000000004</v>
      </c>
      <c r="J491" s="2">
        <v>5.03</v>
      </c>
      <c r="L491">
        <f t="shared" si="35"/>
        <v>-0.81800400000000195</v>
      </c>
      <c r="M491">
        <f t="shared" si="36"/>
        <v>9.6719000000000221E-2</v>
      </c>
      <c r="N491">
        <f t="shared" si="37"/>
        <v>2.0004000000000133E-2</v>
      </c>
      <c r="O491">
        <f t="shared" si="38"/>
        <v>4.9999999999999822E-2</v>
      </c>
      <c r="Q491" s="6">
        <f t="shared" si="39"/>
        <v>9543.6674752013059</v>
      </c>
    </row>
    <row r="492" spans="6:17" x14ac:dyDescent="0.25">
      <c r="F492" s="3">
        <v>43515</v>
      </c>
      <c r="G492" s="2">
        <v>43.837231000000003</v>
      </c>
      <c r="H492" s="2">
        <v>10.832469</v>
      </c>
      <c r="I492" s="2">
        <v>93.269997000000004</v>
      </c>
      <c r="J492" s="2">
        <v>5.0999999999999996</v>
      </c>
      <c r="L492">
        <f t="shared" si="35"/>
        <v>-0.1182669999999959</v>
      </c>
      <c r="M492">
        <f t="shared" si="36"/>
        <v>-0.22245299999999979</v>
      </c>
      <c r="N492">
        <f t="shared" si="37"/>
        <v>-3.0006000000000199E-2</v>
      </c>
      <c r="O492">
        <f t="shared" si="38"/>
        <v>6.9999999999999396E-2</v>
      </c>
      <c r="Q492" s="6">
        <f t="shared" si="39"/>
        <v>-271085.6980706185</v>
      </c>
    </row>
    <row r="493" spans="6:17" x14ac:dyDescent="0.25">
      <c r="F493" s="3">
        <v>43516</v>
      </c>
      <c r="G493" s="2">
        <v>42.161797</v>
      </c>
      <c r="H493" s="2">
        <v>10.832469</v>
      </c>
      <c r="I493" s="2">
        <v>88.669998000000007</v>
      </c>
      <c r="J493" s="2">
        <v>5.04</v>
      </c>
      <c r="L493">
        <f t="shared" si="35"/>
        <v>-1.6754340000000028</v>
      </c>
      <c r="M493">
        <f t="shared" si="36"/>
        <v>0</v>
      </c>
      <c r="N493">
        <f t="shared" si="37"/>
        <v>-4.5999989999999968</v>
      </c>
      <c r="O493">
        <f t="shared" si="38"/>
        <v>-5.9999999999999609E-2</v>
      </c>
      <c r="Q493" s="6">
        <f t="shared" si="39"/>
        <v>1419696.3822865784</v>
      </c>
    </row>
    <row r="494" spans="6:17" x14ac:dyDescent="0.25">
      <c r="F494" s="3">
        <v>43517</v>
      </c>
      <c r="G494" s="2">
        <v>41.294513999999999</v>
      </c>
      <c r="H494" s="2">
        <v>10.668048000000001</v>
      </c>
      <c r="I494" s="2">
        <v>87.589995999999999</v>
      </c>
      <c r="J494" s="2">
        <v>4.96</v>
      </c>
      <c r="L494">
        <f t="shared" si="35"/>
        <v>-0.86728300000000047</v>
      </c>
      <c r="M494">
        <f t="shared" si="36"/>
        <v>-0.16442099999999904</v>
      </c>
      <c r="N494">
        <f t="shared" si="37"/>
        <v>-1.0800020000000075</v>
      </c>
      <c r="O494">
        <f t="shared" si="38"/>
        <v>-8.0000000000000071E-2</v>
      </c>
      <c r="Q494" s="6">
        <f t="shared" si="39"/>
        <v>759712.63160050148</v>
      </c>
    </row>
    <row r="495" spans="6:17" x14ac:dyDescent="0.25">
      <c r="F495" s="3">
        <v>43518</v>
      </c>
      <c r="G495" s="2">
        <v>40.900291000000003</v>
      </c>
      <c r="H495" s="2">
        <v>10.996891</v>
      </c>
      <c r="I495" s="2">
        <v>87.07</v>
      </c>
      <c r="J495" s="2">
        <v>5.03</v>
      </c>
      <c r="L495">
        <f t="shared" si="35"/>
        <v>-0.39422299999999666</v>
      </c>
      <c r="M495">
        <f t="shared" si="36"/>
        <v>0.32884299999999911</v>
      </c>
      <c r="N495">
        <f t="shared" si="37"/>
        <v>-0.51999600000000612</v>
      </c>
      <c r="O495">
        <f t="shared" si="38"/>
        <v>7.0000000000000284E-2</v>
      </c>
      <c r="Q495" s="6">
        <f t="shared" si="39"/>
        <v>-120281.42443426134</v>
      </c>
    </row>
    <row r="496" spans="6:17" x14ac:dyDescent="0.25">
      <c r="F496" s="3">
        <v>43521</v>
      </c>
      <c r="G496" s="2">
        <v>41.353645</v>
      </c>
      <c r="H496" s="2">
        <v>11.170984000000001</v>
      </c>
      <c r="I496" s="2">
        <v>87.290001000000004</v>
      </c>
      <c r="J496" s="2">
        <v>5.03</v>
      </c>
      <c r="L496">
        <f t="shared" si="35"/>
        <v>0.45335399999999737</v>
      </c>
      <c r="M496">
        <f t="shared" si="36"/>
        <v>0.17409300000000094</v>
      </c>
      <c r="N496">
        <f t="shared" si="37"/>
        <v>0.22000100000001055</v>
      </c>
      <c r="O496">
        <f t="shared" si="38"/>
        <v>0</v>
      </c>
      <c r="Q496" s="6">
        <f t="shared" si="39"/>
        <v>-161700.71158550077</v>
      </c>
    </row>
    <row r="497" spans="6:17" x14ac:dyDescent="0.25">
      <c r="F497" s="3">
        <v>43522</v>
      </c>
      <c r="G497" s="2">
        <v>41.471916</v>
      </c>
      <c r="H497" s="2">
        <v>11.258031000000001</v>
      </c>
      <c r="I497" s="2">
        <v>87.339995999999999</v>
      </c>
      <c r="J497" s="2">
        <v>5.03</v>
      </c>
      <c r="L497">
        <f t="shared" si="35"/>
        <v>0.11827100000000002</v>
      </c>
      <c r="M497">
        <f t="shared" si="36"/>
        <v>8.7047000000000097E-2</v>
      </c>
      <c r="N497">
        <f t="shared" si="37"/>
        <v>4.9994999999995571E-2</v>
      </c>
      <c r="O497">
        <f t="shared" si="38"/>
        <v>0</v>
      </c>
      <c r="Q497" s="6">
        <f t="shared" si="39"/>
        <v>-41096.142253559345</v>
      </c>
    </row>
    <row r="498" spans="6:17" x14ac:dyDescent="0.25">
      <c r="F498" s="3">
        <v>43523</v>
      </c>
      <c r="G498" s="2">
        <v>41.186104</v>
      </c>
      <c r="H498" s="2">
        <v>11.287046</v>
      </c>
      <c r="I498" s="2">
        <v>84.629997000000003</v>
      </c>
      <c r="J498" s="2">
        <v>5.15</v>
      </c>
      <c r="L498">
        <f t="shared" si="35"/>
        <v>-0.28581199999999995</v>
      </c>
      <c r="M498">
        <f t="shared" si="36"/>
        <v>2.9014999999999347E-2</v>
      </c>
      <c r="N498">
        <f t="shared" si="37"/>
        <v>-2.7099989999999963</v>
      </c>
      <c r="O498">
        <f t="shared" si="38"/>
        <v>0.12000000000000011</v>
      </c>
      <c r="Q498" s="6">
        <f t="shared" si="39"/>
        <v>-49956.129131941067</v>
      </c>
    </row>
    <row r="499" spans="6:17" x14ac:dyDescent="0.25">
      <c r="F499" s="3">
        <v>43524</v>
      </c>
      <c r="G499" s="2">
        <v>41.531044000000001</v>
      </c>
      <c r="H499" s="2">
        <v>11.316062000000001</v>
      </c>
      <c r="I499" s="2">
        <v>87.260002</v>
      </c>
      <c r="J499" s="2">
        <v>5.22</v>
      </c>
      <c r="L499">
        <f t="shared" si="35"/>
        <v>0.34494000000000113</v>
      </c>
      <c r="M499">
        <f t="shared" si="36"/>
        <v>2.9016000000000375E-2</v>
      </c>
      <c r="N499">
        <f t="shared" si="37"/>
        <v>2.630004999999997</v>
      </c>
      <c r="O499">
        <f t="shared" si="38"/>
        <v>6.9999999999999396E-2</v>
      </c>
      <c r="Q499" s="6">
        <f t="shared" si="39"/>
        <v>-794512.78729969717</v>
      </c>
    </row>
    <row r="500" spans="6:17" x14ac:dyDescent="0.25">
      <c r="F500" s="3">
        <v>43525</v>
      </c>
      <c r="G500" s="2">
        <v>42.220928000000001</v>
      </c>
      <c r="H500" s="2">
        <v>11.364421</v>
      </c>
      <c r="I500" s="2">
        <v>88.32</v>
      </c>
      <c r="J500" s="2">
        <v>5.34</v>
      </c>
      <c r="L500">
        <f t="shared" si="35"/>
        <v>0.68988399999999928</v>
      </c>
      <c r="M500">
        <f t="shared" si="36"/>
        <v>4.8358999999999597E-2</v>
      </c>
      <c r="N500">
        <f t="shared" si="37"/>
        <v>1.0599979999999931</v>
      </c>
      <c r="O500">
        <f t="shared" si="38"/>
        <v>0.12000000000000011</v>
      </c>
      <c r="Q500" s="6">
        <f t="shared" si="39"/>
        <v>-882867.93862771918</v>
      </c>
    </row>
    <row r="501" spans="6:17" x14ac:dyDescent="0.25">
      <c r="F501" s="3">
        <v>43528</v>
      </c>
      <c r="G501" s="2">
        <v>41.186104</v>
      </c>
      <c r="H501" s="2">
        <v>11.190327999999999</v>
      </c>
      <c r="I501" s="2">
        <v>87.440002000000007</v>
      </c>
      <c r="J501" s="2">
        <v>5.2</v>
      </c>
      <c r="L501">
        <f t="shared" si="35"/>
        <v>-1.0348240000000004</v>
      </c>
      <c r="M501">
        <f t="shared" si="36"/>
        <v>-0.17409300000000094</v>
      </c>
      <c r="N501">
        <f t="shared" si="37"/>
        <v>-0.87999799999998629</v>
      </c>
      <c r="O501">
        <f t="shared" si="38"/>
        <v>-0.13999999999999968</v>
      </c>
      <c r="Q501" s="6">
        <f t="shared" si="39"/>
        <v>1043154.6238481166</v>
      </c>
    </row>
    <row r="502" spans="6:17" x14ac:dyDescent="0.25">
      <c r="F502" s="3">
        <v>43529</v>
      </c>
      <c r="G502" s="2">
        <v>41.274802999999999</v>
      </c>
      <c r="H502" s="2">
        <v>11.219344</v>
      </c>
      <c r="I502" s="2">
        <v>87.370002999999997</v>
      </c>
      <c r="J502" s="2">
        <v>5.15</v>
      </c>
      <c r="L502">
        <f t="shared" si="35"/>
        <v>8.8698999999998307E-2</v>
      </c>
      <c r="M502">
        <f t="shared" si="36"/>
        <v>2.9016000000000375E-2</v>
      </c>
      <c r="N502">
        <f t="shared" si="37"/>
        <v>-6.9999000000009914E-2</v>
      </c>
      <c r="O502">
        <f t="shared" si="38"/>
        <v>-4.9999999999999822E-2</v>
      </c>
      <c r="Q502" s="6">
        <f t="shared" si="39"/>
        <v>205877.21205680116</v>
      </c>
    </row>
    <row r="503" spans="6:17" x14ac:dyDescent="0.25">
      <c r="F503" s="3">
        <v>43530</v>
      </c>
      <c r="G503" s="2">
        <v>41.944977000000002</v>
      </c>
      <c r="H503" s="2">
        <v>11.180656000000001</v>
      </c>
      <c r="I503" s="2">
        <v>87.199996999999996</v>
      </c>
      <c r="J503" s="2">
        <v>5.13</v>
      </c>
      <c r="L503">
        <f t="shared" si="35"/>
        <v>0.67017400000000293</v>
      </c>
      <c r="M503">
        <f t="shared" si="36"/>
        <v>-3.8687999999998723E-2</v>
      </c>
      <c r="N503">
        <f t="shared" si="37"/>
        <v>-0.17000600000000077</v>
      </c>
      <c r="O503">
        <f t="shared" si="38"/>
        <v>-2.0000000000000462E-2</v>
      </c>
      <c r="Q503" s="6">
        <f t="shared" si="39"/>
        <v>-77835.484695678679</v>
      </c>
    </row>
    <row r="504" spans="6:17" x14ac:dyDescent="0.25">
      <c r="F504" s="3">
        <v>43531</v>
      </c>
      <c r="G504" s="2">
        <v>40.821444999999997</v>
      </c>
      <c r="H504" s="2">
        <v>11.209671999999999</v>
      </c>
      <c r="I504" s="2">
        <v>88.410004000000001</v>
      </c>
      <c r="J504" s="2">
        <v>5.08</v>
      </c>
      <c r="L504">
        <f t="shared" si="35"/>
        <v>-1.1235320000000044</v>
      </c>
      <c r="M504">
        <f t="shared" si="36"/>
        <v>2.9015999999998598E-2</v>
      </c>
      <c r="N504">
        <f t="shared" si="37"/>
        <v>1.2100070000000045</v>
      </c>
      <c r="O504">
        <f t="shared" si="38"/>
        <v>-4.9999999999999822E-2</v>
      </c>
      <c r="Q504" s="6">
        <f t="shared" si="39"/>
        <v>363436.65966809983</v>
      </c>
    </row>
    <row r="505" spans="6:17" x14ac:dyDescent="0.25">
      <c r="F505" s="3">
        <v>43532</v>
      </c>
      <c r="G505" s="2">
        <v>41.422629999999998</v>
      </c>
      <c r="H505" s="2">
        <v>10.610018</v>
      </c>
      <c r="I505" s="2">
        <v>87.040001000000004</v>
      </c>
      <c r="J505" s="2">
        <v>5.12</v>
      </c>
      <c r="L505">
        <f t="shared" si="35"/>
        <v>0.60118500000000097</v>
      </c>
      <c r="M505">
        <f t="shared" si="36"/>
        <v>-0.59965399999999924</v>
      </c>
      <c r="N505">
        <f t="shared" si="37"/>
        <v>-1.370002999999997</v>
      </c>
      <c r="O505">
        <f t="shared" si="38"/>
        <v>4.0000000000000036E-2</v>
      </c>
      <c r="Q505" s="6">
        <f t="shared" si="39"/>
        <v>-146701.90068452089</v>
      </c>
    </row>
    <row r="506" spans="6:17" x14ac:dyDescent="0.25">
      <c r="F506" s="3">
        <v>43535</v>
      </c>
      <c r="G506" s="2">
        <v>42.299770000000002</v>
      </c>
      <c r="H506" s="2">
        <v>10.890501</v>
      </c>
      <c r="I506" s="2">
        <v>89.800003000000004</v>
      </c>
      <c r="J506" s="2">
        <v>5.24</v>
      </c>
      <c r="L506">
        <f t="shared" si="35"/>
        <v>0.87714000000000425</v>
      </c>
      <c r="M506">
        <f t="shared" si="36"/>
        <v>0.28048300000000026</v>
      </c>
      <c r="N506">
        <f t="shared" si="37"/>
        <v>2.7600020000000001</v>
      </c>
      <c r="O506">
        <f t="shared" si="38"/>
        <v>0.12000000000000011</v>
      </c>
      <c r="Q506" s="6">
        <f t="shared" si="39"/>
        <v>-1186354.6258641216</v>
      </c>
    </row>
    <row r="507" spans="6:17" x14ac:dyDescent="0.25">
      <c r="F507" s="3">
        <v>43536</v>
      </c>
      <c r="G507" s="2">
        <v>42.013966000000003</v>
      </c>
      <c r="H507" s="2">
        <v>11.09361</v>
      </c>
      <c r="I507" s="2">
        <v>89.849997999999999</v>
      </c>
      <c r="J507" s="2">
        <v>5.21</v>
      </c>
      <c r="L507">
        <f t="shared" si="35"/>
        <v>-0.28580399999999884</v>
      </c>
      <c r="M507">
        <f t="shared" si="36"/>
        <v>0.20310899999999954</v>
      </c>
      <c r="N507">
        <f t="shared" si="37"/>
        <v>4.9994999999995571E-2</v>
      </c>
      <c r="O507">
        <f t="shared" si="38"/>
        <v>-3.0000000000000249E-2</v>
      </c>
      <c r="Q507" s="6">
        <f t="shared" si="39"/>
        <v>206715.89748594142</v>
      </c>
    </row>
    <row r="508" spans="6:17" x14ac:dyDescent="0.25">
      <c r="F508" s="3">
        <v>43537</v>
      </c>
      <c r="G508" s="2">
        <v>43.068500999999998</v>
      </c>
      <c r="H508" s="2">
        <v>11.2</v>
      </c>
      <c r="I508" s="2">
        <v>96.029999000000004</v>
      </c>
      <c r="J508" s="2">
        <v>5.37</v>
      </c>
      <c r="L508">
        <f t="shared" si="35"/>
        <v>1.0545349999999942</v>
      </c>
      <c r="M508">
        <f t="shared" si="36"/>
        <v>0.10638999999999932</v>
      </c>
      <c r="N508">
        <f t="shared" si="37"/>
        <v>6.1800010000000043</v>
      </c>
      <c r="O508">
        <f t="shared" si="38"/>
        <v>0.16000000000000014</v>
      </c>
      <c r="Q508" s="6">
        <f t="shared" si="39"/>
        <v>-1916740.9661789597</v>
      </c>
    </row>
    <row r="509" spans="6:17" x14ac:dyDescent="0.25">
      <c r="F509" s="3">
        <v>43538</v>
      </c>
      <c r="G509" s="2">
        <v>42.693992999999999</v>
      </c>
      <c r="H509" s="2">
        <v>10.95</v>
      </c>
      <c r="I509" s="2">
        <v>92.43</v>
      </c>
      <c r="J509" s="2">
        <v>5.4</v>
      </c>
      <c r="L509">
        <f t="shared" si="35"/>
        <v>-0.37450799999999873</v>
      </c>
      <c r="M509">
        <f t="shared" si="36"/>
        <v>-0.25</v>
      </c>
      <c r="N509">
        <f t="shared" si="37"/>
        <v>-3.5999989999999968</v>
      </c>
      <c r="O509">
        <f t="shared" si="38"/>
        <v>3.0000000000000249E-2</v>
      </c>
      <c r="Q509" s="6">
        <f t="shared" si="39"/>
        <v>503858.48143141798</v>
      </c>
    </row>
    <row r="510" spans="6:17" x14ac:dyDescent="0.25">
      <c r="F510" s="3">
        <v>43539</v>
      </c>
      <c r="G510" s="2">
        <v>43.985061999999999</v>
      </c>
      <c r="H510" s="2">
        <v>11.06</v>
      </c>
      <c r="I510" s="2">
        <v>93.550003000000004</v>
      </c>
      <c r="J510" s="2">
        <v>5.37</v>
      </c>
      <c r="L510">
        <f t="shared" si="35"/>
        <v>1.2910690000000002</v>
      </c>
      <c r="M510">
        <f t="shared" si="36"/>
        <v>0.11000000000000121</v>
      </c>
      <c r="N510">
        <f t="shared" si="37"/>
        <v>1.120002999999997</v>
      </c>
      <c r="O510">
        <f t="shared" si="38"/>
        <v>-3.0000000000000249E-2</v>
      </c>
      <c r="Q510" s="6">
        <f t="shared" si="39"/>
        <v>-400551.29587911838</v>
      </c>
    </row>
    <row r="511" spans="6:17" x14ac:dyDescent="0.25">
      <c r="F511" s="3">
        <v>43542</v>
      </c>
      <c r="G511" s="2">
        <v>44.320152</v>
      </c>
      <c r="H511" s="2">
        <v>11.07</v>
      </c>
      <c r="I511" s="2">
        <v>93.830001999999993</v>
      </c>
      <c r="J511" s="2">
        <v>5.35</v>
      </c>
      <c r="L511">
        <f t="shared" si="35"/>
        <v>0.335090000000001</v>
      </c>
      <c r="M511">
        <f t="shared" si="36"/>
        <v>9.9999999999997868E-3</v>
      </c>
      <c r="N511">
        <f t="shared" si="37"/>
        <v>0.27999899999998945</v>
      </c>
      <c r="O511">
        <f t="shared" si="38"/>
        <v>-2.0000000000000462E-2</v>
      </c>
      <c r="Q511" s="6">
        <f t="shared" si="39"/>
        <v>-48431.681323536686</v>
      </c>
    </row>
    <row r="512" spans="6:17" x14ac:dyDescent="0.25">
      <c r="F512" s="3">
        <v>43543</v>
      </c>
      <c r="G512" s="2">
        <v>45.749195</v>
      </c>
      <c r="H512" s="2">
        <v>10.96</v>
      </c>
      <c r="I512" s="2">
        <v>95.790001000000004</v>
      </c>
      <c r="J512" s="2">
        <v>5.31</v>
      </c>
      <c r="L512">
        <f t="shared" si="35"/>
        <v>1.4290430000000001</v>
      </c>
      <c r="M512">
        <f t="shared" si="36"/>
        <v>-0.10999999999999943</v>
      </c>
      <c r="N512">
        <f t="shared" si="37"/>
        <v>1.9599990000000105</v>
      </c>
      <c r="O512">
        <f t="shared" si="38"/>
        <v>-4.0000000000000036E-2</v>
      </c>
      <c r="Q512" s="6">
        <f t="shared" si="39"/>
        <v>-519297.27531452139</v>
      </c>
    </row>
    <row r="513" spans="6:17" x14ac:dyDescent="0.25">
      <c r="F513" s="3">
        <v>43544</v>
      </c>
      <c r="G513" s="2">
        <v>45.492953999999997</v>
      </c>
      <c r="H513" s="2">
        <v>10.5</v>
      </c>
      <c r="I513" s="2">
        <v>96.059997999999993</v>
      </c>
      <c r="J513" s="2">
        <v>5.33</v>
      </c>
      <c r="L513">
        <f t="shared" si="35"/>
        <v>-0.25624100000000283</v>
      </c>
      <c r="M513">
        <f t="shared" si="36"/>
        <v>-0.46000000000000085</v>
      </c>
      <c r="N513">
        <f t="shared" si="37"/>
        <v>0.26999699999998938</v>
      </c>
      <c r="O513">
        <f t="shared" si="38"/>
        <v>2.0000000000000462E-2</v>
      </c>
      <c r="Q513" s="6">
        <f t="shared" si="39"/>
        <v>-54965.651939359683</v>
      </c>
    </row>
    <row r="514" spans="6:17" x14ac:dyDescent="0.25">
      <c r="F514" s="3">
        <v>43545</v>
      </c>
      <c r="G514" s="2">
        <v>47.897689999999997</v>
      </c>
      <c r="H514" s="2">
        <v>10.55</v>
      </c>
      <c r="I514" s="2">
        <v>99.110000999999997</v>
      </c>
      <c r="J514" s="2">
        <v>5.42</v>
      </c>
      <c r="L514">
        <f t="shared" si="35"/>
        <v>2.4047359999999998</v>
      </c>
      <c r="M514">
        <f t="shared" si="36"/>
        <v>5.0000000000000711E-2</v>
      </c>
      <c r="N514">
        <f t="shared" si="37"/>
        <v>3.0500030000000038</v>
      </c>
      <c r="O514">
        <f t="shared" si="38"/>
        <v>8.9999999999999858E-2</v>
      </c>
      <c r="Q514" s="6">
        <f t="shared" si="39"/>
        <v>-1532295.9537973397</v>
      </c>
    </row>
    <row r="515" spans="6:17" x14ac:dyDescent="0.25">
      <c r="F515" s="3">
        <v>43546</v>
      </c>
      <c r="G515" s="2">
        <v>46.192692000000001</v>
      </c>
      <c r="H515" s="2">
        <v>10.45</v>
      </c>
      <c r="I515" s="2">
        <v>96.019997000000004</v>
      </c>
      <c r="J515" s="2">
        <v>5.29</v>
      </c>
      <c r="L515">
        <f t="shared" si="35"/>
        <v>-1.7049979999999962</v>
      </c>
      <c r="M515">
        <f t="shared" si="36"/>
        <v>-0.10000000000000142</v>
      </c>
      <c r="N515">
        <f t="shared" si="37"/>
        <v>-3.0900039999999933</v>
      </c>
      <c r="O515">
        <f t="shared" si="38"/>
        <v>-0.12999999999999989</v>
      </c>
      <c r="Q515" s="6">
        <f t="shared" si="39"/>
        <v>1515257.2204941174</v>
      </c>
    </row>
    <row r="516" spans="6:17" x14ac:dyDescent="0.25">
      <c r="F516" s="3">
        <v>43549</v>
      </c>
      <c r="G516" s="2">
        <v>46.301102</v>
      </c>
      <c r="H516" s="2">
        <v>10.14</v>
      </c>
      <c r="I516" s="2">
        <v>96.029999000000004</v>
      </c>
      <c r="J516" s="2">
        <v>5.31</v>
      </c>
      <c r="L516">
        <f t="shared" si="35"/>
        <v>0.10840999999999923</v>
      </c>
      <c r="M516">
        <f t="shared" si="36"/>
        <v>-0.30999999999999872</v>
      </c>
      <c r="N516">
        <f t="shared" si="37"/>
        <v>1.0002000000000066E-2</v>
      </c>
      <c r="O516">
        <f t="shared" si="38"/>
        <v>1.9999999999999574E-2</v>
      </c>
      <c r="Q516" s="6">
        <f t="shared" si="39"/>
        <v>-120754.4468823179</v>
      </c>
    </row>
    <row r="517" spans="6:17" x14ac:dyDescent="0.25">
      <c r="F517" s="3">
        <v>43550</v>
      </c>
      <c r="G517" s="2">
        <v>45.759051999999997</v>
      </c>
      <c r="H517" s="2">
        <v>10.35</v>
      </c>
      <c r="I517" s="2">
        <v>96.370002999999997</v>
      </c>
      <c r="J517" s="2">
        <v>5.33</v>
      </c>
      <c r="L517">
        <f t="shared" si="35"/>
        <v>-0.54205000000000325</v>
      </c>
      <c r="M517">
        <f t="shared" si="36"/>
        <v>0.20999999999999908</v>
      </c>
      <c r="N517">
        <f t="shared" si="37"/>
        <v>0.34000399999999331</v>
      </c>
      <c r="O517">
        <f t="shared" si="38"/>
        <v>2.0000000000000462E-2</v>
      </c>
      <c r="Q517" s="6">
        <f t="shared" si="39"/>
        <v>16276.389669559852</v>
      </c>
    </row>
    <row r="518" spans="6:17" x14ac:dyDescent="0.25">
      <c r="F518" s="3">
        <v>43551</v>
      </c>
      <c r="G518" s="2">
        <v>45.222580000000001</v>
      </c>
      <c r="H518" s="2">
        <v>10.29</v>
      </c>
      <c r="I518" s="2">
        <v>94.489998</v>
      </c>
      <c r="J518" s="2">
        <v>5.22</v>
      </c>
      <c r="L518">
        <f t="shared" si="35"/>
        <v>-0.53647199999999629</v>
      </c>
      <c r="M518">
        <f t="shared" si="36"/>
        <v>-6.0000000000000497E-2</v>
      </c>
      <c r="N518">
        <f t="shared" si="37"/>
        <v>-1.880004999999997</v>
      </c>
      <c r="O518">
        <f t="shared" si="38"/>
        <v>-0.11000000000000032</v>
      </c>
      <c r="Q518" s="6">
        <f t="shared" si="39"/>
        <v>915542.74911881983</v>
      </c>
    </row>
    <row r="519" spans="6:17" x14ac:dyDescent="0.25">
      <c r="F519" s="3">
        <v>43552</v>
      </c>
      <c r="G519" s="2">
        <v>45.321922000000001</v>
      </c>
      <c r="H519" s="2">
        <v>10.19</v>
      </c>
      <c r="I519" s="2">
        <v>96.489998</v>
      </c>
      <c r="J519" s="2">
        <v>5.26</v>
      </c>
      <c r="L519">
        <f t="shared" ref="L519:L582" si="40">G519-G518</f>
        <v>9.9342000000000041E-2</v>
      </c>
      <c r="M519">
        <f t="shared" ref="M519:M582" si="41">H519-H518</f>
        <v>-9.9999999999999645E-2</v>
      </c>
      <c r="N519">
        <f t="shared" ref="N519:N582" si="42">I519-I518</f>
        <v>2</v>
      </c>
      <c r="O519">
        <f t="shared" ref="O519:O582" si="43">J519-J518</f>
        <v>4.0000000000000036E-2</v>
      </c>
      <c r="Q519" s="6">
        <f t="shared" si="39"/>
        <v>-499242.26211372012</v>
      </c>
    </row>
    <row r="520" spans="6:17" x14ac:dyDescent="0.25">
      <c r="F520" s="3">
        <v>43553</v>
      </c>
      <c r="G520" s="2">
        <v>45.232512999999997</v>
      </c>
      <c r="H520" s="2">
        <v>10.16</v>
      </c>
      <c r="I520" s="2">
        <v>94.370002999999997</v>
      </c>
      <c r="J520" s="2">
        <v>5.33</v>
      </c>
      <c r="L520">
        <f t="shared" si="40"/>
        <v>-8.9409000000003402E-2</v>
      </c>
      <c r="M520">
        <f t="shared" si="41"/>
        <v>-2.9999999999999361E-2</v>
      </c>
      <c r="N520">
        <f t="shared" si="42"/>
        <v>-2.119995000000003</v>
      </c>
      <c r="O520">
        <f t="shared" si="43"/>
        <v>7.0000000000000284E-2</v>
      </c>
      <c r="Q520" s="6">
        <f t="shared" ref="Q520:Q583" si="44">-(C$6*L520+C$7*M520+C$8*N520+C$9*O520)</f>
        <v>28109.997976640123</v>
      </c>
    </row>
    <row r="521" spans="6:17" x14ac:dyDescent="0.25">
      <c r="F521" s="3">
        <v>43556</v>
      </c>
      <c r="G521" s="2">
        <v>46.812122000000002</v>
      </c>
      <c r="H521" s="2">
        <v>10.37</v>
      </c>
      <c r="I521" s="2">
        <v>95.690002000000007</v>
      </c>
      <c r="J521" s="2">
        <v>5.33</v>
      </c>
      <c r="L521">
        <f t="shared" si="40"/>
        <v>1.5796090000000049</v>
      </c>
      <c r="M521">
        <f t="shared" si="41"/>
        <v>0.20999999999999908</v>
      </c>
      <c r="N521">
        <f t="shared" si="42"/>
        <v>1.3199990000000099</v>
      </c>
      <c r="O521">
        <f t="shared" si="43"/>
        <v>0</v>
      </c>
      <c r="Q521" s="6">
        <f t="shared" si="44"/>
        <v>-644820.40069208283</v>
      </c>
    </row>
    <row r="522" spans="6:17" x14ac:dyDescent="0.25">
      <c r="F522" s="3">
        <v>43557</v>
      </c>
      <c r="G522" s="2">
        <v>47.149901999999997</v>
      </c>
      <c r="H522" s="2">
        <v>10.1</v>
      </c>
      <c r="I522" s="2">
        <v>97.660004000000001</v>
      </c>
      <c r="J522" s="2">
        <v>5.41</v>
      </c>
      <c r="L522">
        <f t="shared" si="40"/>
        <v>0.33777999999999508</v>
      </c>
      <c r="M522">
        <f t="shared" si="41"/>
        <v>-0.26999999999999957</v>
      </c>
      <c r="N522">
        <f t="shared" si="42"/>
        <v>1.9700019999999938</v>
      </c>
      <c r="O522">
        <f t="shared" si="43"/>
        <v>8.0000000000000071E-2</v>
      </c>
      <c r="Q522" s="6">
        <f t="shared" si="44"/>
        <v>-739563.56864651805</v>
      </c>
    </row>
    <row r="523" spans="6:17" x14ac:dyDescent="0.25">
      <c r="F523" s="3">
        <v>43558</v>
      </c>
      <c r="G523" s="2">
        <v>47.338661000000002</v>
      </c>
      <c r="H523" s="2">
        <v>9.6300000000000008</v>
      </c>
      <c r="I523" s="2">
        <v>97.910004000000001</v>
      </c>
      <c r="J523" s="2">
        <v>5.45</v>
      </c>
      <c r="L523">
        <f t="shared" si="40"/>
        <v>0.18875900000000456</v>
      </c>
      <c r="M523">
        <f t="shared" si="41"/>
        <v>-0.46999999999999886</v>
      </c>
      <c r="N523">
        <f t="shared" si="42"/>
        <v>0.25</v>
      </c>
      <c r="O523">
        <f t="shared" si="43"/>
        <v>4.0000000000000036E-2</v>
      </c>
      <c r="Q523" s="6">
        <f t="shared" si="44"/>
        <v>-267334.69972694147</v>
      </c>
    </row>
    <row r="524" spans="6:17" x14ac:dyDescent="0.25">
      <c r="F524" s="3">
        <v>43559</v>
      </c>
      <c r="G524" s="2">
        <v>46.653168000000001</v>
      </c>
      <c r="H524" s="2">
        <v>10.029999999999999</v>
      </c>
      <c r="I524" s="2">
        <v>93.699996999999996</v>
      </c>
      <c r="J524" s="2">
        <v>5.34</v>
      </c>
      <c r="L524">
        <f t="shared" si="40"/>
        <v>-0.68549300000000102</v>
      </c>
      <c r="M524">
        <f t="shared" si="41"/>
        <v>0.39999999999999858</v>
      </c>
      <c r="N524">
        <f t="shared" si="42"/>
        <v>-4.2100070000000045</v>
      </c>
      <c r="O524">
        <f t="shared" si="43"/>
        <v>-0.11000000000000032</v>
      </c>
      <c r="Q524" s="6">
        <f t="shared" si="44"/>
        <v>1300791.2926384022</v>
      </c>
    </row>
    <row r="525" spans="6:17" x14ac:dyDescent="0.25">
      <c r="F525" s="3">
        <v>43560</v>
      </c>
      <c r="G525" s="2">
        <v>46.981014000000002</v>
      </c>
      <c r="H525" s="2">
        <v>9.86</v>
      </c>
      <c r="I525" s="2">
        <v>94.529999000000004</v>
      </c>
      <c r="J525" s="2">
        <v>5.35</v>
      </c>
      <c r="L525">
        <f t="shared" si="40"/>
        <v>0.32784600000000097</v>
      </c>
      <c r="M525">
        <f t="shared" si="41"/>
        <v>-0.16999999999999993</v>
      </c>
      <c r="N525">
        <f t="shared" si="42"/>
        <v>0.83000200000000746</v>
      </c>
      <c r="O525">
        <f t="shared" si="43"/>
        <v>9.9999999999997868E-3</v>
      </c>
      <c r="Q525" s="6">
        <f t="shared" si="44"/>
        <v>-259799.77109408041</v>
      </c>
    </row>
    <row r="526" spans="6:17" x14ac:dyDescent="0.25">
      <c r="F526" s="3">
        <v>43563</v>
      </c>
      <c r="G526" s="2">
        <v>47.259186</v>
      </c>
      <c r="H526" s="2">
        <v>9.94</v>
      </c>
      <c r="I526" s="2">
        <v>94.290001000000004</v>
      </c>
      <c r="J526" s="2">
        <v>5.37</v>
      </c>
      <c r="L526">
        <f t="shared" si="40"/>
        <v>0.27817199999999787</v>
      </c>
      <c r="M526">
        <f t="shared" si="41"/>
        <v>8.0000000000000071E-2</v>
      </c>
      <c r="N526">
        <f t="shared" si="42"/>
        <v>-0.23999799999999993</v>
      </c>
      <c r="O526">
        <f t="shared" si="43"/>
        <v>2.0000000000000462E-2</v>
      </c>
      <c r="Q526" s="6">
        <f t="shared" si="44"/>
        <v>-132412.67395324144</v>
      </c>
    </row>
    <row r="527" spans="6:17" x14ac:dyDescent="0.25">
      <c r="F527" s="3">
        <v>43564</v>
      </c>
      <c r="G527" s="2">
        <v>46.702843000000001</v>
      </c>
      <c r="H527" s="2">
        <v>9.82</v>
      </c>
      <c r="I527" s="2">
        <v>93.279999000000004</v>
      </c>
      <c r="J527" s="2">
        <v>5.39</v>
      </c>
      <c r="L527">
        <f t="shared" si="40"/>
        <v>-0.55634299999999826</v>
      </c>
      <c r="M527">
        <f t="shared" si="41"/>
        <v>-0.11999999999999922</v>
      </c>
      <c r="N527">
        <f t="shared" si="42"/>
        <v>-1.0100020000000001</v>
      </c>
      <c r="O527">
        <f t="shared" si="43"/>
        <v>1.9999999999999574E-2</v>
      </c>
      <c r="Q527" s="6">
        <f t="shared" si="44"/>
        <v>218934.39982010139</v>
      </c>
    </row>
    <row r="528" spans="6:17" x14ac:dyDescent="0.25">
      <c r="F528" s="3">
        <v>43565</v>
      </c>
      <c r="G528" s="2">
        <v>47.547291000000001</v>
      </c>
      <c r="H528" s="2">
        <v>9.9700000000000006</v>
      </c>
      <c r="I528" s="2">
        <v>95.330001999999993</v>
      </c>
      <c r="J528" s="2">
        <v>5.47</v>
      </c>
      <c r="L528">
        <f t="shared" si="40"/>
        <v>0.84444799999999987</v>
      </c>
      <c r="M528">
        <f t="shared" si="41"/>
        <v>0.15000000000000036</v>
      </c>
      <c r="N528">
        <f t="shared" si="42"/>
        <v>2.0500029999999896</v>
      </c>
      <c r="O528">
        <f t="shared" si="43"/>
        <v>8.0000000000000071E-2</v>
      </c>
      <c r="Q528" s="6">
        <f t="shared" si="44"/>
        <v>-895881.05933525879</v>
      </c>
    </row>
    <row r="529" spans="6:17" x14ac:dyDescent="0.25">
      <c r="F529" s="3">
        <v>43566</v>
      </c>
      <c r="G529" s="2">
        <v>46.861797000000003</v>
      </c>
      <c r="H529" s="2">
        <v>9.76</v>
      </c>
      <c r="I529" s="2">
        <v>95.269997000000004</v>
      </c>
      <c r="J529" s="2">
        <v>5.48</v>
      </c>
      <c r="L529">
        <f t="shared" si="40"/>
        <v>-0.68549399999999849</v>
      </c>
      <c r="M529">
        <f t="shared" si="41"/>
        <v>-0.21000000000000085</v>
      </c>
      <c r="N529">
        <f t="shared" si="42"/>
        <v>-6.000499999998965E-2</v>
      </c>
      <c r="O529">
        <f t="shared" si="43"/>
        <v>1.0000000000000675E-2</v>
      </c>
      <c r="Q529" s="6">
        <f t="shared" si="44"/>
        <v>160217.06474133505</v>
      </c>
    </row>
    <row r="530" spans="6:17" x14ac:dyDescent="0.25">
      <c r="F530" s="3">
        <v>43567</v>
      </c>
      <c r="G530" s="2">
        <v>46.971077000000001</v>
      </c>
      <c r="H530" s="2">
        <v>9.32</v>
      </c>
      <c r="I530" s="2">
        <v>94.110000999999997</v>
      </c>
      <c r="J530" s="2">
        <v>5.52</v>
      </c>
      <c r="L530">
        <f t="shared" si="40"/>
        <v>0.10927999999999827</v>
      </c>
      <c r="M530">
        <f t="shared" si="41"/>
        <v>-0.4399999999999995</v>
      </c>
      <c r="N530">
        <f t="shared" si="42"/>
        <v>-1.1599960000000067</v>
      </c>
      <c r="O530">
        <f t="shared" si="43"/>
        <v>3.9999999999999147E-2</v>
      </c>
      <c r="Q530" s="6">
        <f t="shared" si="44"/>
        <v>-37255.191228234762</v>
      </c>
    </row>
    <row r="531" spans="6:17" x14ac:dyDescent="0.25">
      <c r="F531" s="3">
        <v>43570</v>
      </c>
      <c r="G531" s="2">
        <v>45.451076999999998</v>
      </c>
      <c r="H531" s="2">
        <v>8.94</v>
      </c>
      <c r="I531" s="2">
        <v>92.650002000000001</v>
      </c>
      <c r="J531" s="2">
        <v>5.46</v>
      </c>
      <c r="L531">
        <f t="shared" si="40"/>
        <v>-1.5200000000000031</v>
      </c>
      <c r="M531">
        <f t="shared" si="41"/>
        <v>-0.38000000000000078</v>
      </c>
      <c r="N531">
        <f t="shared" si="42"/>
        <v>-1.4599989999999963</v>
      </c>
      <c r="O531">
        <f t="shared" si="43"/>
        <v>-5.9999999999999609E-2</v>
      </c>
      <c r="Q531" s="6">
        <f t="shared" si="44"/>
        <v>913470.8917041386</v>
      </c>
    </row>
    <row r="532" spans="6:17" x14ac:dyDescent="0.25">
      <c r="F532" s="3">
        <v>43571</v>
      </c>
      <c r="G532" s="2">
        <v>44.765586999999996</v>
      </c>
      <c r="H532" s="2">
        <v>9.08</v>
      </c>
      <c r="I532" s="2">
        <v>90.940002000000007</v>
      </c>
      <c r="J532" s="2">
        <v>5.36</v>
      </c>
      <c r="L532">
        <f t="shared" si="40"/>
        <v>-0.68549000000000149</v>
      </c>
      <c r="M532">
        <f t="shared" si="41"/>
        <v>0.14000000000000057</v>
      </c>
      <c r="N532">
        <f t="shared" si="42"/>
        <v>-1.7099999999999937</v>
      </c>
      <c r="O532">
        <f t="shared" si="43"/>
        <v>-9.9999999999999645E-2</v>
      </c>
      <c r="Q532" s="6">
        <f t="shared" si="44"/>
        <v>888872.55708339787</v>
      </c>
    </row>
    <row r="533" spans="6:17" x14ac:dyDescent="0.25">
      <c r="F533" s="3">
        <v>43572</v>
      </c>
      <c r="G533" s="2">
        <v>44.686107999999997</v>
      </c>
      <c r="H533" s="2">
        <v>8.94</v>
      </c>
      <c r="I533" s="2">
        <v>89.739998</v>
      </c>
      <c r="J533" s="2">
        <v>5.25</v>
      </c>
      <c r="L533">
        <f t="shared" si="40"/>
        <v>-7.9478999999999189E-2</v>
      </c>
      <c r="M533">
        <f t="shared" si="41"/>
        <v>-0.14000000000000057</v>
      </c>
      <c r="N533">
        <f t="shared" si="42"/>
        <v>-1.200004000000007</v>
      </c>
      <c r="O533">
        <f t="shared" si="43"/>
        <v>-0.11000000000000032</v>
      </c>
      <c r="Q533" s="6">
        <f t="shared" si="44"/>
        <v>685139.75466558221</v>
      </c>
    </row>
    <row r="534" spans="6:17" x14ac:dyDescent="0.25">
      <c r="F534" s="3">
        <v>43573</v>
      </c>
      <c r="G534" s="2">
        <v>45.013950000000001</v>
      </c>
      <c r="H534" s="2">
        <v>8.77</v>
      </c>
      <c r="I534" s="2">
        <v>90.739998</v>
      </c>
      <c r="J534" s="2">
        <v>5.44</v>
      </c>
      <c r="L534">
        <f t="shared" si="40"/>
        <v>0.32784200000000396</v>
      </c>
      <c r="M534">
        <f t="shared" si="41"/>
        <v>-0.16999999999999993</v>
      </c>
      <c r="N534">
        <f t="shared" si="42"/>
        <v>1</v>
      </c>
      <c r="O534">
        <f t="shared" si="43"/>
        <v>0.19000000000000039</v>
      </c>
      <c r="Q534" s="6">
        <f t="shared" si="44"/>
        <v>-1079994.2319237227</v>
      </c>
    </row>
    <row r="535" spans="6:17" x14ac:dyDescent="0.25">
      <c r="F535" s="3">
        <v>43577</v>
      </c>
      <c r="G535" s="2">
        <v>45.043754999999997</v>
      </c>
      <c r="H535" s="2">
        <v>8.65</v>
      </c>
      <c r="I535" s="2">
        <v>91.919998000000007</v>
      </c>
      <c r="J535" s="2">
        <v>5.52</v>
      </c>
      <c r="L535">
        <f t="shared" si="40"/>
        <v>2.9804999999996085E-2</v>
      </c>
      <c r="M535">
        <f t="shared" si="41"/>
        <v>-0.11999999999999922</v>
      </c>
      <c r="N535">
        <f t="shared" si="42"/>
        <v>1.1800000000000068</v>
      </c>
      <c r="O535">
        <f t="shared" si="43"/>
        <v>7.9999999999999183E-2</v>
      </c>
      <c r="Q535" s="6">
        <f t="shared" si="44"/>
        <v>-535493.92214129632</v>
      </c>
    </row>
    <row r="536" spans="6:17" x14ac:dyDescent="0.25">
      <c r="F536" s="3">
        <v>43578</v>
      </c>
      <c r="G536" s="2">
        <v>46.206108</v>
      </c>
      <c r="H536" s="2">
        <v>8.89</v>
      </c>
      <c r="I536" s="2">
        <v>93.290001000000004</v>
      </c>
      <c r="J536" s="2">
        <v>5.62</v>
      </c>
      <c r="L536">
        <f t="shared" si="40"/>
        <v>1.1623530000000031</v>
      </c>
      <c r="M536">
        <f t="shared" si="41"/>
        <v>0.24000000000000021</v>
      </c>
      <c r="N536">
        <f t="shared" si="42"/>
        <v>1.370002999999997</v>
      </c>
      <c r="O536">
        <f t="shared" si="43"/>
        <v>0.10000000000000053</v>
      </c>
      <c r="Q536" s="6">
        <f t="shared" si="44"/>
        <v>-974906.87342256273</v>
      </c>
    </row>
    <row r="537" spans="6:17" x14ac:dyDescent="0.25">
      <c r="F537" s="3">
        <v>43579</v>
      </c>
      <c r="G537" s="2">
        <v>46.444541999999998</v>
      </c>
      <c r="H537" s="2">
        <v>9.01</v>
      </c>
      <c r="I537" s="2">
        <v>93.599997999999999</v>
      </c>
      <c r="J537" s="2">
        <v>5.58</v>
      </c>
      <c r="L537">
        <f t="shared" si="40"/>
        <v>0.23843399999999804</v>
      </c>
      <c r="M537">
        <f t="shared" si="41"/>
        <v>0.11999999999999922</v>
      </c>
      <c r="N537">
        <f t="shared" si="42"/>
        <v>0.30999699999999564</v>
      </c>
      <c r="O537">
        <f t="shared" si="43"/>
        <v>-4.0000000000000036E-2</v>
      </c>
      <c r="Q537" s="6">
        <f t="shared" si="44"/>
        <v>63085.577725141367</v>
      </c>
    </row>
    <row r="538" spans="6:17" x14ac:dyDescent="0.25">
      <c r="F538" s="3">
        <v>43580</v>
      </c>
      <c r="G538" s="2">
        <v>47.100231000000001</v>
      </c>
      <c r="H538" s="2">
        <v>8.9499999999999993</v>
      </c>
      <c r="I538" s="2">
        <v>92.900002000000001</v>
      </c>
      <c r="J538" s="2">
        <v>5.46</v>
      </c>
      <c r="L538">
        <f t="shared" si="40"/>
        <v>0.65568900000000241</v>
      </c>
      <c r="M538">
        <f t="shared" si="41"/>
        <v>-6.0000000000000497E-2</v>
      </c>
      <c r="N538">
        <f t="shared" si="42"/>
        <v>-0.69999599999999873</v>
      </c>
      <c r="O538">
        <f t="shared" si="43"/>
        <v>-0.12000000000000011</v>
      </c>
      <c r="Q538" s="6">
        <f t="shared" si="44"/>
        <v>446028.34329581965</v>
      </c>
    </row>
    <row r="539" spans="6:17" x14ac:dyDescent="0.25">
      <c r="F539" s="3">
        <v>43581</v>
      </c>
      <c r="G539" s="2">
        <v>47.835396000000003</v>
      </c>
      <c r="H539" s="2">
        <v>8.89</v>
      </c>
      <c r="I539" s="2">
        <v>96.25</v>
      </c>
      <c r="J539" s="2">
        <v>5.51</v>
      </c>
      <c r="L539">
        <f t="shared" si="40"/>
        <v>0.73516500000000207</v>
      </c>
      <c r="M539">
        <f t="shared" si="41"/>
        <v>-5.9999999999998721E-2</v>
      </c>
      <c r="N539">
        <f t="shared" si="42"/>
        <v>3.3499979999999994</v>
      </c>
      <c r="O539">
        <f t="shared" si="43"/>
        <v>4.9999999999999822E-2</v>
      </c>
      <c r="Q539" s="6">
        <f t="shared" si="44"/>
        <v>-923395.48552717955</v>
      </c>
    </row>
    <row r="540" spans="6:17" x14ac:dyDescent="0.25">
      <c r="F540" s="3">
        <v>43584</v>
      </c>
      <c r="G540" s="2">
        <v>48.083762999999998</v>
      </c>
      <c r="H540" s="2">
        <v>8.76</v>
      </c>
      <c r="I540" s="2">
        <v>97.150002000000001</v>
      </c>
      <c r="J540" s="2">
        <v>5.53</v>
      </c>
      <c r="L540">
        <f t="shared" si="40"/>
        <v>0.24836699999999468</v>
      </c>
      <c r="M540">
        <f t="shared" si="41"/>
        <v>-0.13000000000000078</v>
      </c>
      <c r="N540">
        <f t="shared" si="42"/>
        <v>0.90000200000000063</v>
      </c>
      <c r="O540">
        <f t="shared" si="43"/>
        <v>2.0000000000000462E-2</v>
      </c>
      <c r="Q540" s="6">
        <f t="shared" si="44"/>
        <v>-291598.74701194064</v>
      </c>
    </row>
    <row r="541" spans="6:17" x14ac:dyDescent="0.25">
      <c r="F541" s="3">
        <v>43585</v>
      </c>
      <c r="G541" s="2">
        <v>47.895000000000003</v>
      </c>
      <c r="H541" s="2">
        <v>8.65</v>
      </c>
      <c r="I541" s="2">
        <v>96.830001999999993</v>
      </c>
      <c r="J541" s="2">
        <v>5.66</v>
      </c>
      <c r="L541">
        <f t="shared" si="40"/>
        <v>-0.18876299999999446</v>
      </c>
      <c r="M541">
        <f t="shared" si="41"/>
        <v>-0.10999999999999943</v>
      </c>
      <c r="N541">
        <f t="shared" si="42"/>
        <v>-0.32000000000000739</v>
      </c>
      <c r="O541">
        <f t="shared" si="43"/>
        <v>0.12999999999999989</v>
      </c>
      <c r="Q541" s="6">
        <f t="shared" si="44"/>
        <v>-473379.84889442002</v>
      </c>
    </row>
    <row r="542" spans="6:17" x14ac:dyDescent="0.25">
      <c r="F542" s="3">
        <v>43586</v>
      </c>
      <c r="G542" s="2">
        <v>48.242718000000004</v>
      </c>
      <c r="H542" s="2">
        <v>8.51</v>
      </c>
      <c r="I542" s="2">
        <v>99.050003000000004</v>
      </c>
      <c r="J542" s="2">
        <v>5.51</v>
      </c>
      <c r="L542">
        <f t="shared" si="40"/>
        <v>0.34771800000000042</v>
      </c>
      <c r="M542">
        <f t="shared" si="41"/>
        <v>-0.14000000000000057</v>
      </c>
      <c r="N542">
        <f t="shared" si="42"/>
        <v>2.2200010000000105</v>
      </c>
      <c r="O542">
        <f t="shared" si="43"/>
        <v>-0.15000000000000036</v>
      </c>
      <c r="Q542" s="6">
        <f t="shared" si="44"/>
        <v>236902.95511825988</v>
      </c>
    </row>
    <row r="543" spans="6:17" x14ac:dyDescent="0.25">
      <c r="F543" s="3">
        <v>43587</v>
      </c>
      <c r="G543" s="2">
        <v>49.226246000000003</v>
      </c>
      <c r="H543" s="2">
        <v>8.77</v>
      </c>
      <c r="I543" s="2">
        <v>99.68</v>
      </c>
      <c r="J543" s="2">
        <v>5.82</v>
      </c>
      <c r="L543">
        <f t="shared" si="40"/>
        <v>0.98352799999999974</v>
      </c>
      <c r="M543">
        <f t="shared" si="41"/>
        <v>0.25999999999999979</v>
      </c>
      <c r="N543">
        <f t="shared" si="42"/>
        <v>0.62999700000000303</v>
      </c>
      <c r="O543">
        <f t="shared" si="43"/>
        <v>0.3100000000000005</v>
      </c>
      <c r="Q543" s="6">
        <f t="shared" si="44"/>
        <v>-1742758.4368729026</v>
      </c>
    </row>
    <row r="544" spans="6:17" x14ac:dyDescent="0.25">
      <c r="F544" s="3">
        <v>43588</v>
      </c>
      <c r="G544" s="2">
        <v>46.841929999999998</v>
      </c>
      <c r="H544" s="2">
        <v>8.9700000000000006</v>
      </c>
      <c r="I544" s="2">
        <v>101.620003</v>
      </c>
      <c r="J544" s="2">
        <v>6.03</v>
      </c>
      <c r="L544">
        <f t="shared" si="40"/>
        <v>-2.3843160000000054</v>
      </c>
      <c r="M544">
        <f t="shared" si="41"/>
        <v>0.20000000000000107</v>
      </c>
      <c r="N544">
        <f t="shared" si="42"/>
        <v>1.9400029999999902</v>
      </c>
      <c r="O544">
        <f t="shared" si="43"/>
        <v>0.20999999999999996</v>
      </c>
      <c r="Q544" s="6">
        <f t="shared" si="44"/>
        <v>-532854.98713501683</v>
      </c>
    </row>
    <row r="545" spans="6:17" x14ac:dyDescent="0.25">
      <c r="F545" s="3">
        <v>43591</v>
      </c>
      <c r="G545" s="2">
        <v>47.845329</v>
      </c>
      <c r="H545" s="2">
        <v>8.85</v>
      </c>
      <c r="I545" s="2">
        <v>101.650002</v>
      </c>
      <c r="J545" s="2">
        <v>6.17</v>
      </c>
      <c r="L545">
        <f t="shared" si="40"/>
        <v>1.0033990000000017</v>
      </c>
      <c r="M545">
        <f t="shared" si="41"/>
        <v>-0.12000000000000099</v>
      </c>
      <c r="N545">
        <f t="shared" si="42"/>
        <v>2.9999000000003662E-2</v>
      </c>
      <c r="O545">
        <f t="shared" si="43"/>
        <v>0.13999999999999968</v>
      </c>
      <c r="Q545" s="6">
        <f t="shared" si="44"/>
        <v>-909157.90525347949</v>
      </c>
    </row>
    <row r="546" spans="6:17" x14ac:dyDescent="0.25">
      <c r="F546" s="3">
        <v>43592</v>
      </c>
      <c r="G546" s="2">
        <v>46.375</v>
      </c>
      <c r="H546" s="2">
        <v>8.77</v>
      </c>
      <c r="I546" s="2">
        <v>99.879997000000003</v>
      </c>
      <c r="J546" s="2">
        <v>6.09</v>
      </c>
      <c r="L546">
        <f t="shared" si="40"/>
        <v>-1.4703289999999996</v>
      </c>
      <c r="M546">
        <f t="shared" si="41"/>
        <v>-8.0000000000000071E-2</v>
      </c>
      <c r="N546">
        <f t="shared" si="42"/>
        <v>-1.7700049999999976</v>
      </c>
      <c r="O546">
        <f t="shared" si="43"/>
        <v>-8.0000000000000071E-2</v>
      </c>
      <c r="Q546" s="6">
        <f t="shared" si="44"/>
        <v>1033255.0198224398</v>
      </c>
    </row>
    <row r="547" spans="6:17" x14ac:dyDescent="0.25">
      <c r="F547" s="3">
        <v>43593</v>
      </c>
      <c r="G547" s="2">
        <v>46.514083999999997</v>
      </c>
      <c r="H547" s="2">
        <v>8.69</v>
      </c>
      <c r="I547" s="2">
        <v>101.80999799999999</v>
      </c>
      <c r="J547" s="2">
        <v>6.04</v>
      </c>
      <c r="L547">
        <f t="shared" si="40"/>
        <v>0.13908399999999688</v>
      </c>
      <c r="M547">
        <f t="shared" si="41"/>
        <v>-8.0000000000000071E-2</v>
      </c>
      <c r="N547">
        <f t="shared" si="42"/>
        <v>1.9300009999999901</v>
      </c>
      <c r="O547">
        <f t="shared" si="43"/>
        <v>-4.9999999999999822E-2</v>
      </c>
      <c r="Q547" s="6">
        <f t="shared" si="44"/>
        <v>-102689.07938729841</v>
      </c>
    </row>
    <row r="548" spans="6:17" x14ac:dyDescent="0.25">
      <c r="F548" s="3">
        <v>43594</v>
      </c>
      <c r="G548" s="2">
        <v>46.335258000000003</v>
      </c>
      <c r="H548" s="2">
        <v>8.52</v>
      </c>
      <c r="I548" s="2">
        <v>102.120003</v>
      </c>
      <c r="J548" s="2">
        <v>5.94</v>
      </c>
      <c r="L548">
        <f t="shared" si="40"/>
        <v>-0.17882599999999371</v>
      </c>
      <c r="M548">
        <f t="shared" si="41"/>
        <v>-0.16999999999999993</v>
      </c>
      <c r="N548">
        <f t="shared" si="42"/>
        <v>0.31000500000000386</v>
      </c>
      <c r="O548">
        <f t="shared" si="43"/>
        <v>-9.9999999999999645E-2</v>
      </c>
      <c r="Q548" s="6">
        <f t="shared" si="44"/>
        <v>447189.6507898561</v>
      </c>
    </row>
    <row r="549" spans="6:17" x14ac:dyDescent="0.25">
      <c r="F549" s="3">
        <v>43595</v>
      </c>
      <c r="G549" s="2">
        <v>45.719310999999998</v>
      </c>
      <c r="H549" s="2">
        <v>8.48</v>
      </c>
      <c r="I549" s="2">
        <v>103.379997</v>
      </c>
      <c r="J549" s="2">
        <v>5.94</v>
      </c>
      <c r="L549">
        <f t="shared" si="40"/>
        <v>-0.61594700000000557</v>
      </c>
      <c r="M549">
        <f t="shared" si="41"/>
        <v>-3.9999999999999147E-2</v>
      </c>
      <c r="N549">
        <f t="shared" si="42"/>
        <v>1.2599940000000061</v>
      </c>
      <c r="O549">
        <f t="shared" si="43"/>
        <v>0</v>
      </c>
      <c r="Q549" s="6">
        <f t="shared" si="44"/>
        <v>-9613.511081819277</v>
      </c>
    </row>
    <row r="550" spans="6:17" x14ac:dyDescent="0.25">
      <c r="F550" s="3">
        <v>43598</v>
      </c>
      <c r="G550" s="2">
        <v>43.126365999999997</v>
      </c>
      <c r="H550" s="2">
        <v>8.26</v>
      </c>
      <c r="I550" s="2">
        <v>100.010002</v>
      </c>
      <c r="J550" s="2">
        <v>5.88</v>
      </c>
      <c r="L550">
        <f t="shared" si="40"/>
        <v>-2.5929450000000003</v>
      </c>
      <c r="M550">
        <f t="shared" si="41"/>
        <v>-0.22000000000000064</v>
      </c>
      <c r="N550">
        <f t="shared" si="42"/>
        <v>-3.369995000000003</v>
      </c>
      <c r="O550">
        <f t="shared" si="43"/>
        <v>-6.0000000000000497E-2</v>
      </c>
      <c r="Q550" s="6">
        <f t="shared" si="44"/>
        <v>1500528.8748944027</v>
      </c>
    </row>
    <row r="551" spans="6:17" x14ac:dyDescent="0.25">
      <c r="F551" s="3">
        <v>43599</v>
      </c>
      <c r="G551" s="2">
        <v>44.407935999999999</v>
      </c>
      <c r="H551" s="2">
        <v>8.5299999999999994</v>
      </c>
      <c r="I551" s="2">
        <v>103.550003</v>
      </c>
      <c r="J551" s="2">
        <v>6.01</v>
      </c>
      <c r="L551">
        <f t="shared" si="40"/>
        <v>1.2815700000000021</v>
      </c>
      <c r="M551">
        <f t="shared" si="41"/>
        <v>0.26999999999999957</v>
      </c>
      <c r="N551">
        <f t="shared" si="42"/>
        <v>3.5400010000000037</v>
      </c>
      <c r="O551">
        <f t="shared" si="43"/>
        <v>0.12999999999999989</v>
      </c>
      <c r="Q551" s="6">
        <f t="shared" si="44"/>
        <v>-1460648.1689120606</v>
      </c>
    </row>
    <row r="552" spans="6:17" x14ac:dyDescent="0.25">
      <c r="F552" s="3">
        <v>43600</v>
      </c>
      <c r="G552" s="2">
        <v>45.977612000000001</v>
      </c>
      <c r="H552" s="2">
        <v>8.69</v>
      </c>
      <c r="I552" s="2">
        <v>107.480003</v>
      </c>
      <c r="J552" s="2">
        <v>6.19</v>
      </c>
      <c r="L552">
        <f t="shared" si="40"/>
        <v>1.5696760000000012</v>
      </c>
      <c r="M552">
        <f t="shared" si="41"/>
        <v>0.16000000000000014</v>
      </c>
      <c r="N552">
        <f t="shared" si="42"/>
        <v>3.9299999999999926</v>
      </c>
      <c r="O552">
        <f t="shared" si="43"/>
        <v>0.1800000000000006</v>
      </c>
      <c r="Q552" s="6">
        <f t="shared" si="44"/>
        <v>-1821096.5105301617</v>
      </c>
    </row>
    <row r="553" spans="6:17" x14ac:dyDescent="0.25">
      <c r="F553" s="3">
        <v>43601</v>
      </c>
      <c r="G553" s="2">
        <v>46.981014000000002</v>
      </c>
      <c r="H553" s="2">
        <v>8.67</v>
      </c>
      <c r="I553" s="2">
        <v>107.550003</v>
      </c>
      <c r="J553" s="2">
        <v>6.23</v>
      </c>
      <c r="L553">
        <f t="shared" si="40"/>
        <v>1.0034020000000012</v>
      </c>
      <c r="M553">
        <f t="shared" si="41"/>
        <v>-1.9999999999999574E-2</v>
      </c>
      <c r="N553">
        <f t="shared" si="42"/>
        <v>7.000000000000739E-2</v>
      </c>
      <c r="O553">
        <f t="shared" si="43"/>
        <v>4.0000000000000036E-2</v>
      </c>
      <c r="Q553" s="6">
        <f t="shared" si="44"/>
        <v>-473270.74263332156</v>
      </c>
    </row>
    <row r="554" spans="6:17" x14ac:dyDescent="0.25">
      <c r="F554" s="3">
        <v>43602</v>
      </c>
      <c r="G554" s="2">
        <v>46.086894999999998</v>
      </c>
      <c r="H554" s="2">
        <v>8.61</v>
      </c>
      <c r="I554" s="2">
        <v>106.660004</v>
      </c>
      <c r="J554" s="2">
        <v>6.19</v>
      </c>
      <c r="L554">
        <f t="shared" si="40"/>
        <v>-0.89411900000000344</v>
      </c>
      <c r="M554">
        <f t="shared" si="41"/>
        <v>-6.0000000000000497E-2</v>
      </c>
      <c r="N554">
        <f t="shared" si="42"/>
        <v>-0.88999900000000309</v>
      </c>
      <c r="O554">
        <f t="shared" si="43"/>
        <v>-4.0000000000000036E-2</v>
      </c>
      <c r="Q554" s="6">
        <f t="shared" si="44"/>
        <v>562711.34440868162</v>
      </c>
    </row>
    <row r="555" spans="6:17" x14ac:dyDescent="0.25">
      <c r="F555" s="3">
        <v>43605</v>
      </c>
      <c r="G555" s="2">
        <v>43.325057999999999</v>
      </c>
      <c r="H555" s="2">
        <v>8.06</v>
      </c>
      <c r="I555" s="2">
        <v>102.980003</v>
      </c>
      <c r="J555" s="2">
        <v>6.15</v>
      </c>
      <c r="L555">
        <f t="shared" si="40"/>
        <v>-2.7618369999999999</v>
      </c>
      <c r="M555">
        <f t="shared" si="41"/>
        <v>-0.54999999999999893</v>
      </c>
      <c r="N555">
        <f t="shared" si="42"/>
        <v>-3.6800010000000043</v>
      </c>
      <c r="O555">
        <f t="shared" si="43"/>
        <v>-4.0000000000000036E-2</v>
      </c>
      <c r="Q555" s="6">
        <f t="shared" si="44"/>
        <v>1505959.0597862806</v>
      </c>
    </row>
    <row r="556" spans="6:17" x14ac:dyDescent="0.25">
      <c r="F556" s="3">
        <v>43606</v>
      </c>
      <c r="G556" s="2">
        <v>43.166103</v>
      </c>
      <c r="H556" s="2">
        <v>8.1300000000000008</v>
      </c>
      <c r="I556" s="2">
        <v>103.75</v>
      </c>
      <c r="J556" s="2">
        <v>6.17</v>
      </c>
      <c r="L556">
        <f t="shared" si="40"/>
        <v>-0.15895499999999885</v>
      </c>
      <c r="M556">
        <f t="shared" si="41"/>
        <v>7.0000000000000284E-2</v>
      </c>
      <c r="N556">
        <f t="shared" si="42"/>
        <v>0.7699970000000036</v>
      </c>
      <c r="O556">
        <f t="shared" si="43"/>
        <v>1.9999999999999574E-2</v>
      </c>
      <c r="Q556" s="6">
        <f t="shared" si="44"/>
        <v>-156268.75823211897</v>
      </c>
    </row>
    <row r="557" spans="6:17" x14ac:dyDescent="0.25">
      <c r="F557" s="3">
        <v>43607</v>
      </c>
      <c r="G557" s="2">
        <v>42.629631000000003</v>
      </c>
      <c r="H557" s="2">
        <v>7.9</v>
      </c>
      <c r="I557" s="2">
        <v>104.230003</v>
      </c>
      <c r="J557" s="2">
        <v>6.21</v>
      </c>
      <c r="L557">
        <f t="shared" si="40"/>
        <v>-0.53647199999999629</v>
      </c>
      <c r="M557">
        <f t="shared" si="41"/>
        <v>-0.23000000000000043</v>
      </c>
      <c r="N557">
        <f t="shared" si="42"/>
        <v>0.4800029999999964</v>
      </c>
      <c r="O557">
        <f t="shared" si="43"/>
        <v>4.0000000000000036E-2</v>
      </c>
      <c r="Q557" s="6">
        <f t="shared" si="44"/>
        <v>-94262.657248060699</v>
      </c>
    </row>
    <row r="558" spans="6:17" x14ac:dyDescent="0.25">
      <c r="F558" s="3">
        <v>43608</v>
      </c>
      <c r="G558" s="2">
        <v>41.914332999999999</v>
      </c>
      <c r="H558" s="2">
        <v>7.7</v>
      </c>
      <c r="I558" s="2">
        <v>104.379997</v>
      </c>
      <c r="J558" s="2">
        <v>6.07</v>
      </c>
      <c r="L558">
        <f t="shared" si="40"/>
        <v>-0.71529800000000421</v>
      </c>
      <c r="M558">
        <f t="shared" si="41"/>
        <v>-0.20000000000000018</v>
      </c>
      <c r="N558">
        <f t="shared" si="42"/>
        <v>0.14999400000000662</v>
      </c>
      <c r="O558">
        <f t="shared" si="43"/>
        <v>-0.13999999999999968</v>
      </c>
      <c r="Q558" s="6">
        <f t="shared" si="44"/>
        <v>800488.00328383874</v>
      </c>
    </row>
    <row r="559" spans="6:17" x14ac:dyDescent="0.25">
      <c r="F559" s="3">
        <v>43609</v>
      </c>
      <c r="G559" s="2">
        <v>42.013683</v>
      </c>
      <c r="H559" s="2">
        <v>7.82</v>
      </c>
      <c r="I559" s="2">
        <v>105.019997</v>
      </c>
      <c r="J559" s="2">
        <v>6.06</v>
      </c>
      <c r="L559">
        <f t="shared" si="40"/>
        <v>9.935000000000116E-2</v>
      </c>
      <c r="M559">
        <f t="shared" si="41"/>
        <v>0.12000000000000011</v>
      </c>
      <c r="N559">
        <f t="shared" si="42"/>
        <v>0.64000000000000057</v>
      </c>
      <c r="O559">
        <f t="shared" si="43"/>
        <v>-1.0000000000000675E-2</v>
      </c>
      <c r="Q559" s="6">
        <f t="shared" si="44"/>
        <v>-78308.17487099742</v>
      </c>
    </row>
    <row r="560" spans="6:17" x14ac:dyDescent="0.25">
      <c r="F560" s="3">
        <v>43613</v>
      </c>
      <c r="G560" s="2">
        <v>43.225712000000001</v>
      </c>
      <c r="H560" s="2">
        <v>7.74</v>
      </c>
      <c r="I560" s="2">
        <v>106.540001</v>
      </c>
      <c r="J560" s="2">
        <v>6.13</v>
      </c>
      <c r="L560">
        <f t="shared" si="40"/>
        <v>1.2120290000000011</v>
      </c>
      <c r="M560">
        <f t="shared" si="41"/>
        <v>-8.0000000000000071E-2</v>
      </c>
      <c r="N560">
        <f t="shared" si="42"/>
        <v>1.5200040000000001</v>
      </c>
      <c r="O560">
        <f t="shared" si="43"/>
        <v>7.0000000000000284E-2</v>
      </c>
      <c r="Q560" s="6">
        <f t="shared" si="44"/>
        <v>-878612.09704858158</v>
      </c>
    </row>
    <row r="561" spans="6:17" x14ac:dyDescent="0.25">
      <c r="F561" s="3">
        <v>43614</v>
      </c>
      <c r="G561" s="2">
        <v>43.702576000000001</v>
      </c>
      <c r="H561" s="2">
        <v>7.57</v>
      </c>
      <c r="I561" s="2">
        <v>107</v>
      </c>
      <c r="J561" s="2">
        <v>6.19</v>
      </c>
      <c r="L561">
        <f t="shared" si="40"/>
        <v>0.47686399999999907</v>
      </c>
      <c r="M561">
        <f t="shared" si="41"/>
        <v>-0.16999999999999993</v>
      </c>
      <c r="N561">
        <f t="shared" si="42"/>
        <v>0.45999899999999627</v>
      </c>
      <c r="O561">
        <f t="shared" si="43"/>
        <v>6.0000000000000497E-2</v>
      </c>
      <c r="Q561" s="6">
        <f t="shared" si="44"/>
        <v>-468773.90125038137</v>
      </c>
    </row>
    <row r="562" spans="6:17" x14ac:dyDescent="0.25">
      <c r="F562" s="3">
        <v>43615</v>
      </c>
      <c r="G562" s="2">
        <v>43.275387000000002</v>
      </c>
      <c r="H562" s="2">
        <v>7.6</v>
      </c>
      <c r="I562" s="2">
        <v>106.989998</v>
      </c>
      <c r="J562" s="2">
        <v>6.27</v>
      </c>
      <c r="L562">
        <f t="shared" si="40"/>
        <v>-0.42718899999999849</v>
      </c>
      <c r="M562">
        <f t="shared" si="41"/>
        <v>2.9999999999999361E-2</v>
      </c>
      <c r="N562">
        <f t="shared" si="42"/>
        <v>-1.0002000000000066E-2</v>
      </c>
      <c r="O562">
        <f t="shared" si="43"/>
        <v>7.9999999999999183E-2</v>
      </c>
      <c r="Q562" s="6">
        <f t="shared" si="44"/>
        <v>-230071.6066975368</v>
      </c>
    </row>
    <row r="563" spans="6:17" x14ac:dyDescent="0.25">
      <c r="F563" s="3">
        <v>43616</v>
      </c>
      <c r="G563" s="2">
        <v>43.086624</v>
      </c>
      <c r="H563" s="2">
        <v>7.58</v>
      </c>
      <c r="I563" s="2">
        <v>108.150002</v>
      </c>
      <c r="J563" s="2">
        <v>6.29</v>
      </c>
      <c r="L563">
        <f t="shared" si="40"/>
        <v>-0.18876300000000157</v>
      </c>
      <c r="M563">
        <f t="shared" si="41"/>
        <v>-1.9999999999999574E-2</v>
      </c>
      <c r="N563">
        <f t="shared" si="42"/>
        <v>1.1600040000000007</v>
      </c>
      <c r="O563">
        <f t="shared" si="43"/>
        <v>2.0000000000000462E-2</v>
      </c>
      <c r="Q563" s="6">
        <f t="shared" si="44"/>
        <v>-205133.1100778617</v>
      </c>
    </row>
    <row r="564" spans="6:17" x14ac:dyDescent="0.25">
      <c r="F564" s="3">
        <v>43619</v>
      </c>
      <c r="G564" s="2">
        <v>42.103096000000001</v>
      </c>
      <c r="H564" s="2">
        <v>7.47</v>
      </c>
      <c r="I564" s="2">
        <v>105.949997</v>
      </c>
      <c r="J564" s="2">
        <v>6.09</v>
      </c>
      <c r="L564">
        <f t="shared" si="40"/>
        <v>-0.98352799999999974</v>
      </c>
      <c r="M564">
        <f t="shared" si="41"/>
        <v>-0.11000000000000032</v>
      </c>
      <c r="N564">
        <f t="shared" si="42"/>
        <v>-2.2000050000000044</v>
      </c>
      <c r="O564">
        <f t="shared" si="43"/>
        <v>-0.20000000000000018</v>
      </c>
      <c r="Q564" s="6">
        <f t="shared" si="44"/>
        <v>1487750.9138397812</v>
      </c>
    </row>
    <row r="565" spans="6:17" x14ac:dyDescent="0.25">
      <c r="F565" s="3">
        <v>43620</v>
      </c>
      <c r="G565" s="2">
        <v>43.325057999999999</v>
      </c>
      <c r="H565" s="2">
        <v>7.82</v>
      </c>
      <c r="I565" s="2">
        <v>108.989998</v>
      </c>
      <c r="J565" s="2">
        <v>6.35</v>
      </c>
      <c r="L565">
        <f t="shared" si="40"/>
        <v>1.2219619999999978</v>
      </c>
      <c r="M565">
        <f t="shared" si="41"/>
        <v>0.35000000000000053</v>
      </c>
      <c r="N565">
        <f t="shared" si="42"/>
        <v>3.0400010000000037</v>
      </c>
      <c r="O565">
        <f t="shared" si="43"/>
        <v>0.25999999999999979</v>
      </c>
      <c r="Q565" s="6">
        <f t="shared" si="44"/>
        <v>-1944397.9948187789</v>
      </c>
    </row>
    <row r="566" spans="6:17" x14ac:dyDescent="0.25">
      <c r="F566" s="3">
        <v>43621</v>
      </c>
      <c r="G566" s="2">
        <v>44.229115</v>
      </c>
      <c r="H566" s="2">
        <v>5.04</v>
      </c>
      <c r="I566" s="2">
        <v>111.550003</v>
      </c>
      <c r="J566" s="2">
        <v>6.45</v>
      </c>
      <c r="L566">
        <f t="shared" si="40"/>
        <v>0.90405700000000166</v>
      </c>
      <c r="M566">
        <f t="shared" si="41"/>
        <v>-2.7800000000000002</v>
      </c>
      <c r="N566">
        <f t="shared" si="42"/>
        <v>2.5600050000000039</v>
      </c>
      <c r="O566">
        <f t="shared" si="43"/>
        <v>0.10000000000000053</v>
      </c>
      <c r="Q566" s="6">
        <f t="shared" si="44"/>
        <v>-1076260.7715149233</v>
      </c>
    </row>
    <row r="567" spans="6:17" x14ac:dyDescent="0.25">
      <c r="F567" s="3">
        <v>43622</v>
      </c>
      <c r="G567" s="2">
        <v>43.791988000000003</v>
      </c>
      <c r="H567" s="2">
        <v>5.13</v>
      </c>
      <c r="I567" s="2">
        <v>110.66999800000001</v>
      </c>
      <c r="J567" s="2">
        <v>6.49</v>
      </c>
      <c r="L567">
        <f t="shared" si="40"/>
        <v>-0.43712699999999671</v>
      </c>
      <c r="M567">
        <f t="shared" si="41"/>
        <v>8.9999999999999858E-2</v>
      </c>
      <c r="N567">
        <f t="shared" si="42"/>
        <v>-0.88000499999999704</v>
      </c>
      <c r="O567">
        <f t="shared" si="43"/>
        <v>4.0000000000000036E-2</v>
      </c>
      <c r="Q567" s="6">
        <f t="shared" si="44"/>
        <v>77446.29112111844</v>
      </c>
    </row>
    <row r="568" spans="6:17" x14ac:dyDescent="0.25">
      <c r="F568" s="3">
        <v>43623</v>
      </c>
      <c r="G568" s="2">
        <v>45.083495999999997</v>
      </c>
      <c r="H568" s="2">
        <v>5.0199999999999996</v>
      </c>
      <c r="I568" s="2">
        <v>111.650002</v>
      </c>
      <c r="J568" s="2">
        <v>6.46</v>
      </c>
      <c r="L568">
        <f t="shared" si="40"/>
        <v>1.2915079999999932</v>
      </c>
      <c r="M568">
        <f t="shared" si="41"/>
        <v>-0.11000000000000032</v>
      </c>
      <c r="N568">
        <f t="shared" si="42"/>
        <v>0.98000399999999388</v>
      </c>
      <c r="O568">
        <f t="shared" si="43"/>
        <v>-3.0000000000000249E-2</v>
      </c>
      <c r="Q568" s="6">
        <f t="shared" si="44"/>
        <v>-380083.266930716</v>
      </c>
    </row>
    <row r="569" spans="6:17" x14ac:dyDescent="0.25">
      <c r="F569" s="3">
        <v>43626</v>
      </c>
      <c r="G569" s="2">
        <v>45.709372999999999</v>
      </c>
      <c r="H569" s="2">
        <v>5.44</v>
      </c>
      <c r="I569" s="2">
        <v>111.779999</v>
      </c>
      <c r="J569" s="2">
        <v>6.3</v>
      </c>
      <c r="L569">
        <f t="shared" si="40"/>
        <v>0.62587700000000268</v>
      </c>
      <c r="M569">
        <f t="shared" si="41"/>
        <v>0.42000000000000082</v>
      </c>
      <c r="N569">
        <f t="shared" si="42"/>
        <v>0.12999700000000303</v>
      </c>
      <c r="O569">
        <f t="shared" si="43"/>
        <v>-0.16000000000000014</v>
      </c>
      <c r="Q569" s="6">
        <f t="shared" si="44"/>
        <v>509153.81357075949</v>
      </c>
    </row>
    <row r="570" spans="6:17" x14ac:dyDescent="0.25">
      <c r="F570" s="3">
        <v>43627</v>
      </c>
      <c r="G570" s="2">
        <v>46.394871000000002</v>
      </c>
      <c r="H570" s="2">
        <v>5.72</v>
      </c>
      <c r="I570" s="2">
        <v>110.290001</v>
      </c>
      <c r="J570" s="2">
        <v>6.27</v>
      </c>
      <c r="L570">
        <f t="shared" si="40"/>
        <v>0.68549800000000261</v>
      </c>
      <c r="M570">
        <f t="shared" si="41"/>
        <v>0.27999999999999936</v>
      </c>
      <c r="N570">
        <f t="shared" si="42"/>
        <v>-1.4899979999999999</v>
      </c>
      <c r="O570">
        <f t="shared" si="43"/>
        <v>-3.0000000000000249E-2</v>
      </c>
      <c r="Q570" s="6">
        <f t="shared" si="44"/>
        <v>156135.21836760035</v>
      </c>
    </row>
    <row r="571" spans="6:17" x14ac:dyDescent="0.25">
      <c r="F571" s="3">
        <v>43628</v>
      </c>
      <c r="G571" s="2">
        <v>44.795386999999998</v>
      </c>
      <c r="H571" s="2">
        <v>5.5</v>
      </c>
      <c r="I571" s="2">
        <v>108.709999</v>
      </c>
      <c r="J571" s="2">
        <v>6.19</v>
      </c>
      <c r="L571">
        <f t="shared" si="40"/>
        <v>-1.5994840000000039</v>
      </c>
      <c r="M571">
        <f t="shared" si="41"/>
        <v>-0.21999999999999975</v>
      </c>
      <c r="N571">
        <f t="shared" si="42"/>
        <v>-1.5800020000000075</v>
      </c>
      <c r="O571">
        <f t="shared" si="43"/>
        <v>-7.9999999999999183E-2</v>
      </c>
      <c r="Q571" s="6">
        <f t="shared" si="44"/>
        <v>1042153.5969471585</v>
      </c>
    </row>
    <row r="572" spans="6:17" x14ac:dyDescent="0.25">
      <c r="F572" s="3">
        <v>43629</v>
      </c>
      <c r="G572" s="2">
        <v>45.749115000000003</v>
      </c>
      <c r="H572" s="2">
        <v>5.7</v>
      </c>
      <c r="I572" s="2">
        <v>110.720001</v>
      </c>
      <c r="J572" s="2">
        <v>6.23</v>
      </c>
      <c r="L572">
        <f t="shared" si="40"/>
        <v>0.95372800000000524</v>
      </c>
      <c r="M572">
        <f t="shared" si="41"/>
        <v>0.20000000000000018</v>
      </c>
      <c r="N572">
        <f t="shared" si="42"/>
        <v>2.0100020000000001</v>
      </c>
      <c r="O572">
        <f t="shared" si="43"/>
        <v>4.0000000000000036E-2</v>
      </c>
      <c r="Q572" s="6">
        <f t="shared" si="44"/>
        <v>-744465.27828420163</v>
      </c>
    </row>
    <row r="573" spans="6:17" x14ac:dyDescent="0.25">
      <c r="F573" s="3">
        <v>43630</v>
      </c>
      <c r="G573" s="2">
        <v>45.321922000000001</v>
      </c>
      <c r="H573" s="2">
        <v>5.63</v>
      </c>
      <c r="I573" s="2">
        <v>110.360001</v>
      </c>
      <c r="J573" s="2">
        <v>6.2</v>
      </c>
      <c r="L573">
        <f t="shared" si="40"/>
        <v>-0.4271930000000026</v>
      </c>
      <c r="M573">
        <f t="shared" si="41"/>
        <v>-7.0000000000000284E-2</v>
      </c>
      <c r="N573">
        <f t="shared" si="42"/>
        <v>-0.35999999999999943</v>
      </c>
      <c r="O573">
        <f t="shared" si="43"/>
        <v>-3.0000000000000249E-2</v>
      </c>
      <c r="Q573" s="6">
        <f t="shared" si="44"/>
        <v>307361.99128938175</v>
      </c>
    </row>
    <row r="574" spans="6:17" x14ac:dyDescent="0.25">
      <c r="F574" s="3">
        <v>43633</v>
      </c>
      <c r="G574" s="2">
        <v>44.77552</v>
      </c>
      <c r="H574" s="2">
        <v>5.7</v>
      </c>
      <c r="I574" s="2">
        <v>110.290001</v>
      </c>
      <c r="J574" s="2">
        <v>6.02</v>
      </c>
      <c r="L574">
        <f t="shared" si="40"/>
        <v>-0.5464020000000005</v>
      </c>
      <c r="M574">
        <f t="shared" si="41"/>
        <v>7.0000000000000284E-2</v>
      </c>
      <c r="N574">
        <f t="shared" si="42"/>
        <v>-6.9999999999993179E-2</v>
      </c>
      <c r="O574">
        <f t="shared" si="43"/>
        <v>-0.1800000000000006</v>
      </c>
      <c r="Q574" s="6">
        <f t="shared" si="44"/>
        <v>961371.88301332179</v>
      </c>
    </row>
    <row r="575" spans="6:17" x14ac:dyDescent="0.25">
      <c r="F575" s="3">
        <v>43634</v>
      </c>
      <c r="G575" s="2">
        <v>45.470947000000002</v>
      </c>
      <c r="H575" s="2">
        <v>5.73</v>
      </c>
      <c r="I575" s="2">
        <v>111.019997</v>
      </c>
      <c r="J575" s="2">
        <v>6.04</v>
      </c>
      <c r="L575">
        <f t="shared" si="40"/>
        <v>0.69542700000000224</v>
      </c>
      <c r="M575">
        <f t="shared" si="41"/>
        <v>3.0000000000000249E-2</v>
      </c>
      <c r="N575">
        <f t="shared" si="42"/>
        <v>0.72999599999999987</v>
      </c>
      <c r="O575">
        <f t="shared" si="43"/>
        <v>2.0000000000000462E-2</v>
      </c>
      <c r="Q575" s="6">
        <f t="shared" si="44"/>
        <v>-394135.39893638267</v>
      </c>
    </row>
    <row r="576" spans="6:17" x14ac:dyDescent="0.25">
      <c r="F576" s="3">
        <v>43635</v>
      </c>
      <c r="G576" s="2">
        <v>45.033821000000003</v>
      </c>
      <c r="H576" s="2">
        <v>5.63</v>
      </c>
      <c r="I576" s="2">
        <v>111.019997</v>
      </c>
      <c r="J576" s="2">
        <v>6.07</v>
      </c>
      <c r="L576">
        <f t="shared" si="40"/>
        <v>-0.43712599999999924</v>
      </c>
      <c r="M576">
        <f t="shared" si="41"/>
        <v>-0.10000000000000053</v>
      </c>
      <c r="N576">
        <f t="shared" si="42"/>
        <v>0</v>
      </c>
      <c r="O576">
        <f t="shared" si="43"/>
        <v>3.0000000000000249E-2</v>
      </c>
      <c r="Q576" s="6">
        <f t="shared" si="44"/>
        <v>-7821.8864528413396</v>
      </c>
    </row>
    <row r="577" spans="6:17" x14ac:dyDescent="0.25">
      <c r="F577" s="3">
        <v>43636</v>
      </c>
      <c r="G577" s="2">
        <v>45.371597000000001</v>
      </c>
      <c r="H577" s="2">
        <v>5.53</v>
      </c>
      <c r="I577" s="2">
        <v>111.540001</v>
      </c>
      <c r="J577" s="2">
        <v>6.07</v>
      </c>
      <c r="L577">
        <f t="shared" si="40"/>
        <v>0.33777599999999808</v>
      </c>
      <c r="M577">
        <f t="shared" si="41"/>
        <v>-9.9999999999999645E-2</v>
      </c>
      <c r="N577">
        <f t="shared" si="42"/>
        <v>0.52000400000000013</v>
      </c>
      <c r="O577">
        <f t="shared" si="43"/>
        <v>0</v>
      </c>
      <c r="Q577" s="6">
        <f t="shared" si="44"/>
        <v>-172856.12465959945</v>
      </c>
    </row>
    <row r="578" spans="6:17" x14ac:dyDescent="0.25">
      <c r="F578" s="3">
        <v>43637</v>
      </c>
      <c r="G578" s="2">
        <v>45.610030999999999</v>
      </c>
      <c r="H578" s="2">
        <v>5.42</v>
      </c>
      <c r="I578" s="2">
        <v>112.639999</v>
      </c>
      <c r="J578" s="2">
        <v>6.05</v>
      </c>
      <c r="L578">
        <f t="shared" si="40"/>
        <v>0.23843399999999804</v>
      </c>
      <c r="M578">
        <f t="shared" si="41"/>
        <v>-0.11000000000000032</v>
      </c>
      <c r="N578">
        <f t="shared" si="42"/>
        <v>1.0999979999999994</v>
      </c>
      <c r="O578">
        <f t="shared" si="43"/>
        <v>-2.0000000000000462E-2</v>
      </c>
      <c r="Q578" s="6">
        <f t="shared" si="44"/>
        <v>-141474.69877071725</v>
      </c>
    </row>
    <row r="579" spans="6:17" x14ac:dyDescent="0.25">
      <c r="F579" s="3">
        <v>43640</v>
      </c>
      <c r="G579" s="2">
        <v>46.841929999999998</v>
      </c>
      <c r="H579" s="2">
        <v>5.37</v>
      </c>
      <c r="I579" s="2">
        <v>113.83000199999999</v>
      </c>
      <c r="J579" s="2">
        <v>5.99</v>
      </c>
      <c r="L579">
        <f t="shared" si="40"/>
        <v>1.2318989999999985</v>
      </c>
      <c r="M579">
        <f t="shared" si="41"/>
        <v>-4.9999999999999822E-2</v>
      </c>
      <c r="N579">
        <f t="shared" si="42"/>
        <v>1.1900029999999902</v>
      </c>
      <c r="O579">
        <f t="shared" si="43"/>
        <v>-5.9999999999999609E-2</v>
      </c>
      <c r="Q579" s="6">
        <f t="shared" si="44"/>
        <v>-261435.52104691981</v>
      </c>
    </row>
    <row r="580" spans="6:17" x14ac:dyDescent="0.25">
      <c r="F580" s="3">
        <v>43641</v>
      </c>
      <c r="G580" s="2">
        <v>45.898136000000001</v>
      </c>
      <c r="H580" s="2">
        <v>5.45</v>
      </c>
      <c r="I580" s="2">
        <v>112.80999799999999</v>
      </c>
      <c r="J580" s="2">
        <v>5.87</v>
      </c>
      <c r="L580">
        <f t="shared" si="40"/>
        <v>-0.94379399999999691</v>
      </c>
      <c r="M580">
        <f t="shared" si="41"/>
        <v>8.0000000000000071E-2</v>
      </c>
      <c r="N580">
        <f t="shared" si="42"/>
        <v>-1.0200040000000001</v>
      </c>
      <c r="O580">
        <f t="shared" si="43"/>
        <v>-0.12000000000000011</v>
      </c>
      <c r="Q580" s="6">
        <f t="shared" si="44"/>
        <v>949424.15392347961</v>
      </c>
    </row>
    <row r="581" spans="6:17" x14ac:dyDescent="0.25">
      <c r="F581" s="3">
        <v>43642</v>
      </c>
      <c r="G581" s="2">
        <v>46.424670999999996</v>
      </c>
      <c r="H581" s="2">
        <v>5.47</v>
      </c>
      <c r="I581" s="2">
        <v>111.550003</v>
      </c>
      <c r="J581" s="2">
        <v>5.84</v>
      </c>
      <c r="L581">
        <f t="shared" si="40"/>
        <v>0.52653499999999553</v>
      </c>
      <c r="M581">
        <f t="shared" si="41"/>
        <v>1.9999999999999574E-2</v>
      </c>
      <c r="N581">
        <f t="shared" si="42"/>
        <v>-1.2599949999999893</v>
      </c>
      <c r="O581">
        <f t="shared" si="43"/>
        <v>-3.0000000000000249E-2</v>
      </c>
      <c r="Q581" s="6">
        <f t="shared" si="44"/>
        <v>167654.02431760079</v>
      </c>
    </row>
    <row r="582" spans="6:17" x14ac:dyDescent="0.25">
      <c r="F582" s="3">
        <v>43643</v>
      </c>
      <c r="G582" s="2">
        <v>46.971077000000001</v>
      </c>
      <c r="H582" s="2">
        <v>5.54</v>
      </c>
      <c r="I582" s="2">
        <v>113.389999</v>
      </c>
      <c r="J582" s="2">
        <v>6.04</v>
      </c>
      <c r="L582">
        <f t="shared" si="40"/>
        <v>0.54640600000000461</v>
      </c>
      <c r="M582">
        <f t="shared" si="41"/>
        <v>7.0000000000000284E-2</v>
      </c>
      <c r="N582">
        <f t="shared" si="42"/>
        <v>1.8399959999999993</v>
      </c>
      <c r="O582">
        <f t="shared" si="43"/>
        <v>0.20000000000000018</v>
      </c>
      <c r="Q582" s="6">
        <f t="shared" si="44"/>
        <v>-1310086.508008522</v>
      </c>
    </row>
    <row r="583" spans="6:17" x14ac:dyDescent="0.25">
      <c r="F583" s="3">
        <v>43644</v>
      </c>
      <c r="G583" s="2">
        <v>46.891601999999999</v>
      </c>
      <c r="H583" s="2">
        <v>5.47</v>
      </c>
      <c r="I583" s="2">
        <v>113.529999</v>
      </c>
      <c r="J583" s="2">
        <v>6.13</v>
      </c>
      <c r="L583">
        <f t="shared" ref="L583:L646" si="45">G583-G582</f>
        <v>-7.9475000000002183E-2</v>
      </c>
      <c r="M583">
        <f t="shared" ref="M583:M646" si="46">H583-H582</f>
        <v>-7.0000000000000284E-2</v>
      </c>
      <c r="N583">
        <f t="shared" ref="N583:N646" si="47">I583-I582</f>
        <v>0.14000000000000057</v>
      </c>
      <c r="O583">
        <f t="shared" ref="O583:O646" si="48">J583-J582</f>
        <v>8.9999999999999858E-2</v>
      </c>
      <c r="Q583" s="6">
        <f t="shared" si="44"/>
        <v>-395514.42729649879</v>
      </c>
    </row>
    <row r="584" spans="6:17" x14ac:dyDescent="0.25">
      <c r="F584" s="3">
        <v>43647</v>
      </c>
      <c r="G584" s="2">
        <v>47.189639999999997</v>
      </c>
      <c r="H584" s="2">
        <v>5.36</v>
      </c>
      <c r="I584" s="2">
        <v>115.959999</v>
      </c>
      <c r="J584" s="2">
        <v>6.25</v>
      </c>
      <c r="L584">
        <f t="shared" si="45"/>
        <v>0.29803799999999825</v>
      </c>
      <c r="M584">
        <f t="shared" si="46"/>
        <v>-0.10999999999999943</v>
      </c>
      <c r="N584">
        <f t="shared" si="47"/>
        <v>2.4299999999999926</v>
      </c>
      <c r="O584">
        <f t="shared" si="48"/>
        <v>0.12000000000000011</v>
      </c>
      <c r="Q584" s="6">
        <f t="shared" ref="Q584:Q647" si="49">-(C$6*L584+C$7*M584+C$8*N584+C$9*O584)</f>
        <v>-972597.98967707879</v>
      </c>
    </row>
    <row r="585" spans="6:17" x14ac:dyDescent="0.25">
      <c r="F585" s="3">
        <v>43648</v>
      </c>
      <c r="G585" s="2">
        <v>47.666504000000003</v>
      </c>
      <c r="H585" s="2">
        <v>5.38</v>
      </c>
      <c r="I585" s="2">
        <v>116.910004</v>
      </c>
      <c r="J585" s="2">
        <v>6.29</v>
      </c>
      <c r="L585">
        <f t="shared" si="45"/>
        <v>0.47686400000000617</v>
      </c>
      <c r="M585">
        <f t="shared" si="46"/>
        <v>1.9999999999999574E-2</v>
      </c>
      <c r="N585">
        <f t="shared" si="47"/>
        <v>0.95000500000000443</v>
      </c>
      <c r="O585">
        <f t="shared" si="48"/>
        <v>4.0000000000000036E-2</v>
      </c>
      <c r="Q585" s="6">
        <f t="shared" si="49"/>
        <v>-452497.35522554256</v>
      </c>
    </row>
    <row r="586" spans="6:17" x14ac:dyDescent="0.25">
      <c r="F586" s="3">
        <v>43649</v>
      </c>
      <c r="G586" s="2">
        <v>48.342064000000001</v>
      </c>
      <c r="H586" s="2">
        <v>5.31</v>
      </c>
      <c r="I586" s="2">
        <v>118.07</v>
      </c>
      <c r="J586" s="2">
        <v>6.2</v>
      </c>
      <c r="L586">
        <f t="shared" si="45"/>
        <v>0.67555999999999727</v>
      </c>
      <c r="M586">
        <f t="shared" si="46"/>
        <v>-7.0000000000000284E-2</v>
      </c>
      <c r="N586">
        <f t="shared" si="47"/>
        <v>1.1599959999999925</v>
      </c>
      <c r="O586">
        <f t="shared" si="48"/>
        <v>-8.9999999999999858E-2</v>
      </c>
      <c r="Q586" s="6">
        <f t="shared" si="49"/>
        <v>34230.530273841287</v>
      </c>
    </row>
    <row r="587" spans="6:17" x14ac:dyDescent="0.25">
      <c r="F587" s="3">
        <v>43651</v>
      </c>
      <c r="G587" s="2">
        <v>47.835396000000003</v>
      </c>
      <c r="H587" s="2">
        <v>5.52</v>
      </c>
      <c r="I587" s="2">
        <v>117.230003</v>
      </c>
      <c r="J587" s="2">
        <v>6.26</v>
      </c>
      <c r="L587">
        <f t="shared" si="45"/>
        <v>-0.50666799999999768</v>
      </c>
      <c r="M587">
        <f t="shared" si="46"/>
        <v>0.20999999999999996</v>
      </c>
      <c r="N587">
        <f t="shared" si="47"/>
        <v>-0.83999699999999677</v>
      </c>
      <c r="O587">
        <f t="shared" si="48"/>
        <v>5.9999999999999609E-2</v>
      </c>
      <c r="Q587" s="6">
        <f t="shared" si="49"/>
        <v>3046.5559053006</v>
      </c>
    </row>
    <row r="588" spans="6:17" x14ac:dyDescent="0.25">
      <c r="F588" s="3">
        <v>43654</v>
      </c>
      <c r="G588" s="2">
        <v>46.166373999999998</v>
      </c>
      <c r="H588" s="2">
        <v>5.45</v>
      </c>
      <c r="I588" s="2">
        <v>114.75</v>
      </c>
      <c r="J588" s="2">
        <v>6.17</v>
      </c>
      <c r="L588">
        <f t="shared" si="45"/>
        <v>-1.6690220000000053</v>
      </c>
      <c r="M588">
        <f t="shared" si="46"/>
        <v>-6.9999999999999396E-2</v>
      </c>
      <c r="N588">
        <f t="shared" si="47"/>
        <v>-2.4800029999999964</v>
      </c>
      <c r="O588">
        <f t="shared" si="48"/>
        <v>-8.9999999999999858E-2</v>
      </c>
      <c r="Q588" s="6">
        <f t="shared" si="49"/>
        <v>1238556.0381101002</v>
      </c>
    </row>
    <row r="589" spans="6:17" x14ac:dyDescent="0.25">
      <c r="F589" s="3">
        <v>43655</v>
      </c>
      <c r="G589" s="2">
        <v>46.067024000000004</v>
      </c>
      <c r="H589" s="2">
        <v>5.31</v>
      </c>
      <c r="I589" s="2">
        <v>115.089996</v>
      </c>
      <c r="J589" s="2">
        <v>6.22</v>
      </c>
      <c r="L589">
        <f t="shared" si="45"/>
        <v>-9.9349999999994054E-2</v>
      </c>
      <c r="M589">
        <f t="shared" si="46"/>
        <v>-0.14000000000000057</v>
      </c>
      <c r="N589">
        <f t="shared" si="47"/>
        <v>0.3399959999999993</v>
      </c>
      <c r="O589">
        <f t="shared" si="48"/>
        <v>4.9999999999999822E-2</v>
      </c>
      <c r="Q589" s="6">
        <f t="shared" si="49"/>
        <v>-242553.97954556081</v>
      </c>
    </row>
    <row r="590" spans="6:17" x14ac:dyDescent="0.25">
      <c r="F590" s="3">
        <v>43656</v>
      </c>
      <c r="G590" s="2">
        <v>46.533954999999999</v>
      </c>
      <c r="H590" s="2">
        <v>5.18</v>
      </c>
      <c r="I590" s="2">
        <v>117.160004</v>
      </c>
      <c r="J590" s="2">
        <v>6.29</v>
      </c>
      <c r="L590">
        <f t="shared" si="45"/>
        <v>0.46693099999999532</v>
      </c>
      <c r="M590">
        <f t="shared" si="46"/>
        <v>-0.12999999999999989</v>
      </c>
      <c r="N590">
        <f t="shared" si="47"/>
        <v>2.0700080000000014</v>
      </c>
      <c r="O590">
        <f t="shared" si="48"/>
        <v>7.0000000000000284E-2</v>
      </c>
      <c r="Q590" s="6">
        <f t="shared" si="49"/>
        <v>-746942.92785534007</v>
      </c>
    </row>
    <row r="591" spans="6:17" x14ac:dyDescent="0.25">
      <c r="F591" s="3">
        <v>43657</v>
      </c>
      <c r="G591" s="2">
        <v>47.030684999999998</v>
      </c>
      <c r="H591" s="2">
        <v>4.84</v>
      </c>
      <c r="I591" s="2">
        <v>116.529999</v>
      </c>
      <c r="J591" s="2">
        <v>6.26</v>
      </c>
      <c r="L591">
        <f t="shared" si="45"/>
        <v>0.49672999999999945</v>
      </c>
      <c r="M591">
        <f t="shared" si="46"/>
        <v>-0.33999999999999986</v>
      </c>
      <c r="N591">
        <f t="shared" si="47"/>
        <v>-0.63000499999999704</v>
      </c>
      <c r="O591">
        <f t="shared" si="48"/>
        <v>-3.0000000000000249E-2</v>
      </c>
      <c r="Q591" s="6">
        <f t="shared" si="49"/>
        <v>83488.310817500853</v>
      </c>
    </row>
    <row r="592" spans="6:17" x14ac:dyDescent="0.25">
      <c r="F592" s="3">
        <v>43658</v>
      </c>
      <c r="G592" s="2">
        <v>46.891601999999999</v>
      </c>
      <c r="H592" s="2">
        <v>4.91</v>
      </c>
      <c r="I592" s="2">
        <v>116.459999</v>
      </c>
      <c r="J592" s="2">
        <v>6.27</v>
      </c>
      <c r="L592">
        <f t="shared" si="45"/>
        <v>-0.1390829999999994</v>
      </c>
      <c r="M592">
        <f t="shared" si="46"/>
        <v>7.0000000000000284E-2</v>
      </c>
      <c r="N592">
        <f t="shared" si="47"/>
        <v>-7.000000000000739E-2</v>
      </c>
      <c r="O592">
        <f t="shared" si="48"/>
        <v>9.9999999999997868E-3</v>
      </c>
      <c r="Q592" s="6">
        <f t="shared" si="49"/>
        <v>5799.1473967818529</v>
      </c>
    </row>
    <row r="593" spans="6:17" x14ac:dyDescent="0.25">
      <c r="F593" s="3">
        <v>43661</v>
      </c>
      <c r="G593" s="2">
        <v>47.348595000000003</v>
      </c>
      <c r="H593" s="2">
        <v>4.75</v>
      </c>
      <c r="I593" s="2">
        <v>117.029999</v>
      </c>
      <c r="J593" s="2">
        <v>6.33</v>
      </c>
      <c r="L593">
        <f t="shared" si="45"/>
        <v>0.4569930000000042</v>
      </c>
      <c r="M593">
        <f t="shared" si="46"/>
        <v>-0.16000000000000014</v>
      </c>
      <c r="N593">
        <f t="shared" si="47"/>
        <v>0.57000000000000739</v>
      </c>
      <c r="O593">
        <f t="shared" si="48"/>
        <v>6.0000000000000497E-2</v>
      </c>
      <c r="Q593" s="6">
        <f t="shared" si="49"/>
        <v>-479285.5027573845</v>
      </c>
    </row>
    <row r="594" spans="6:17" x14ac:dyDescent="0.25">
      <c r="F594" s="3">
        <v>43662</v>
      </c>
      <c r="G594" s="2">
        <v>46.682975999999996</v>
      </c>
      <c r="H594" s="2">
        <v>4.63</v>
      </c>
      <c r="I594" s="2">
        <v>117.449997</v>
      </c>
      <c r="J594" s="2">
        <v>6.29</v>
      </c>
      <c r="L594">
        <f t="shared" si="45"/>
        <v>-0.66561900000000662</v>
      </c>
      <c r="M594">
        <f t="shared" si="46"/>
        <v>-0.12000000000000011</v>
      </c>
      <c r="N594">
        <f t="shared" si="47"/>
        <v>0.41999799999999254</v>
      </c>
      <c r="O594">
        <f t="shared" si="48"/>
        <v>-4.0000000000000036E-2</v>
      </c>
      <c r="Q594" s="6">
        <f t="shared" si="49"/>
        <v>304826.37928626314</v>
      </c>
    </row>
    <row r="595" spans="6:17" x14ac:dyDescent="0.25">
      <c r="F595" s="3">
        <v>43663</v>
      </c>
      <c r="G595" s="2">
        <v>46.375</v>
      </c>
      <c r="H595" s="2">
        <v>4.38</v>
      </c>
      <c r="I595" s="2">
        <v>117.599998</v>
      </c>
      <c r="J595" s="2">
        <v>6.23</v>
      </c>
      <c r="L595">
        <f t="shared" si="45"/>
        <v>-0.30797599999999647</v>
      </c>
      <c r="M595">
        <f t="shared" si="46"/>
        <v>-0.25</v>
      </c>
      <c r="N595">
        <f t="shared" si="47"/>
        <v>0.15000100000000316</v>
      </c>
      <c r="O595">
        <f t="shared" si="48"/>
        <v>-5.9999999999999609E-2</v>
      </c>
      <c r="Q595" s="6">
        <f t="shared" si="49"/>
        <v>330862.58211229678</v>
      </c>
    </row>
    <row r="596" spans="6:17" x14ac:dyDescent="0.25">
      <c r="F596" s="3">
        <v>43664</v>
      </c>
      <c r="G596" s="2">
        <v>45.421272000000002</v>
      </c>
      <c r="H596" s="2">
        <v>4.2</v>
      </c>
      <c r="I596" s="2">
        <v>117.699997</v>
      </c>
      <c r="J596" s="2">
        <v>6.3</v>
      </c>
      <c r="L596">
        <f t="shared" si="45"/>
        <v>-0.95372799999999813</v>
      </c>
      <c r="M596">
        <f t="shared" si="46"/>
        <v>-0.17999999999999972</v>
      </c>
      <c r="N596">
        <f t="shared" si="47"/>
        <v>9.999899999999684E-2</v>
      </c>
      <c r="O596">
        <f t="shared" si="48"/>
        <v>6.9999999999999396E-2</v>
      </c>
      <c r="Q596" s="6">
        <f t="shared" si="49"/>
        <v>-51856.333411657455</v>
      </c>
    </row>
    <row r="597" spans="6:17" x14ac:dyDescent="0.25">
      <c r="F597" s="3">
        <v>43665</v>
      </c>
      <c r="G597" s="2">
        <v>44.845061999999999</v>
      </c>
      <c r="H597" s="2">
        <v>4.32</v>
      </c>
      <c r="I597" s="2">
        <v>116.05999799999999</v>
      </c>
      <c r="J597" s="2">
        <v>6.28</v>
      </c>
      <c r="L597">
        <f t="shared" si="45"/>
        <v>-0.57621000000000322</v>
      </c>
      <c r="M597">
        <f t="shared" si="46"/>
        <v>0.12000000000000011</v>
      </c>
      <c r="N597">
        <f t="shared" si="47"/>
        <v>-1.6399990000000031</v>
      </c>
      <c r="O597">
        <f t="shared" si="48"/>
        <v>-1.9999999999999574E-2</v>
      </c>
      <c r="Q597" s="6">
        <f t="shared" si="49"/>
        <v>493981.09934273944</v>
      </c>
    </row>
    <row r="598" spans="6:17" x14ac:dyDescent="0.25">
      <c r="F598" s="3">
        <v>43668</v>
      </c>
      <c r="G598" s="2">
        <v>45.272250999999997</v>
      </c>
      <c r="H598" s="2">
        <v>4.1399999999999997</v>
      </c>
      <c r="I598" s="2">
        <v>116.660004</v>
      </c>
      <c r="J598" s="2">
        <v>6.28</v>
      </c>
      <c r="L598">
        <f t="shared" si="45"/>
        <v>0.42718899999999849</v>
      </c>
      <c r="M598">
        <f t="shared" si="46"/>
        <v>-0.1800000000000006</v>
      </c>
      <c r="N598">
        <f t="shared" si="47"/>
        <v>0.60000600000000759</v>
      </c>
      <c r="O598">
        <f t="shared" si="48"/>
        <v>0</v>
      </c>
      <c r="Q598" s="6">
        <f t="shared" si="49"/>
        <v>-210133.13908590068</v>
      </c>
    </row>
    <row r="599" spans="6:17" x14ac:dyDescent="0.25">
      <c r="F599" s="3">
        <v>43669</v>
      </c>
      <c r="G599" s="2">
        <v>45.619965000000001</v>
      </c>
      <c r="H599" s="2">
        <v>4.09</v>
      </c>
      <c r="I599" s="2">
        <v>118.110001</v>
      </c>
      <c r="J599" s="2">
        <v>6.25</v>
      </c>
      <c r="L599">
        <f t="shared" si="45"/>
        <v>0.34771400000000341</v>
      </c>
      <c r="M599">
        <f t="shared" si="46"/>
        <v>-4.9999999999999822E-2</v>
      </c>
      <c r="N599">
        <f t="shared" si="47"/>
        <v>1.4499969999999962</v>
      </c>
      <c r="O599">
        <f t="shared" si="48"/>
        <v>-3.0000000000000249E-2</v>
      </c>
      <c r="Q599" s="6">
        <f t="shared" si="49"/>
        <v>-179957.90311965926</v>
      </c>
    </row>
    <row r="600" spans="6:17" x14ac:dyDescent="0.25">
      <c r="F600" s="3">
        <v>43670</v>
      </c>
      <c r="G600" s="2">
        <v>46.553825000000003</v>
      </c>
      <c r="H600" s="2">
        <v>4.08</v>
      </c>
      <c r="I600" s="2">
        <v>118.900002</v>
      </c>
      <c r="J600" s="2">
        <v>6.34</v>
      </c>
      <c r="L600">
        <f t="shared" si="45"/>
        <v>0.9338600000000028</v>
      </c>
      <c r="M600">
        <f t="shared" si="46"/>
        <v>-9.9999999999997868E-3</v>
      </c>
      <c r="N600">
        <f t="shared" si="47"/>
        <v>0.79000100000000373</v>
      </c>
      <c r="O600">
        <f t="shared" si="48"/>
        <v>8.9999999999999858E-2</v>
      </c>
      <c r="Q600" s="6">
        <f t="shared" si="49"/>
        <v>-780225.94768346066</v>
      </c>
    </row>
    <row r="601" spans="6:17" x14ac:dyDescent="0.25">
      <c r="F601" s="3">
        <v>43671</v>
      </c>
      <c r="G601" s="2">
        <v>46.881664000000001</v>
      </c>
      <c r="H601" s="2">
        <v>3.98</v>
      </c>
      <c r="I601" s="2">
        <v>119.25</v>
      </c>
      <c r="J601" s="2">
        <v>6.37</v>
      </c>
      <c r="L601">
        <f t="shared" si="45"/>
        <v>0.32783899999999733</v>
      </c>
      <c r="M601">
        <f t="shared" si="46"/>
        <v>-0.10000000000000009</v>
      </c>
      <c r="N601">
        <f t="shared" si="47"/>
        <v>0.34999799999999937</v>
      </c>
      <c r="O601">
        <f t="shared" si="48"/>
        <v>3.0000000000000249E-2</v>
      </c>
      <c r="Q601" s="6">
        <f t="shared" si="49"/>
        <v>-277545.57284802024</v>
      </c>
    </row>
    <row r="602" spans="6:17" x14ac:dyDescent="0.25">
      <c r="F602" s="3">
        <v>43672</v>
      </c>
      <c r="G602" s="2">
        <v>47.676440999999997</v>
      </c>
      <c r="H602" s="2">
        <v>4.01</v>
      </c>
      <c r="I602" s="2">
        <v>121.779999</v>
      </c>
      <c r="J602" s="2">
        <v>6.46</v>
      </c>
      <c r="L602">
        <f t="shared" si="45"/>
        <v>0.79477699999999629</v>
      </c>
      <c r="M602">
        <f t="shared" si="46"/>
        <v>2.9999999999999805E-2</v>
      </c>
      <c r="N602">
        <f t="shared" si="47"/>
        <v>2.5299990000000037</v>
      </c>
      <c r="O602">
        <f t="shared" si="48"/>
        <v>8.9999999999999858E-2</v>
      </c>
      <c r="Q602" s="6">
        <f t="shared" si="49"/>
        <v>-996492.81269495876</v>
      </c>
    </row>
    <row r="603" spans="6:17" x14ac:dyDescent="0.25">
      <c r="F603" s="3">
        <v>43675</v>
      </c>
      <c r="G603" s="2">
        <v>48.133434000000001</v>
      </c>
      <c r="H603" s="2">
        <v>4.12</v>
      </c>
      <c r="I603" s="2">
        <v>123.589996</v>
      </c>
      <c r="J603" s="2">
        <v>6.41</v>
      </c>
      <c r="L603">
        <f t="shared" si="45"/>
        <v>0.4569930000000042</v>
      </c>
      <c r="M603">
        <f t="shared" si="46"/>
        <v>0.11000000000000032</v>
      </c>
      <c r="N603">
        <f t="shared" si="47"/>
        <v>1.8099969999999956</v>
      </c>
      <c r="O603">
        <f t="shared" si="48"/>
        <v>-4.9999999999999822E-2</v>
      </c>
      <c r="Q603" s="6">
        <f t="shared" si="49"/>
        <v>-175734.72786980131</v>
      </c>
    </row>
    <row r="604" spans="6:17" x14ac:dyDescent="0.25">
      <c r="F604" s="3">
        <v>43676</v>
      </c>
      <c r="G604" s="2">
        <v>47.97448</v>
      </c>
      <c r="H604" s="2">
        <v>4.03</v>
      </c>
      <c r="I604" s="2">
        <v>123.199997</v>
      </c>
      <c r="J604" s="2">
        <v>6.44</v>
      </c>
      <c r="L604">
        <f t="shared" si="45"/>
        <v>-0.15895400000000137</v>
      </c>
      <c r="M604">
        <f t="shared" si="46"/>
        <v>-8.9999999999999858E-2</v>
      </c>
      <c r="N604">
        <f t="shared" si="47"/>
        <v>-0.38999900000000309</v>
      </c>
      <c r="O604">
        <f t="shared" si="48"/>
        <v>3.0000000000000249E-2</v>
      </c>
      <c r="Q604" s="6">
        <f t="shared" si="49"/>
        <v>-29815.634310220281</v>
      </c>
    </row>
    <row r="605" spans="6:17" x14ac:dyDescent="0.25">
      <c r="F605" s="3">
        <v>43677</v>
      </c>
      <c r="G605" s="2">
        <v>48.421543</v>
      </c>
      <c r="H605" s="2">
        <v>4.0199999999999996</v>
      </c>
      <c r="I605" s="2">
        <v>122.519997</v>
      </c>
      <c r="J605" s="2">
        <v>6.38</v>
      </c>
      <c r="L605">
        <f t="shared" si="45"/>
        <v>0.44706299999999999</v>
      </c>
      <c r="M605">
        <f t="shared" si="46"/>
        <v>-1.0000000000000675E-2</v>
      </c>
      <c r="N605">
        <f t="shared" si="47"/>
        <v>-0.67999999999999261</v>
      </c>
      <c r="O605">
        <f t="shared" si="48"/>
        <v>-6.0000000000000497E-2</v>
      </c>
      <c r="Q605" s="6">
        <f t="shared" si="49"/>
        <v>237543.69821642112</v>
      </c>
    </row>
    <row r="606" spans="6:17" x14ac:dyDescent="0.25">
      <c r="F606" s="3">
        <v>43678</v>
      </c>
      <c r="G606" s="2">
        <v>49.862063999999997</v>
      </c>
      <c r="H606" s="2">
        <v>3.84</v>
      </c>
      <c r="I606" s="2">
        <v>122.099998</v>
      </c>
      <c r="J606" s="2">
        <v>6.39</v>
      </c>
      <c r="L606">
        <f t="shared" si="45"/>
        <v>1.4405209999999968</v>
      </c>
      <c r="M606">
        <f t="shared" si="46"/>
        <v>-0.17999999999999972</v>
      </c>
      <c r="N606">
        <f t="shared" si="47"/>
        <v>-0.41999900000000423</v>
      </c>
      <c r="O606">
        <f t="shared" si="48"/>
        <v>9.9999999999997868E-3</v>
      </c>
      <c r="Q606" s="6">
        <f t="shared" si="49"/>
        <v>-393370.03481371753</v>
      </c>
    </row>
    <row r="607" spans="6:17" x14ac:dyDescent="0.25">
      <c r="F607" s="3">
        <v>43679</v>
      </c>
      <c r="G607" s="2">
        <v>48.699711000000001</v>
      </c>
      <c r="H607" s="2">
        <v>3.78</v>
      </c>
      <c r="I607" s="2">
        <v>121.69000200000001</v>
      </c>
      <c r="J607" s="2">
        <v>6.21</v>
      </c>
      <c r="L607">
        <f t="shared" si="45"/>
        <v>-1.162352999999996</v>
      </c>
      <c r="M607">
        <f t="shared" si="46"/>
        <v>-6.0000000000000053E-2</v>
      </c>
      <c r="N607">
        <f t="shared" si="47"/>
        <v>-0.40999599999999248</v>
      </c>
      <c r="O607">
        <f t="shared" si="48"/>
        <v>-0.17999999999999972</v>
      </c>
      <c r="Q607" s="6">
        <f t="shared" si="49"/>
        <v>1187111.4181515365</v>
      </c>
    </row>
    <row r="608" spans="6:17" x14ac:dyDescent="0.25">
      <c r="F608" s="3">
        <v>43682</v>
      </c>
      <c r="G608" s="2">
        <v>45.798786</v>
      </c>
      <c r="H608" s="2">
        <v>3.71</v>
      </c>
      <c r="I608" s="2">
        <v>115.379997</v>
      </c>
      <c r="J608" s="2">
        <v>5.88</v>
      </c>
      <c r="L608">
        <f t="shared" si="45"/>
        <v>-2.9009250000000009</v>
      </c>
      <c r="M608">
        <f t="shared" si="46"/>
        <v>-6.999999999999984E-2</v>
      </c>
      <c r="N608">
        <f t="shared" si="47"/>
        <v>-6.3100050000000039</v>
      </c>
      <c r="O608">
        <f t="shared" si="48"/>
        <v>-0.33000000000000007</v>
      </c>
      <c r="Q608" s="6">
        <f t="shared" si="49"/>
        <v>3213641.6236398006</v>
      </c>
    </row>
    <row r="609" spans="6:17" x14ac:dyDescent="0.25">
      <c r="F609" s="3">
        <v>43683</v>
      </c>
      <c r="G609" s="2">
        <v>46.285587</v>
      </c>
      <c r="H609" s="2">
        <v>3.81</v>
      </c>
      <c r="I609" s="2">
        <v>124.55999799999999</v>
      </c>
      <c r="J609" s="2">
        <v>5.95</v>
      </c>
      <c r="L609">
        <f t="shared" si="45"/>
        <v>0.48680099999999982</v>
      </c>
      <c r="M609">
        <f t="shared" si="46"/>
        <v>0.10000000000000009</v>
      </c>
      <c r="N609">
        <f t="shared" si="47"/>
        <v>9.1800009999999901</v>
      </c>
      <c r="O609">
        <f t="shared" si="48"/>
        <v>7.0000000000000284E-2</v>
      </c>
      <c r="Q609" s="6">
        <f t="shared" si="49"/>
        <v>-1798462.2676785195</v>
      </c>
    </row>
    <row r="610" spans="6:17" x14ac:dyDescent="0.25">
      <c r="F610" s="3">
        <v>43684</v>
      </c>
      <c r="G610" s="2">
        <v>47.785721000000002</v>
      </c>
      <c r="H610" s="2">
        <v>3.81</v>
      </c>
      <c r="I610" s="2">
        <v>129.39999399999999</v>
      </c>
      <c r="J610" s="2">
        <v>6.02</v>
      </c>
      <c r="L610">
        <f t="shared" si="45"/>
        <v>1.5001340000000027</v>
      </c>
      <c r="M610">
        <f t="shared" si="46"/>
        <v>0</v>
      </c>
      <c r="N610">
        <f t="shared" si="47"/>
        <v>4.8399959999999993</v>
      </c>
      <c r="O610">
        <f t="shared" si="48"/>
        <v>6.9999999999999396E-2</v>
      </c>
      <c r="Q610" s="6">
        <f t="shared" si="49"/>
        <v>-1449163.993500998</v>
      </c>
    </row>
    <row r="611" spans="6:17" x14ac:dyDescent="0.25">
      <c r="F611" s="3">
        <v>43685</v>
      </c>
      <c r="G611" s="2">
        <v>49.007686999999997</v>
      </c>
      <c r="H611" s="2">
        <v>3.89</v>
      </c>
      <c r="I611" s="2">
        <v>131.38999899999999</v>
      </c>
      <c r="J611" s="2">
        <v>6.16</v>
      </c>
      <c r="L611">
        <f t="shared" si="45"/>
        <v>1.2219659999999948</v>
      </c>
      <c r="M611">
        <f t="shared" si="46"/>
        <v>8.0000000000000071E-2</v>
      </c>
      <c r="N611">
        <f t="shared" si="47"/>
        <v>1.9900049999999965</v>
      </c>
      <c r="O611">
        <f t="shared" si="48"/>
        <v>0.14000000000000057</v>
      </c>
      <c r="Q611" s="6">
        <f t="shared" si="49"/>
        <v>-1259822.6713808603</v>
      </c>
    </row>
    <row r="612" spans="6:17" x14ac:dyDescent="0.25">
      <c r="F612" s="3">
        <v>43686</v>
      </c>
      <c r="G612" s="2">
        <v>47.745983000000003</v>
      </c>
      <c r="H612" s="2">
        <v>3.59</v>
      </c>
      <c r="I612" s="2">
        <v>128.86999499999999</v>
      </c>
      <c r="J612" s="2">
        <v>6.09</v>
      </c>
      <c r="L612">
        <f t="shared" si="45"/>
        <v>-1.2617039999999946</v>
      </c>
      <c r="M612">
        <f t="shared" si="46"/>
        <v>-0.30000000000000027</v>
      </c>
      <c r="N612">
        <f t="shared" si="47"/>
        <v>-2.5200040000000001</v>
      </c>
      <c r="O612">
        <f t="shared" si="48"/>
        <v>-7.0000000000000284E-2</v>
      </c>
      <c r="Q612" s="6">
        <f t="shared" si="49"/>
        <v>1039879.9692840797</v>
      </c>
    </row>
    <row r="613" spans="6:17" x14ac:dyDescent="0.25">
      <c r="F613" s="3">
        <v>43689</v>
      </c>
      <c r="G613" s="2">
        <v>46.772387999999999</v>
      </c>
      <c r="H613" s="2">
        <v>3.51</v>
      </c>
      <c r="I613" s="2">
        <v>127.620003</v>
      </c>
      <c r="J613" s="2">
        <v>5.95</v>
      </c>
      <c r="L613">
        <f t="shared" si="45"/>
        <v>-0.9735950000000031</v>
      </c>
      <c r="M613">
        <f t="shared" si="46"/>
        <v>-8.0000000000000071E-2</v>
      </c>
      <c r="N613">
        <f t="shared" si="47"/>
        <v>-1.2499919999999918</v>
      </c>
      <c r="O613">
        <f t="shared" si="48"/>
        <v>-0.13999999999999968</v>
      </c>
      <c r="Q613" s="6">
        <f t="shared" si="49"/>
        <v>1080110.9027358182</v>
      </c>
    </row>
    <row r="614" spans="6:17" x14ac:dyDescent="0.25">
      <c r="F614" s="3">
        <v>43690</v>
      </c>
      <c r="G614" s="2">
        <v>47.815525000000001</v>
      </c>
      <c r="H614" s="2">
        <v>3.47</v>
      </c>
      <c r="I614" s="2">
        <v>127.529999</v>
      </c>
      <c r="J614" s="2">
        <v>5.92</v>
      </c>
      <c r="L614">
        <f t="shared" si="45"/>
        <v>1.0431370000000015</v>
      </c>
      <c r="M614">
        <f t="shared" si="46"/>
        <v>-3.9999999999999591E-2</v>
      </c>
      <c r="N614">
        <f t="shared" si="47"/>
        <v>-9.0003999999993312E-2</v>
      </c>
      <c r="O614">
        <f t="shared" si="48"/>
        <v>-3.0000000000000249E-2</v>
      </c>
      <c r="Q614" s="6">
        <f t="shared" si="49"/>
        <v>-151830.5999649803</v>
      </c>
    </row>
    <row r="615" spans="6:17" x14ac:dyDescent="0.25">
      <c r="F615" s="3">
        <v>43691</v>
      </c>
      <c r="G615" s="2">
        <v>44.964275000000001</v>
      </c>
      <c r="H615" s="2">
        <v>3.32</v>
      </c>
      <c r="I615" s="2">
        <v>126.220001</v>
      </c>
      <c r="J615" s="2">
        <v>5.68</v>
      </c>
      <c r="L615">
        <f t="shared" si="45"/>
        <v>-2.8512500000000003</v>
      </c>
      <c r="M615">
        <f t="shared" si="46"/>
        <v>-0.15000000000000036</v>
      </c>
      <c r="N615">
        <f t="shared" si="47"/>
        <v>-1.3099980000000073</v>
      </c>
      <c r="O615">
        <f t="shared" si="48"/>
        <v>-0.24000000000000021</v>
      </c>
      <c r="Q615" s="6">
        <f t="shared" si="49"/>
        <v>2066394.4817332821</v>
      </c>
    </row>
    <row r="616" spans="6:17" x14ac:dyDescent="0.25">
      <c r="F616" s="3">
        <v>43692</v>
      </c>
      <c r="G616" s="2">
        <v>45.212643</v>
      </c>
      <c r="H616" s="2">
        <v>3.21</v>
      </c>
      <c r="I616" s="2">
        <v>126.160004</v>
      </c>
      <c r="J616" s="2">
        <v>5.55</v>
      </c>
      <c r="L616">
        <f t="shared" si="45"/>
        <v>0.24836799999999926</v>
      </c>
      <c r="M616">
        <f t="shared" si="46"/>
        <v>-0.10999999999999988</v>
      </c>
      <c r="N616">
        <f t="shared" si="47"/>
        <v>-5.9996999999995637E-2</v>
      </c>
      <c r="O616">
        <f t="shared" si="48"/>
        <v>-0.12999999999999989</v>
      </c>
      <c r="Q616" s="6">
        <f t="shared" si="49"/>
        <v>512270.84619753907</v>
      </c>
    </row>
    <row r="617" spans="6:17" x14ac:dyDescent="0.25">
      <c r="F617" s="3">
        <v>43693</v>
      </c>
      <c r="G617" s="2">
        <v>46.355128999999998</v>
      </c>
      <c r="H617" s="2">
        <v>3.32</v>
      </c>
      <c r="I617" s="2">
        <v>127.199997</v>
      </c>
      <c r="J617" s="2">
        <v>5.57</v>
      </c>
      <c r="L617">
        <f t="shared" si="45"/>
        <v>1.1424859999999981</v>
      </c>
      <c r="M617">
        <f t="shared" si="46"/>
        <v>0.10999999999999988</v>
      </c>
      <c r="N617">
        <f t="shared" si="47"/>
        <v>1.0399929999999955</v>
      </c>
      <c r="O617">
        <f t="shared" si="48"/>
        <v>2.0000000000000462E-2</v>
      </c>
      <c r="Q617" s="6">
        <f t="shared" si="49"/>
        <v>-567278.21965374076</v>
      </c>
    </row>
    <row r="618" spans="6:17" x14ac:dyDescent="0.25">
      <c r="F618" s="3">
        <v>43696</v>
      </c>
      <c r="G618" s="2">
        <v>47.606895000000002</v>
      </c>
      <c r="H618" s="2">
        <v>3.38</v>
      </c>
      <c r="I618" s="2">
        <v>129.86000100000001</v>
      </c>
      <c r="J618" s="2">
        <v>5.65</v>
      </c>
      <c r="L618">
        <f t="shared" si="45"/>
        <v>1.2517660000000035</v>
      </c>
      <c r="M618">
        <f t="shared" si="46"/>
        <v>6.0000000000000053E-2</v>
      </c>
      <c r="N618">
        <f t="shared" si="47"/>
        <v>2.6600040000000149</v>
      </c>
      <c r="O618">
        <f t="shared" si="48"/>
        <v>8.0000000000000071E-2</v>
      </c>
      <c r="Q618" s="6">
        <f t="shared" si="49"/>
        <v>-1101815.3313530034</v>
      </c>
    </row>
    <row r="619" spans="6:17" x14ac:dyDescent="0.25">
      <c r="F619" s="3">
        <v>43697</v>
      </c>
      <c r="G619" s="2">
        <v>48.481147999999997</v>
      </c>
      <c r="H619" s="2">
        <v>3.42</v>
      </c>
      <c r="I619" s="2">
        <v>131.429993</v>
      </c>
      <c r="J619" s="2">
        <v>5.76</v>
      </c>
      <c r="L619">
        <f t="shared" si="45"/>
        <v>0.87425299999999595</v>
      </c>
      <c r="M619">
        <f t="shared" si="46"/>
        <v>4.0000000000000036E-2</v>
      </c>
      <c r="N619">
        <f t="shared" si="47"/>
        <v>1.569991999999985</v>
      </c>
      <c r="O619">
        <f t="shared" si="48"/>
        <v>0.10999999999999943</v>
      </c>
      <c r="Q619" s="6">
        <f t="shared" si="49"/>
        <v>-966308.23582209414</v>
      </c>
    </row>
    <row r="620" spans="6:17" x14ac:dyDescent="0.25">
      <c r="F620" s="3">
        <v>43698</v>
      </c>
      <c r="G620" s="2">
        <v>48.719582000000003</v>
      </c>
      <c r="H620" s="2">
        <v>3.54</v>
      </c>
      <c r="I620" s="2">
        <v>134.21000699999999</v>
      </c>
      <c r="J620" s="2">
        <v>5.83</v>
      </c>
      <c r="L620">
        <f t="shared" si="45"/>
        <v>0.23843400000000514</v>
      </c>
      <c r="M620">
        <f t="shared" si="46"/>
        <v>0.12000000000000011</v>
      </c>
      <c r="N620">
        <f t="shared" si="47"/>
        <v>2.7800139999999942</v>
      </c>
      <c r="O620">
        <f t="shared" si="48"/>
        <v>7.0000000000000284E-2</v>
      </c>
      <c r="Q620" s="6">
        <f t="shared" si="49"/>
        <v>-786192.89710448193</v>
      </c>
    </row>
    <row r="621" spans="6:17" x14ac:dyDescent="0.25">
      <c r="F621" s="3">
        <v>43699</v>
      </c>
      <c r="G621" s="2">
        <v>48.759318999999998</v>
      </c>
      <c r="H621" s="2">
        <v>3.87</v>
      </c>
      <c r="I621" s="2">
        <v>132.38999899999999</v>
      </c>
      <c r="J621" s="2">
        <v>5.73</v>
      </c>
      <c r="L621">
        <f t="shared" si="45"/>
        <v>3.9736999999995248E-2</v>
      </c>
      <c r="M621">
        <f t="shared" si="46"/>
        <v>0.33000000000000007</v>
      </c>
      <c r="N621">
        <f t="shared" si="47"/>
        <v>-1.8200080000000014</v>
      </c>
      <c r="O621">
        <f t="shared" si="48"/>
        <v>-9.9999999999999645E-2</v>
      </c>
      <c r="Q621" s="6">
        <f t="shared" si="49"/>
        <v>698150.88806246</v>
      </c>
    </row>
    <row r="622" spans="6:17" x14ac:dyDescent="0.25">
      <c r="F622" s="3">
        <v>43700</v>
      </c>
      <c r="G622" s="2">
        <v>47.020755999999999</v>
      </c>
      <c r="H622" s="2">
        <v>3.65</v>
      </c>
      <c r="I622" s="2">
        <v>128.80999800000001</v>
      </c>
      <c r="J622" s="2">
        <v>5.57</v>
      </c>
      <c r="L622">
        <f t="shared" si="45"/>
        <v>-1.7385629999999992</v>
      </c>
      <c r="M622">
        <f t="shared" si="46"/>
        <v>-0.2200000000000002</v>
      </c>
      <c r="N622">
        <f t="shared" si="47"/>
        <v>-3.5800009999999816</v>
      </c>
      <c r="O622">
        <f t="shared" si="48"/>
        <v>-0.16000000000000014</v>
      </c>
      <c r="Q622" s="6">
        <f t="shared" si="49"/>
        <v>1729441.2658694375</v>
      </c>
    </row>
    <row r="623" spans="6:17" x14ac:dyDescent="0.25">
      <c r="F623" s="3">
        <v>43703</v>
      </c>
      <c r="G623" s="2">
        <v>48.371864000000002</v>
      </c>
      <c r="H623" s="2">
        <v>3.82</v>
      </c>
      <c r="I623" s="2">
        <v>130.490005</v>
      </c>
      <c r="J623" s="2">
        <v>5.6</v>
      </c>
      <c r="L623">
        <f t="shared" si="45"/>
        <v>1.3511080000000035</v>
      </c>
      <c r="M623">
        <f t="shared" si="46"/>
        <v>0.16999999999999993</v>
      </c>
      <c r="N623">
        <f t="shared" si="47"/>
        <v>1.6800069999999891</v>
      </c>
      <c r="O623">
        <f t="shared" si="48"/>
        <v>2.9999999999999361E-2</v>
      </c>
      <c r="Q623" s="6">
        <f t="shared" si="49"/>
        <v>-765117.57195429655</v>
      </c>
    </row>
    <row r="624" spans="6:17" x14ac:dyDescent="0.25">
      <c r="F624" s="3">
        <v>43704</v>
      </c>
      <c r="G624" s="2">
        <v>50.756183999999998</v>
      </c>
      <c r="H624" s="2">
        <v>3.7</v>
      </c>
      <c r="I624" s="2">
        <v>130.83999600000001</v>
      </c>
      <c r="J624" s="2">
        <v>5.72</v>
      </c>
      <c r="L624">
        <f t="shared" si="45"/>
        <v>2.3843199999999953</v>
      </c>
      <c r="M624">
        <f t="shared" si="46"/>
        <v>-0.11999999999999966</v>
      </c>
      <c r="N624">
        <f t="shared" si="47"/>
        <v>0.34999100000001704</v>
      </c>
      <c r="O624">
        <f t="shared" si="48"/>
        <v>0.12000000000000011</v>
      </c>
      <c r="Q624" s="6">
        <f t="shared" si="49"/>
        <v>-1261842.3908684617</v>
      </c>
    </row>
    <row r="625" spans="6:17" x14ac:dyDescent="0.25">
      <c r="F625" s="3">
        <v>43705</v>
      </c>
      <c r="G625" s="2">
        <v>49.881934999999999</v>
      </c>
      <c r="H625" s="2">
        <v>3.88</v>
      </c>
      <c r="I625" s="2">
        <v>131.220001</v>
      </c>
      <c r="J625" s="2">
        <v>5.73</v>
      </c>
      <c r="L625">
        <f t="shared" si="45"/>
        <v>-0.87424899999999894</v>
      </c>
      <c r="M625">
        <f t="shared" si="46"/>
        <v>0.17999999999999972</v>
      </c>
      <c r="N625">
        <f t="shared" si="47"/>
        <v>0.38000499999998283</v>
      </c>
      <c r="O625">
        <f t="shared" si="48"/>
        <v>1.0000000000000675E-2</v>
      </c>
      <c r="Q625" s="6">
        <f t="shared" si="49"/>
        <v>149344.2089310392</v>
      </c>
    </row>
    <row r="626" spans="6:17" x14ac:dyDescent="0.25">
      <c r="F626" s="3">
        <v>43706</v>
      </c>
      <c r="G626" s="2">
        <v>50.627032999999997</v>
      </c>
      <c r="H626" s="2">
        <v>4.2300000000000004</v>
      </c>
      <c r="I626" s="2">
        <v>132.39999399999999</v>
      </c>
      <c r="J626" s="2">
        <v>5.79</v>
      </c>
      <c r="L626">
        <f t="shared" si="45"/>
        <v>0.74509799999999871</v>
      </c>
      <c r="M626">
        <f t="shared" si="46"/>
        <v>0.35000000000000053</v>
      </c>
      <c r="N626">
        <f t="shared" si="47"/>
        <v>1.1799929999999961</v>
      </c>
      <c r="O626">
        <f t="shared" si="48"/>
        <v>5.9999999999999609E-2</v>
      </c>
      <c r="Q626" s="6">
        <f t="shared" si="49"/>
        <v>-651207.76570565719</v>
      </c>
    </row>
    <row r="627" spans="6:17" x14ac:dyDescent="0.25">
      <c r="F627" s="3">
        <v>43707</v>
      </c>
      <c r="G627" s="2">
        <v>50.269385999999997</v>
      </c>
      <c r="H627" s="2">
        <v>3.97</v>
      </c>
      <c r="I627" s="2">
        <v>131.970001</v>
      </c>
      <c r="J627" s="2">
        <v>5.71</v>
      </c>
      <c r="L627">
        <f t="shared" si="45"/>
        <v>-0.35764700000000005</v>
      </c>
      <c r="M627">
        <f t="shared" si="46"/>
        <v>-0.26000000000000023</v>
      </c>
      <c r="N627">
        <f t="shared" si="47"/>
        <v>-0.42999299999999607</v>
      </c>
      <c r="O627">
        <f t="shared" si="48"/>
        <v>-8.0000000000000071E-2</v>
      </c>
      <c r="Q627" s="6">
        <f t="shared" si="49"/>
        <v>518702.56939399976</v>
      </c>
    </row>
    <row r="628" spans="6:17" x14ac:dyDescent="0.25">
      <c r="F628" s="3">
        <v>43711</v>
      </c>
      <c r="G628" s="2">
        <v>50.726382999999998</v>
      </c>
      <c r="H628" s="2">
        <v>3.81</v>
      </c>
      <c r="I628" s="2">
        <v>131.66000399999999</v>
      </c>
      <c r="J628" s="2">
        <v>5.57</v>
      </c>
      <c r="L628">
        <f t="shared" si="45"/>
        <v>0.45699700000000121</v>
      </c>
      <c r="M628">
        <f t="shared" si="46"/>
        <v>-0.16000000000000014</v>
      </c>
      <c r="N628">
        <f t="shared" si="47"/>
        <v>-0.30999700000000985</v>
      </c>
      <c r="O628">
        <f t="shared" si="48"/>
        <v>-0.13999999999999968</v>
      </c>
      <c r="Q628" s="6">
        <f t="shared" si="49"/>
        <v>533701.27157639968</v>
      </c>
    </row>
    <row r="629" spans="6:17" x14ac:dyDescent="0.25">
      <c r="F629" s="3">
        <v>43712</v>
      </c>
      <c r="G629" s="2">
        <v>53.150440000000003</v>
      </c>
      <c r="H629" s="2">
        <v>3.98</v>
      </c>
      <c r="I629" s="2">
        <v>132.740005</v>
      </c>
      <c r="J629" s="2">
        <v>5.63</v>
      </c>
      <c r="L629">
        <f t="shared" si="45"/>
        <v>2.4240570000000048</v>
      </c>
      <c r="M629">
        <f t="shared" si="46"/>
        <v>0.16999999999999993</v>
      </c>
      <c r="N629">
        <f t="shared" si="47"/>
        <v>1.08000100000001</v>
      </c>
      <c r="O629">
        <f t="shared" si="48"/>
        <v>5.9999999999999609E-2</v>
      </c>
      <c r="Q629" s="6">
        <f t="shared" si="49"/>
        <v>-1115497.393531481</v>
      </c>
    </row>
    <row r="630" spans="6:17" x14ac:dyDescent="0.25">
      <c r="F630" s="3">
        <v>43713</v>
      </c>
      <c r="G630" s="2">
        <v>54.223385</v>
      </c>
      <c r="H630" s="2">
        <v>4.2300000000000004</v>
      </c>
      <c r="I630" s="2">
        <v>131.35000600000001</v>
      </c>
      <c r="J630" s="2">
        <v>5.64</v>
      </c>
      <c r="L630">
        <f t="shared" si="45"/>
        <v>1.0729449999999972</v>
      </c>
      <c r="M630">
        <f t="shared" si="46"/>
        <v>0.25000000000000044</v>
      </c>
      <c r="N630">
        <f t="shared" si="47"/>
        <v>-1.3899989999999889</v>
      </c>
      <c r="O630">
        <f t="shared" si="48"/>
        <v>9.9999999999997868E-3</v>
      </c>
      <c r="Q630" s="6">
        <f t="shared" si="49"/>
        <v>-145819.58066955986</v>
      </c>
    </row>
    <row r="631" spans="6:17" x14ac:dyDescent="0.25">
      <c r="F631" s="3">
        <v>43714</v>
      </c>
      <c r="G631" s="2">
        <v>54.223385</v>
      </c>
      <c r="H631" s="2">
        <v>4.3099999999999996</v>
      </c>
      <c r="I631" s="2">
        <v>130.759995</v>
      </c>
      <c r="J631" s="2">
        <v>5.86</v>
      </c>
      <c r="L631">
        <f t="shared" si="45"/>
        <v>0</v>
      </c>
      <c r="M631">
        <f t="shared" si="46"/>
        <v>7.9999999999999183E-2</v>
      </c>
      <c r="N631">
        <f t="shared" si="47"/>
        <v>-0.59001100000000406</v>
      </c>
      <c r="O631">
        <f t="shared" si="48"/>
        <v>0.22000000000000064</v>
      </c>
      <c r="Q631" s="6">
        <f t="shared" si="49"/>
        <v>-885110.22454554227</v>
      </c>
    </row>
    <row r="632" spans="6:17" x14ac:dyDescent="0.25">
      <c r="F632" s="3">
        <v>43717</v>
      </c>
      <c r="G632" s="2">
        <v>54.829394999999998</v>
      </c>
      <c r="H632" s="2">
        <v>4.76</v>
      </c>
      <c r="I632" s="2">
        <v>132.16999799999999</v>
      </c>
      <c r="J632" s="2">
        <v>5.74</v>
      </c>
      <c r="L632">
        <f t="shared" si="45"/>
        <v>0.60600999999999772</v>
      </c>
      <c r="M632">
        <f t="shared" si="46"/>
        <v>0.45000000000000018</v>
      </c>
      <c r="N632">
        <f t="shared" si="47"/>
        <v>1.410002999999989</v>
      </c>
      <c r="O632">
        <f t="shared" si="48"/>
        <v>-0.12000000000000011</v>
      </c>
      <c r="Q632" s="6">
        <f t="shared" si="49"/>
        <v>149829.37920582283</v>
      </c>
    </row>
    <row r="633" spans="6:17" x14ac:dyDescent="0.25">
      <c r="F633" s="3">
        <v>43718</v>
      </c>
      <c r="G633" s="2">
        <v>55.663905999999997</v>
      </c>
      <c r="H633" s="2">
        <v>5.09</v>
      </c>
      <c r="I633" s="2">
        <v>128.39999399999999</v>
      </c>
      <c r="J633" s="2">
        <v>5.72</v>
      </c>
      <c r="L633">
        <f t="shared" si="45"/>
        <v>0.83451099999999911</v>
      </c>
      <c r="M633">
        <f t="shared" si="46"/>
        <v>0.33000000000000007</v>
      </c>
      <c r="N633">
        <f t="shared" si="47"/>
        <v>-3.7700040000000001</v>
      </c>
      <c r="O633">
        <f t="shared" si="48"/>
        <v>-2.0000000000000462E-2</v>
      </c>
      <c r="Q633" s="6">
        <f t="shared" si="49"/>
        <v>404824.84857218229</v>
      </c>
    </row>
    <row r="634" spans="6:17" x14ac:dyDescent="0.25">
      <c r="F634" s="3">
        <v>43719</v>
      </c>
      <c r="G634" s="2">
        <v>54.551223999999998</v>
      </c>
      <c r="H634" s="2">
        <v>4.59</v>
      </c>
      <c r="I634" s="2">
        <v>122.620003</v>
      </c>
      <c r="J634" s="2">
        <v>5.76</v>
      </c>
      <c r="L634">
        <f t="shared" si="45"/>
        <v>-1.1126819999999995</v>
      </c>
      <c r="M634">
        <f t="shared" si="46"/>
        <v>-0.5</v>
      </c>
      <c r="N634">
        <f t="shared" si="47"/>
        <v>-5.7799909999999954</v>
      </c>
      <c r="O634">
        <f t="shared" si="48"/>
        <v>4.0000000000000036E-2</v>
      </c>
      <c r="Q634" s="6">
        <f t="shared" si="49"/>
        <v>990946.17981537885</v>
      </c>
    </row>
    <row r="635" spans="6:17" x14ac:dyDescent="0.25">
      <c r="F635" s="3">
        <v>43720</v>
      </c>
      <c r="G635" s="2">
        <v>55.087699999999998</v>
      </c>
      <c r="H635" s="2">
        <v>4.58</v>
      </c>
      <c r="I635" s="2">
        <v>126.239998</v>
      </c>
      <c r="J635" s="2">
        <v>5.88</v>
      </c>
      <c r="L635">
        <f t="shared" si="45"/>
        <v>0.5364760000000004</v>
      </c>
      <c r="M635">
        <f t="shared" si="46"/>
        <v>-9.9999999999997868E-3</v>
      </c>
      <c r="N635">
        <f t="shared" si="47"/>
        <v>3.619995000000003</v>
      </c>
      <c r="O635">
        <f t="shared" si="48"/>
        <v>0.12000000000000011</v>
      </c>
      <c r="Q635" s="6">
        <f t="shared" si="49"/>
        <v>-1215666.4157388611</v>
      </c>
    </row>
    <row r="636" spans="6:17" x14ac:dyDescent="0.25">
      <c r="F636" s="3">
        <v>43721</v>
      </c>
      <c r="G636" s="2">
        <v>55.584431000000002</v>
      </c>
      <c r="H636" s="2">
        <v>4.41</v>
      </c>
      <c r="I636" s="2">
        <v>125.099998</v>
      </c>
      <c r="J636" s="2">
        <v>5.92</v>
      </c>
      <c r="L636">
        <f t="shared" si="45"/>
        <v>0.49673100000000403</v>
      </c>
      <c r="M636">
        <f t="shared" si="46"/>
        <v>-0.16999999999999993</v>
      </c>
      <c r="N636">
        <f t="shared" si="47"/>
        <v>-1.1400000000000006</v>
      </c>
      <c r="O636">
        <f t="shared" si="48"/>
        <v>4.0000000000000036E-2</v>
      </c>
      <c r="Q636" s="6">
        <f t="shared" si="49"/>
        <v>-150734.22135646123</v>
      </c>
    </row>
    <row r="637" spans="6:17" x14ac:dyDescent="0.25">
      <c r="F637" s="3">
        <v>43724</v>
      </c>
      <c r="G637" s="2">
        <v>55.415539000000003</v>
      </c>
      <c r="H637" s="2">
        <v>4.3499999999999996</v>
      </c>
      <c r="I637" s="2">
        <v>128.63000500000001</v>
      </c>
      <c r="J637" s="2">
        <v>5.87</v>
      </c>
      <c r="L637">
        <f t="shared" si="45"/>
        <v>-0.1688919999999996</v>
      </c>
      <c r="M637">
        <f t="shared" si="46"/>
        <v>-6.0000000000000497E-2</v>
      </c>
      <c r="N637">
        <f t="shared" si="47"/>
        <v>3.5300070000000119</v>
      </c>
      <c r="O637">
        <f t="shared" si="48"/>
        <v>-4.9999999999999822E-2</v>
      </c>
      <c r="Q637" s="6">
        <f t="shared" si="49"/>
        <v>-250179.42975430263</v>
      </c>
    </row>
    <row r="638" spans="6:17" x14ac:dyDescent="0.25">
      <c r="F638" s="3">
        <v>43725</v>
      </c>
      <c r="G638" s="2">
        <v>54.988349999999997</v>
      </c>
      <c r="H638" s="2">
        <v>4.33</v>
      </c>
      <c r="I638" s="2">
        <v>130.91000399999999</v>
      </c>
      <c r="J638" s="2">
        <v>6.04</v>
      </c>
      <c r="L638">
        <f t="shared" si="45"/>
        <v>-0.42718900000000559</v>
      </c>
      <c r="M638">
        <f t="shared" si="46"/>
        <v>-1.9999999999999574E-2</v>
      </c>
      <c r="N638">
        <f t="shared" si="47"/>
        <v>2.2799989999999752</v>
      </c>
      <c r="O638">
        <f t="shared" si="48"/>
        <v>0.16999999999999993</v>
      </c>
      <c r="Q638" s="6">
        <f t="shared" si="49"/>
        <v>-964516.07319339435</v>
      </c>
    </row>
    <row r="639" spans="6:17" x14ac:dyDescent="0.25">
      <c r="F639" s="3">
        <v>43726</v>
      </c>
      <c r="G639" s="2">
        <v>54.759853</v>
      </c>
      <c r="H639" s="2">
        <v>4.5999999999999996</v>
      </c>
      <c r="I639" s="2">
        <v>129.759995</v>
      </c>
      <c r="J639" s="2">
        <v>6.04</v>
      </c>
      <c r="L639">
        <f t="shared" si="45"/>
        <v>-0.22849699999999729</v>
      </c>
      <c r="M639">
        <f t="shared" si="46"/>
        <v>0.26999999999999957</v>
      </c>
      <c r="N639">
        <f t="shared" si="47"/>
        <v>-1.150008999999983</v>
      </c>
      <c r="O639">
        <f t="shared" si="48"/>
        <v>0</v>
      </c>
      <c r="Q639" s="6">
        <f t="shared" si="49"/>
        <v>234350.5367887567</v>
      </c>
    </row>
    <row r="640" spans="6:17" x14ac:dyDescent="0.25">
      <c r="F640" s="3">
        <v>43727</v>
      </c>
      <c r="G640" s="2">
        <v>54.650570000000002</v>
      </c>
      <c r="H640" s="2">
        <v>4.4400000000000004</v>
      </c>
      <c r="I640" s="2">
        <v>130.58999600000001</v>
      </c>
      <c r="J640" s="2">
        <v>6.12</v>
      </c>
      <c r="L640">
        <f t="shared" si="45"/>
        <v>-0.1092829999999978</v>
      </c>
      <c r="M640">
        <f t="shared" si="46"/>
        <v>-0.15999999999999925</v>
      </c>
      <c r="N640">
        <f t="shared" si="47"/>
        <v>0.83000100000000998</v>
      </c>
      <c r="O640">
        <f t="shared" si="48"/>
        <v>8.0000000000000071E-2</v>
      </c>
      <c r="Q640" s="6">
        <f t="shared" si="49"/>
        <v>-444329.4545670824</v>
      </c>
    </row>
    <row r="641" spans="6:17" x14ac:dyDescent="0.25">
      <c r="F641" s="3">
        <v>43728</v>
      </c>
      <c r="G641" s="2">
        <v>54.402203</v>
      </c>
      <c r="H641" s="2">
        <v>4.7</v>
      </c>
      <c r="I641" s="2">
        <v>130.55999800000001</v>
      </c>
      <c r="J641" s="2">
        <v>6.16</v>
      </c>
      <c r="L641">
        <f t="shared" si="45"/>
        <v>-0.24836700000000178</v>
      </c>
      <c r="M641">
        <f t="shared" si="46"/>
        <v>0.25999999999999979</v>
      </c>
      <c r="N641">
        <f t="shared" si="47"/>
        <v>-2.9998000000006186E-2</v>
      </c>
      <c r="O641">
        <f t="shared" si="48"/>
        <v>4.0000000000000036E-2</v>
      </c>
      <c r="Q641" s="6">
        <f t="shared" si="49"/>
        <v>-101438.43957149876</v>
      </c>
    </row>
    <row r="642" spans="6:17" x14ac:dyDescent="0.25">
      <c r="F642" s="3">
        <v>43731</v>
      </c>
      <c r="G642" s="2">
        <v>53.825996000000004</v>
      </c>
      <c r="H642" s="2">
        <v>5.0199999999999996</v>
      </c>
      <c r="I642" s="2">
        <v>125.730003</v>
      </c>
      <c r="J642" s="2">
        <v>6.16</v>
      </c>
      <c r="L642">
        <f t="shared" si="45"/>
        <v>-0.57620699999999658</v>
      </c>
      <c r="M642">
        <f t="shared" si="46"/>
        <v>0.3199999999999994</v>
      </c>
      <c r="N642">
        <f t="shared" si="47"/>
        <v>-4.8299950000000109</v>
      </c>
      <c r="O642">
        <f t="shared" si="48"/>
        <v>0</v>
      </c>
      <c r="Q642" s="6">
        <f t="shared" si="49"/>
        <v>874861.04847532057</v>
      </c>
    </row>
    <row r="643" spans="6:17" x14ac:dyDescent="0.25">
      <c r="F643" s="3">
        <v>43732</v>
      </c>
      <c r="G643" s="2">
        <v>53.607433</v>
      </c>
      <c r="H643" s="2">
        <v>5.01</v>
      </c>
      <c r="I643" s="2">
        <v>125.08000199999999</v>
      </c>
      <c r="J643" s="2">
        <v>6.03</v>
      </c>
      <c r="L643">
        <f t="shared" si="45"/>
        <v>-0.21856300000000317</v>
      </c>
      <c r="M643">
        <f t="shared" si="46"/>
        <v>-9.9999999999997868E-3</v>
      </c>
      <c r="N643">
        <f t="shared" si="47"/>
        <v>-0.65000100000000316</v>
      </c>
      <c r="O643">
        <f t="shared" si="48"/>
        <v>-0.12999999999999989</v>
      </c>
      <c r="Q643" s="6">
        <f t="shared" si="49"/>
        <v>732270.91286944086</v>
      </c>
    </row>
    <row r="644" spans="6:17" x14ac:dyDescent="0.25">
      <c r="F644" s="3">
        <v>43733</v>
      </c>
      <c r="G644" s="2">
        <v>54.581028000000003</v>
      </c>
      <c r="H644" s="2">
        <v>5.2</v>
      </c>
      <c r="I644" s="2">
        <v>127.239998</v>
      </c>
      <c r="J644" s="2">
        <v>6.04</v>
      </c>
      <c r="L644">
        <f t="shared" si="45"/>
        <v>0.9735950000000031</v>
      </c>
      <c r="M644">
        <f t="shared" si="46"/>
        <v>0.19000000000000039</v>
      </c>
      <c r="N644">
        <f t="shared" si="47"/>
        <v>2.1599960000000067</v>
      </c>
      <c r="O644">
        <f t="shared" si="48"/>
        <v>9.9999999999997868E-3</v>
      </c>
      <c r="Q644" s="6">
        <f t="shared" si="49"/>
        <v>-639665.1237192608</v>
      </c>
    </row>
    <row r="645" spans="6:17" x14ac:dyDescent="0.25">
      <c r="F645" s="3">
        <v>43734</v>
      </c>
      <c r="G645" s="2">
        <v>53.865734000000003</v>
      </c>
      <c r="H645" s="2">
        <v>5.28</v>
      </c>
      <c r="I645" s="2">
        <v>126.769997</v>
      </c>
      <c r="J645" s="2">
        <v>6</v>
      </c>
      <c r="L645">
        <f t="shared" si="45"/>
        <v>-0.7152940000000001</v>
      </c>
      <c r="M645">
        <f t="shared" si="46"/>
        <v>8.0000000000000071E-2</v>
      </c>
      <c r="N645">
        <f t="shared" si="47"/>
        <v>-0.47000099999999634</v>
      </c>
      <c r="O645">
        <f t="shared" si="48"/>
        <v>-4.0000000000000036E-2</v>
      </c>
      <c r="Q645" s="6">
        <f t="shared" si="49"/>
        <v>449913.5598258996</v>
      </c>
    </row>
    <row r="646" spans="6:17" x14ac:dyDescent="0.25">
      <c r="F646" s="3">
        <v>43735</v>
      </c>
      <c r="G646" s="2">
        <v>51.988087</v>
      </c>
      <c r="H646" s="2">
        <v>5.34</v>
      </c>
      <c r="I646" s="2">
        <v>123.970001</v>
      </c>
      <c r="J646" s="2">
        <v>5.84</v>
      </c>
      <c r="L646">
        <f t="shared" si="45"/>
        <v>-1.8776470000000032</v>
      </c>
      <c r="M646">
        <f t="shared" si="46"/>
        <v>5.9999999999999609E-2</v>
      </c>
      <c r="N646">
        <f t="shared" si="47"/>
        <v>-2.7999960000000073</v>
      </c>
      <c r="O646">
        <f t="shared" si="48"/>
        <v>-0.16000000000000014</v>
      </c>
      <c r="Q646" s="6">
        <f t="shared" si="49"/>
        <v>1654385.6820815825</v>
      </c>
    </row>
    <row r="647" spans="6:17" x14ac:dyDescent="0.25">
      <c r="F647" s="3">
        <v>43738</v>
      </c>
      <c r="G647" s="2">
        <v>52.574226000000003</v>
      </c>
      <c r="H647" s="2">
        <v>5.52</v>
      </c>
      <c r="I647" s="2">
        <v>125.339996</v>
      </c>
      <c r="J647" s="2">
        <v>5.82</v>
      </c>
      <c r="L647">
        <f t="shared" ref="L647:L710" si="50">G647-G646</f>
        <v>0.58613900000000285</v>
      </c>
      <c r="M647">
        <f t="shared" ref="M647:M710" si="51">H647-H646</f>
        <v>0.17999999999999972</v>
      </c>
      <c r="N647">
        <f t="shared" ref="N647:N710" si="52">I647-I646</f>
        <v>1.369995000000003</v>
      </c>
      <c r="O647">
        <f t="shared" ref="O647:O710" si="53">J647-J646</f>
        <v>-1.9999999999999574E-2</v>
      </c>
      <c r="Q647" s="6">
        <f t="shared" si="49"/>
        <v>-280388.51943844312</v>
      </c>
    </row>
    <row r="648" spans="6:17" x14ac:dyDescent="0.25">
      <c r="F648" s="3">
        <v>43739</v>
      </c>
      <c r="G648" s="2">
        <v>52.554358999999998</v>
      </c>
      <c r="H648" s="2">
        <v>5.58</v>
      </c>
      <c r="I648" s="2">
        <v>122.910004</v>
      </c>
      <c r="J648" s="2">
        <v>5.78</v>
      </c>
      <c r="L648">
        <f t="shared" si="50"/>
        <v>-1.9867000000004964E-2</v>
      </c>
      <c r="M648">
        <f t="shared" si="51"/>
        <v>6.0000000000000497E-2</v>
      </c>
      <c r="N648">
        <f t="shared" si="52"/>
        <v>-2.4299919999999986</v>
      </c>
      <c r="O648">
        <f t="shared" si="53"/>
        <v>-4.0000000000000036E-2</v>
      </c>
      <c r="Q648" s="6">
        <f t="shared" ref="Q648:Q711" si="54">-(C$6*L648+C$7*M648+C$8*N648+C$9*O648)</f>
        <v>539818.5120433413</v>
      </c>
    </row>
    <row r="649" spans="6:17" x14ac:dyDescent="0.25">
      <c r="F649" s="3">
        <v>43740</v>
      </c>
      <c r="G649" s="2">
        <v>51.908607000000003</v>
      </c>
      <c r="H649" s="2">
        <v>5.32</v>
      </c>
      <c r="I649" s="2">
        <v>119.660004</v>
      </c>
      <c r="J649" s="2">
        <v>5.73</v>
      </c>
      <c r="L649">
        <f t="shared" si="50"/>
        <v>-0.64575199999999455</v>
      </c>
      <c r="M649">
        <f t="shared" si="51"/>
        <v>-0.25999999999999979</v>
      </c>
      <c r="N649">
        <f t="shared" si="52"/>
        <v>-3.25</v>
      </c>
      <c r="O649">
        <f t="shared" si="53"/>
        <v>-4.9999999999999822E-2</v>
      </c>
      <c r="Q649" s="6">
        <f t="shared" si="54"/>
        <v>883177.14228431752</v>
      </c>
    </row>
    <row r="650" spans="6:17" x14ac:dyDescent="0.25">
      <c r="F650" s="3">
        <v>43741</v>
      </c>
      <c r="G650" s="2">
        <v>53.716712999999999</v>
      </c>
      <c r="H650" s="2">
        <v>5.42</v>
      </c>
      <c r="I650" s="2">
        <v>120.5</v>
      </c>
      <c r="J650" s="2">
        <v>5.81</v>
      </c>
      <c r="L650">
        <f t="shared" si="50"/>
        <v>1.8081059999999951</v>
      </c>
      <c r="M650">
        <f t="shared" si="51"/>
        <v>9.9999999999999645E-2</v>
      </c>
      <c r="N650">
        <f t="shared" si="52"/>
        <v>0.8399959999999993</v>
      </c>
      <c r="O650">
        <f t="shared" si="53"/>
        <v>7.9999999999999183E-2</v>
      </c>
      <c r="Q650" s="6">
        <f t="shared" si="54"/>
        <v>-992820.52053051477</v>
      </c>
    </row>
    <row r="651" spans="6:17" x14ac:dyDescent="0.25">
      <c r="F651" s="3">
        <v>43742</v>
      </c>
      <c r="G651" s="2">
        <v>55.077762999999997</v>
      </c>
      <c r="H651" s="2">
        <v>5.55</v>
      </c>
      <c r="I651" s="2">
        <v>123.33000199999999</v>
      </c>
      <c r="J651" s="2">
        <v>5.97</v>
      </c>
      <c r="L651">
        <f t="shared" si="50"/>
        <v>1.3610499999999988</v>
      </c>
      <c r="M651">
        <f t="shared" si="51"/>
        <v>0.12999999999999989</v>
      </c>
      <c r="N651">
        <f t="shared" si="52"/>
        <v>2.8300019999999932</v>
      </c>
      <c r="O651">
        <f t="shared" si="53"/>
        <v>0.16000000000000014</v>
      </c>
      <c r="Q651" s="6">
        <f t="shared" si="54"/>
        <v>-1511417.0749847193</v>
      </c>
    </row>
    <row r="652" spans="6:17" x14ac:dyDescent="0.25">
      <c r="F652" s="3">
        <v>43745</v>
      </c>
      <c r="G652" s="2">
        <v>55.047958000000001</v>
      </c>
      <c r="H652" s="2">
        <v>5.49</v>
      </c>
      <c r="I652" s="2">
        <v>122.989998</v>
      </c>
      <c r="J652" s="2">
        <v>5.99</v>
      </c>
      <c r="L652">
        <f t="shared" si="50"/>
        <v>-2.9804999999996085E-2</v>
      </c>
      <c r="M652">
        <f t="shared" si="51"/>
        <v>-5.9999999999999609E-2</v>
      </c>
      <c r="N652">
        <f t="shared" si="52"/>
        <v>-0.34000399999999331</v>
      </c>
      <c r="O652">
        <f t="shared" si="53"/>
        <v>2.0000000000000462E-2</v>
      </c>
      <c r="Q652" s="6">
        <f t="shared" si="54"/>
        <v>-29838.01187526415</v>
      </c>
    </row>
    <row r="653" spans="6:17" x14ac:dyDescent="0.25">
      <c r="F653" s="3">
        <v>43746</v>
      </c>
      <c r="G653" s="2">
        <v>53.776321000000003</v>
      </c>
      <c r="H653" s="2">
        <v>5.23</v>
      </c>
      <c r="I653" s="2">
        <v>119.449997</v>
      </c>
      <c r="J653" s="2">
        <v>5.96</v>
      </c>
      <c r="L653">
        <f t="shared" si="50"/>
        <v>-1.2716369999999984</v>
      </c>
      <c r="M653">
        <f t="shared" si="51"/>
        <v>-0.25999999999999979</v>
      </c>
      <c r="N653">
        <f t="shared" si="52"/>
        <v>-3.5400010000000037</v>
      </c>
      <c r="O653">
        <f t="shared" si="53"/>
        <v>-3.0000000000000249E-2</v>
      </c>
      <c r="Q653" s="6">
        <f t="shared" si="54"/>
        <v>1016042.3370542811</v>
      </c>
    </row>
    <row r="654" spans="6:17" x14ac:dyDescent="0.25">
      <c r="F654" s="3">
        <v>43747</v>
      </c>
      <c r="G654" s="2">
        <v>53.080894000000001</v>
      </c>
      <c r="H654" s="2">
        <v>4.99</v>
      </c>
      <c r="I654" s="2">
        <v>121.870003</v>
      </c>
      <c r="J654" s="2">
        <v>6.13</v>
      </c>
      <c r="L654">
        <f t="shared" si="50"/>
        <v>-0.69542700000000224</v>
      </c>
      <c r="M654">
        <f t="shared" si="51"/>
        <v>-0.24000000000000021</v>
      </c>
      <c r="N654">
        <f t="shared" si="52"/>
        <v>2.4200060000000008</v>
      </c>
      <c r="O654">
        <f t="shared" si="53"/>
        <v>0.16999999999999993</v>
      </c>
      <c r="Q654" s="6">
        <f t="shared" si="54"/>
        <v>-908583.65425533918</v>
      </c>
    </row>
    <row r="655" spans="6:17" x14ac:dyDescent="0.25">
      <c r="F655" s="3">
        <v>43748</v>
      </c>
      <c r="G655" s="2">
        <v>53.339194999999997</v>
      </c>
      <c r="H655" s="2">
        <v>5.05</v>
      </c>
      <c r="I655" s="2">
        <v>122.400002</v>
      </c>
      <c r="J655" s="2">
        <v>6.1</v>
      </c>
      <c r="L655">
        <f t="shared" si="50"/>
        <v>0.25830099999999589</v>
      </c>
      <c r="M655">
        <f t="shared" si="51"/>
        <v>5.9999999999999609E-2</v>
      </c>
      <c r="N655">
        <f t="shared" si="52"/>
        <v>0.52999900000000366</v>
      </c>
      <c r="O655">
        <f t="shared" si="53"/>
        <v>-3.0000000000000249E-2</v>
      </c>
      <c r="Q655" s="6">
        <f t="shared" si="54"/>
        <v>-19120.954676798225</v>
      </c>
    </row>
    <row r="656" spans="6:17" x14ac:dyDescent="0.25">
      <c r="F656" s="3">
        <v>43749</v>
      </c>
      <c r="G656" s="2">
        <v>54.461815000000001</v>
      </c>
      <c r="H656" s="2">
        <v>5.37</v>
      </c>
      <c r="I656" s="2">
        <v>122.41999800000001</v>
      </c>
      <c r="J656" s="2">
        <v>6.14</v>
      </c>
      <c r="L656">
        <f t="shared" si="50"/>
        <v>1.1226200000000048</v>
      </c>
      <c r="M656">
        <f t="shared" si="51"/>
        <v>0.32000000000000028</v>
      </c>
      <c r="N656">
        <f t="shared" si="52"/>
        <v>1.999600000000612E-2</v>
      </c>
      <c r="O656">
        <f t="shared" si="53"/>
        <v>4.0000000000000036E-2</v>
      </c>
      <c r="Q656" s="6">
        <f t="shared" si="54"/>
        <v>-499927.62002576242</v>
      </c>
    </row>
    <row r="657" spans="6:17" x14ac:dyDescent="0.25">
      <c r="F657" s="3">
        <v>43752</v>
      </c>
      <c r="G657" s="2">
        <v>54.650570000000002</v>
      </c>
      <c r="H657" s="2">
        <v>5.58</v>
      </c>
      <c r="I657" s="2">
        <v>121.160004</v>
      </c>
      <c r="J657" s="2">
        <v>6.09</v>
      </c>
      <c r="L657">
        <f t="shared" si="50"/>
        <v>0.18875500000000045</v>
      </c>
      <c r="M657">
        <f t="shared" si="51"/>
        <v>0.20999999999999996</v>
      </c>
      <c r="N657">
        <f t="shared" si="52"/>
        <v>-1.2599940000000061</v>
      </c>
      <c r="O657">
        <f t="shared" si="53"/>
        <v>-4.9999999999999822E-2</v>
      </c>
      <c r="Q657" s="6">
        <f t="shared" si="54"/>
        <v>352375.10747653991</v>
      </c>
    </row>
    <row r="658" spans="6:17" x14ac:dyDescent="0.25">
      <c r="F658" s="3">
        <v>43753</v>
      </c>
      <c r="G658" s="2">
        <v>55.196980000000003</v>
      </c>
      <c r="H658" s="2">
        <v>5.61</v>
      </c>
      <c r="I658" s="2">
        <v>123.94000200000001</v>
      </c>
      <c r="J658" s="2">
        <v>6.19</v>
      </c>
      <c r="L658">
        <f t="shared" si="50"/>
        <v>0.54641000000000162</v>
      </c>
      <c r="M658">
        <f t="shared" si="51"/>
        <v>3.0000000000000249E-2</v>
      </c>
      <c r="N658">
        <f t="shared" si="52"/>
        <v>2.7799980000000062</v>
      </c>
      <c r="O658">
        <f t="shared" si="53"/>
        <v>0.10000000000000053</v>
      </c>
      <c r="Q658" s="6">
        <f t="shared" si="54"/>
        <v>-1006586.0517788837</v>
      </c>
    </row>
    <row r="659" spans="6:17" x14ac:dyDescent="0.25">
      <c r="F659" s="3">
        <v>43754</v>
      </c>
      <c r="G659" s="2">
        <v>55.226784000000002</v>
      </c>
      <c r="H659" s="2">
        <v>5.88</v>
      </c>
      <c r="I659" s="2">
        <v>121.150002</v>
      </c>
      <c r="J659" s="2">
        <v>6.2</v>
      </c>
      <c r="L659">
        <f t="shared" si="50"/>
        <v>2.9803999999998609E-2</v>
      </c>
      <c r="M659">
        <f t="shared" si="51"/>
        <v>0.26999999999999957</v>
      </c>
      <c r="N659">
        <f t="shared" si="52"/>
        <v>-2.7900000000000063</v>
      </c>
      <c r="O659">
        <f t="shared" si="53"/>
        <v>9.9999999999997868E-3</v>
      </c>
      <c r="Q659" s="6">
        <f t="shared" si="54"/>
        <v>357717.32735336217</v>
      </c>
    </row>
    <row r="660" spans="6:17" x14ac:dyDescent="0.25">
      <c r="F660" s="3">
        <v>43755</v>
      </c>
      <c r="G660" s="2">
        <v>55.226784000000002</v>
      </c>
      <c r="H660" s="2">
        <v>6.03</v>
      </c>
      <c r="I660" s="2">
        <v>122.739998</v>
      </c>
      <c r="J660" s="2">
        <v>6.24</v>
      </c>
      <c r="L660">
        <f t="shared" si="50"/>
        <v>0</v>
      </c>
      <c r="M660">
        <f t="shared" si="51"/>
        <v>0.15000000000000036</v>
      </c>
      <c r="N660">
        <f t="shared" si="52"/>
        <v>1.5899959999999993</v>
      </c>
      <c r="O660">
        <f t="shared" si="53"/>
        <v>4.0000000000000036E-2</v>
      </c>
      <c r="Q660" s="6">
        <f t="shared" si="54"/>
        <v>-410590.62901656004</v>
      </c>
    </row>
    <row r="661" spans="6:17" x14ac:dyDescent="0.25">
      <c r="F661" s="3">
        <v>43756</v>
      </c>
      <c r="G661" s="2">
        <v>54.183643000000004</v>
      </c>
      <c r="H661" s="2">
        <v>5.94</v>
      </c>
      <c r="I661" s="2">
        <v>122.730003</v>
      </c>
      <c r="J661" s="2">
        <v>6.23</v>
      </c>
      <c r="L661">
        <f t="shared" si="50"/>
        <v>-1.0431409999999985</v>
      </c>
      <c r="M661">
        <f t="shared" si="51"/>
        <v>-8.9999999999999858E-2</v>
      </c>
      <c r="N661">
        <f t="shared" si="52"/>
        <v>-9.9950000000035288E-3</v>
      </c>
      <c r="O661">
        <f t="shared" si="53"/>
        <v>-9.9999999999997868E-3</v>
      </c>
      <c r="Q661" s="6">
        <f t="shared" si="54"/>
        <v>343249.98004775913</v>
      </c>
    </row>
    <row r="662" spans="6:17" x14ac:dyDescent="0.25">
      <c r="F662" s="3">
        <v>43759</v>
      </c>
      <c r="G662" s="2">
        <v>55.147305000000003</v>
      </c>
      <c r="H662" s="2">
        <v>5.93</v>
      </c>
      <c r="I662" s="2">
        <v>123.099998</v>
      </c>
      <c r="J662" s="2">
        <v>6.29</v>
      </c>
      <c r="L662">
        <f t="shared" si="50"/>
        <v>0.96366199999999935</v>
      </c>
      <c r="M662">
        <f t="shared" si="51"/>
        <v>-1.0000000000000675E-2</v>
      </c>
      <c r="N662">
        <f t="shared" si="52"/>
        <v>0.36999500000000296</v>
      </c>
      <c r="O662">
        <f t="shared" si="53"/>
        <v>5.9999999999999609E-2</v>
      </c>
      <c r="Q662" s="6">
        <f t="shared" si="54"/>
        <v>-594415.55536561855</v>
      </c>
    </row>
    <row r="663" spans="6:17" x14ac:dyDescent="0.25">
      <c r="F663" s="3">
        <v>43760</v>
      </c>
      <c r="G663" s="2">
        <v>54.163772999999999</v>
      </c>
      <c r="H663" s="2">
        <v>6.39</v>
      </c>
      <c r="I663" s="2">
        <v>121.989998</v>
      </c>
      <c r="J663" s="2">
        <v>6.13</v>
      </c>
      <c r="L663">
        <f t="shared" si="50"/>
        <v>-0.98353200000000385</v>
      </c>
      <c r="M663">
        <f t="shared" si="51"/>
        <v>0.45999999999999996</v>
      </c>
      <c r="N663">
        <f t="shared" si="52"/>
        <v>-1.1099999999999994</v>
      </c>
      <c r="O663">
        <f t="shared" si="53"/>
        <v>-0.16000000000000014</v>
      </c>
      <c r="Q663" s="6">
        <f t="shared" si="54"/>
        <v>1150708.0321391216</v>
      </c>
    </row>
    <row r="664" spans="6:17" x14ac:dyDescent="0.25">
      <c r="F664" s="3">
        <v>43761</v>
      </c>
      <c r="G664" s="2">
        <v>54.441943999999999</v>
      </c>
      <c r="H664" s="2">
        <v>6.43</v>
      </c>
      <c r="I664" s="2">
        <v>122.68</v>
      </c>
      <c r="J664" s="2">
        <v>6.08</v>
      </c>
      <c r="L664">
        <f t="shared" si="50"/>
        <v>0.27817100000000039</v>
      </c>
      <c r="M664">
        <f t="shared" si="51"/>
        <v>4.0000000000000036E-2</v>
      </c>
      <c r="N664">
        <f t="shared" si="52"/>
        <v>0.69000200000000689</v>
      </c>
      <c r="O664">
        <f t="shared" si="53"/>
        <v>-4.9999999999999822E-2</v>
      </c>
      <c r="Q664" s="6">
        <f t="shared" si="54"/>
        <v>40028.861541418097</v>
      </c>
    </row>
    <row r="665" spans="6:17" x14ac:dyDescent="0.25">
      <c r="F665" s="3">
        <v>43762</v>
      </c>
      <c r="G665" s="2">
        <v>55.077762999999997</v>
      </c>
      <c r="H665" s="2">
        <v>6.42</v>
      </c>
      <c r="I665" s="2">
        <v>124.339996</v>
      </c>
      <c r="J665" s="2">
        <v>6.16</v>
      </c>
      <c r="L665">
        <f t="shared" si="50"/>
        <v>0.63581899999999791</v>
      </c>
      <c r="M665">
        <f t="shared" si="51"/>
        <v>-9.9999999999997868E-3</v>
      </c>
      <c r="N665">
        <f t="shared" si="52"/>
        <v>1.6599959999999925</v>
      </c>
      <c r="O665">
        <f t="shared" si="53"/>
        <v>8.0000000000000071E-2</v>
      </c>
      <c r="Q665" s="6">
        <f t="shared" si="54"/>
        <v>-778991.90464309859</v>
      </c>
    </row>
    <row r="666" spans="6:17" x14ac:dyDescent="0.25">
      <c r="F666" s="3">
        <v>43763</v>
      </c>
      <c r="G666" s="2">
        <v>54.898936999999997</v>
      </c>
      <c r="H666" s="2">
        <v>6.35</v>
      </c>
      <c r="I666" s="2">
        <v>125.33000199999999</v>
      </c>
      <c r="J666" s="2">
        <v>6.16</v>
      </c>
      <c r="L666">
        <f t="shared" si="50"/>
        <v>-0.17882600000000082</v>
      </c>
      <c r="M666">
        <f t="shared" si="51"/>
        <v>-7.0000000000000284E-2</v>
      </c>
      <c r="N666">
        <f t="shared" si="52"/>
        <v>0.99000599999999395</v>
      </c>
      <c r="O666">
        <f t="shared" si="53"/>
        <v>0</v>
      </c>
      <c r="Q666" s="6">
        <f t="shared" si="54"/>
        <v>-94607.681105998883</v>
      </c>
    </row>
    <row r="667" spans="6:17" x14ac:dyDescent="0.25">
      <c r="F667" s="3">
        <v>43766</v>
      </c>
      <c r="G667" s="2">
        <v>54.203513999999998</v>
      </c>
      <c r="H667" s="2">
        <v>6.19</v>
      </c>
      <c r="I667" s="2">
        <v>122.779999</v>
      </c>
      <c r="J667" s="2">
        <v>6.16</v>
      </c>
      <c r="L667">
        <f t="shared" si="50"/>
        <v>-0.69542299999999813</v>
      </c>
      <c r="M667">
        <f t="shared" si="51"/>
        <v>-0.15999999999999925</v>
      </c>
      <c r="N667">
        <f t="shared" si="52"/>
        <v>-2.5500029999999896</v>
      </c>
      <c r="O667">
        <f t="shared" si="53"/>
        <v>0</v>
      </c>
      <c r="Q667" s="6">
        <f t="shared" si="54"/>
        <v>573495.35262875794</v>
      </c>
    </row>
    <row r="668" spans="6:17" x14ac:dyDescent="0.25">
      <c r="F668" s="3">
        <v>43767</v>
      </c>
      <c r="G668" s="2">
        <v>53.647171</v>
      </c>
      <c r="H668" s="2">
        <v>5.81</v>
      </c>
      <c r="I668" s="2">
        <v>121.089996</v>
      </c>
      <c r="J668" s="2">
        <v>6.07</v>
      </c>
      <c r="L668">
        <f t="shared" si="50"/>
        <v>-0.55634299999999826</v>
      </c>
      <c r="M668">
        <f t="shared" si="51"/>
        <v>-0.38000000000000078</v>
      </c>
      <c r="N668">
        <f t="shared" si="52"/>
        <v>-1.6900030000000044</v>
      </c>
      <c r="O668">
        <f t="shared" si="53"/>
        <v>-8.9999999999999858E-2</v>
      </c>
      <c r="Q668" s="6">
        <f t="shared" si="54"/>
        <v>804908.93171595945</v>
      </c>
    </row>
    <row r="669" spans="6:17" x14ac:dyDescent="0.25">
      <c r="F669" s="3">
        <v>43768</v>
      </c>
      <c r="G669" s="2">
        <v>55.504950999999998</v>
      </c>
      <c r="H669" s="2">
        <v>5.73</v>
      </c>
      <c r="I669" s="2">
        <v>123.129997</v>
      </c>
      <c r="J669" s="2">
        <v>6.21</v>
      </c>
      <c r="L669">
        <f t="shared" si="50"/>
        <v>1.8577799999999982</v>
      </c>
      <c r="M669">
        <f t="shared" si="51"/>
        <v>-7.9999999999999183E-2</v>
      </c>
      <c r="N669">
        <f t="shared" si="52"/>
        <v>2.0400010000000037</v>
      </c>
      <c r="O669">
        <f t="shared" si="53"/>
        <v>0.13999999999999968</v>
      </c>
      <c r="Q669" s="6">
        <f t="shared" si="54"/>
        <v>-1448571.2149506584</v>
      </c>
    </row>
    <row r="670" spans="6:17" x14ac:dyDescent="0.25">
      <c r="F670" s="3">
        <v>43769</v>
      </c>
      <c r="G670" s="2">
        <v>55.663905999999997</v>
      </c>
      <c r="H670" s="2">
        <v>5.44</v>
      </c>
      <c r="I670" s="2">
        <v>120.349998</v>
      </c>
      <c r="J670" s="2">
        <v>6.17</v>
      </c>
      <c r="L670">
        <f t="shared" si="50"/>
        <v>0.15895499999999885</v>
      </c>
      <c r="M670">
        <f t="shared" si="51"/>
        <v>-0.29000000000000004</v>
      </c>
      <c r="N670">
        <f t="shared" si="52"/>
        <v>-2.7799990000000037</v>
      </c>
      <c r="O670">
        <f t="shared" si="53"/>
        <v>-4.0000000000000036E-2</v>
      </c>
      <c r="Q670" s="6">
        <f t="shared" si="54"/>
        <v>540286.13102384098</v>
      </c>
    </row>
    <row r="671" spans="6:17" x14ac:dyDescent="0.25">
      <c r="F671" s="3">
        <v>43770</v>
      </c>
      <c r="G671" s="2">
        <v>55.455280000000002</v>
      </c>
      <c r="H671" s="2">
        <v>5.84</v>
      </c>
      <c r="I671" s="2">
        <v>116.900002</v>
      </c>
      <c r="J671" s="2">
        <v>6.35</v>
      </c>
      <c r="L671">
        <f t="shared" si="50"/>
        <v>-0.20862599999999532</v>
      </c>
      <c r="M671">
        <f t="shared" si="51"/>
        <v>0.39999999999999947</v>
      </c>
      <c r="N671">
        <f t="shared" si="52"/>
        <v>-3.4499959999999987</v>
      </c>
      <c r="O671">
        <f t="shared" si="53"/>
        <v>0.17999999999999972</v>
      </c>
      <c r="Q671" s="6">
        <f t="shared" si="54"/>
        <v>-228189.5876462803</v>
      </c>
    </row>
    <row r="672" spans="6:17" x14ac:dyDescent="0.25">
      <c r="F672" s="3">
        <v>43773</v>
      </c>
      <c r="G672" s="2">
        <v>55.345996999999997</v>
      </c>
      <c r="H672" s="2">
        <v>5.85</v>
      </c>
      <c r="I672" s="2">
        <v>117.199997</v>
      </c>
      <c r="J672" s="2">
        <v>6.25</v>
      </c>
      <c r="L672">
        <f t="shared" si="50"/>
        <v>-0.1092830000000049</v>
      </c>
      <c r="M672">
        <f t="shared" si="51"/>
        <v>9.9999999999997868E-3</v>
      </c>
      <c r="N672">
        <f t="shared" si="52"/>
        <v>0.29999499999999557</v>
      </c>
      <c r="O672">
        <f t="shared" si="53"/>
        <v>-9.9999999999999645E-2</v>
      </c>
      <c r="Q672" s="6">
        <f t="shared" si="54"/>
        <v>428821.83380808047</v>
      </c>
    </row>
    <row r="673" spans="6:17" x14ac:dyDescent="0.25">
      <c r="F673" s="3">
        <v>43774</v>
      </c>
      <c r="G673" s="2">
        <v>55.177109000000002</v>
      </c>
      <c r="H673" s="2">
        <v>5.91</v>
      </c>
      <c r="I673" s="2">
        <v>117.25</v>
      </c>
      <c r="J673" s="2">
        <v>6.3</v>
      </c>
      <c r="L673">
        <f t="shared" si="50"/>
        <v>-0.16888799999999549</v>
      </c>
      <c r="M673">
        <f t="shared" si="51"/>
        <v>6.0000000000000497E-2</v>
      </c>
      <c r="N673">
        <f t="shared" si="52"/>
        <v>5.0003000000003794E-2</v>
      </c>
      <c r="O673">
        <f t="shared" si="53"/>
        <v>4.9999999999999822E-2</v>
      </c>
      <c r="Q673" s="6">
        <f t="shared" si="54"/>
        <v>-180058.38974950108</v>
      </c>
    </row>
    <row r="674" spans="6:17" x14ac:dyDescent="0.25">
      <c r="F674" s="3">
        <v>43775</v>
      </c>
      <c r="G674" s="2">
        <v>55.991753000000003</v>
      </c>
      <c r="H674" s="2">
        <v>6.09</v>
      </c>
      <c r="I674" s="2">
        <v>116.68</v>
      </c>
      <c r="J674" s="2">
        <v>6.29</v>
      </c>
      <c r="L674">
        <f t="shared" si="50"/>
        <v>0.81464400000000126</v>
      </c>
      <c r="M674">
        <f t="shared" si="51"/>
        <v>0.17999999999999972</v>
      </c>
      <c r="N674">
        <f t="shared" si="52"/>
        <v>-0.56999999999999318</v>
      </c>
      <c r="O674">
        <f t="shared" si="53"/>
        <v>-9.9999999999997868E-3</v>
      </c>
      <c r="Q674" s="6">
        <f t="shared" si="54"/>
        <v>-104391.7428010423</v>
      </c>
    </row>
    <row r="675" spans="6:17" x14ac:dyDescent="0.25">
      <c r="F675" s="3">
        <v>43776</v>
      </c>
      <c r="G675" s="2">
        <v>54.193576999999998</v>
      </c>
      <c r="H675" s="2">
        <v>6.22</v>
      </c>
      <c r="I675" s="2">
        <v>116.910004</v>
      </c>
      <c r="J675" s="2">
        <v>6.23</v>
      </c>
      <c r="L675">
        <f t="shared" si="50"/>
        <v>-1.7981760000000051</v>
      </c>
      <c r="M675">
        <f t="shared" si="51"/>
        <v>0.12999999999999989</v>
      </c>
      <c r="N675">
        <f t="shared" si="52"/>
        <v>0.23000399999999388</v>
      </c>
      <c r="O675">
        <f t="shared" si="53"/>
        <v>-5.9999999999999609E-2</v>
      </c>
      <c r="Q675" s="6">
        <f t="shared" si="54"/>
        <v>744240.57435672055</v>
      </c>
    </row>
    <row r="676" spans="6:17" x14ac:dyDescent="0.25">
      <c r="F676" s="3">
        <v>43777</v>
      </c>
      <c r="G676" s="2">
        <v>53.945210000000003</v>
      </c>
      <c r="H676" s="2">
        <v>6.09</v>
      </c>
      <c r="I676" s="2">
        <v>116.959999</v>
      </c>
      <c r="J676" s="2">
        <v>6.28</v>
      </c>
      <c r="L676">
        <f t="shared" si="50"/>
        <v>-0.24836699999999468</v>
      </c>
      <c r="M676">
        <f t="shared" si="51"/>
        <v>-0.12999999999999989</v>
      </c>
      <c r="N676">
        <f t="shared" si="52"/>
        <v>4.9994999999995571E-2</v>
      </c>
      <c r="O676">
        <f t="shared" si="53"/>
        <v>4.9999999999999822E-2</v>
      </c>
      <c r="Q676" s="6">
        <f t="shared" si="54"/>
        <v>-157382.27870048009</v>
      </c>
    </row>
    <row r="677" spans="6:17" x14ac:dyDescent="0.25">
      <c r="F677" s="3">
        <v>43780</v>
      </c>
      <c r="G677" s="2">
        <v>52.176842000000001</v>
      </c>
      <c r="H677" s="2">
        <v>6.02</v>
      </c>
      <c r="I677" s="2">
        <v>119.650002</v>
      </c>
      <c r="J677" s="2">
        <v>6.31</v>
      </c>
      <c r="L677">
        <f t="shared" si="50"/>
        <v>-1.7683680000000024</v>
      </c>
      <c r="M677">
        <f t="shared" si="51"/>
        <v>-7.0000000000000284E-2</v>
      </c>
      <c r="N677">
        <f t="shared" si="52"/>
        <v>2.6900030000000044</v>
      </c>
      <c r="O677">
        <f t="shared" si="53"/>
        <v>2.9999999999999361E-2</v>
      </c>
      <c r="Q677" s="6">
        <f t="shared" si="54"/>
        <v>-23713.957372697187</v>
      </c>
    </row>
    <row r="678" spans="6:17" x14ac:dyDescent="0.25">
      <c r="F678" s="3">
        <v>43781</v>
      </c>
      <c r="G678" s="2">
        <v>51.610565000000001</v>
      </c>
      <c r="H678" s="2">
        <v>5.92</v>
      </c>
      <c r="I678" s="2">
        <v>118.989998</v>
      </c>
      <c r="J678" s="2">
        <v>6.34</v>
      </c>
      <c r="L678">
        <f t="shared" si="50"/>
        <v>-0.56627699999999948</v>
      </c>
      <c r="M678">
        <f t="shared" si="51"/>
        <v>-9.9999999999999645E-2</v>
      </c>
      <c r="N678">
        <f t="shared" si="52"/>
        <v>-0.6600040000000007</v>
      </c>
      <c r="O678">
        <f t="shared" si="53"/>
        <v>3.0000000000000249E-2</v>
      </c>
      <c r="Q678" s="6">
        <f t="shared" si="54"/>
        <v>126108.06016425882</v>
      </c>
    </row>
    <row r="679" spans="6:17" x14ac:dyDescent="0.25">
      <c r="F679" s="3">
        <v>43782</v>
      </c>
      <c r="G679" s="2">
        <v>51.988087</v>
      </c>
      <c r="H679" s="2">
        <v>5.94</v>
      </c>
      <c r="I679" s="2">
        <v>120.269997</v>
      </c>
      <c r="J679" s="2">
        <v>6.31</v>
      </c>
      <c r="L679">
        <f t="shared" si="50"/>
        <v>0.37752199999999903</v>
      </c>
      <c r="M679">
        <f t="shared" si="51"/>
        <v>2.0000000000000462E-2</v>
      </c>
      <c r="N679">
        <f t="shared" si="52"/>
        <v>1.2799990000000037</v>
      </c>
      <c r="O679">
        <f t="shared" si="53"/>
        <v>-3.0000000000000249E-2</v>
      </c>
      <c r="Q679" s="6">
        <f t="shared" si="54"/>
        <v>-163455.96433665915</v>
      </c>
    </row>
    <row r="680" spans="6:17" x14ac:dyDescent="0.25">
      <c r="F680" s="3">
        <v>43783</v>
      </c>
      <c r="G680" s="2">
        <v>52.355666999999997</v>
      </c>
      <c r="H680" s="2">
        <v>5.98</v>
      </c>
      <c r="I680" s="2">
        <v>122.300003</v>
      </c>
      <c r="J680" s="2">
        <v>6.33</v>
      </c>
      <c r="L680">
        <f t="shared" si="50"/>
        <v>0.36757999999999669</v>
      </c>
      <c r="M680">
        <f t="shared" si="51"/>
        <v>4.0000000000000036E-2</v>
      </c>
      <c r="N680">
        <f t="shared" si="52"/>
        <v>2.0300060000000002</v>
      </c>
      <c r="O680">
        <f t="shared" si="53"/>
        <v>2.0000000000000462E-2</v>
      </c>
      <c r="Q680" s="6">
        <f t="shared" si="54"/>
        <v>-491828.48949796113</v>
      </c>
    </row>
    <row r="681" spans="6:17" x14ac:dyDescent="0.25">
      <c r="F681" s="3">
        <v>43784</v>
      </c>
      <c r="G681" s="2">
        <v>53.090828000000002</v>
      </c>
      <c r="H681" s="2">
        <v>5.88</v>
      </c>
      <c r="I681" s="2">
        <v>123.82</v>
      </c>
      <c r="J681" s="2">
        <v>6.28</v>
      </c>
      <c r="L681">
        <f t="shared" si="50"/>
        <v>0.73516100000000506</v>
      </c>
      <c r="M681">
        <f t="shared" si="51"/>
        <v>-0.10000000000000053</v>
      </c>
      <c r="N681">
        <f t="shared" si="52"/>
        <v>1.5199969999999894</v>
      </c>
      <c r="O681">
        <f t="shared" si="53"/>
        <v>-4.9999999999999822E-2</v>
      </c>
      <c r="Q681" s="6">
        <f t="shared" si="54"/>
        <v>-212436.77345268065</v>
      </c>
    </row>
    <row r="682" spans="6:17" x14ac:dyDescent="0.25">
      <c r="F682" s="3">
        <v>43787</v>
      </c>
      <c r="G682" s="2">
        <v>52.385468000000003</v>
      </c>
      <c r="H682" s="2">
        <v>5.62</v>
      </c>
      <c r="I682" s="2">
        <v>123.150002</v>
      </c>
      <c r="J682" s="2">
        <v>6.26</v>
      </c>
      <c r="L682">
        <f t="shared" si="50"/>
        <v>-0.70535999999999888</v>
      </c>
      <c r="M682">
        <f t="shared" si="51"/>
        <v>-0.25999999999999979</v>
      </c>
      <c r="N682">
        <f t="shared" si="52"/>
        <v>-0.66999799999999254</v>
      </c>
      <c r="O682">
        <f t="shared" si="53"/>
        <v>-2.0000000000000462E-2</v>
      </c>
      <c r="Q682" s="6">
        <f t="shared" si="54"/>
        <v>388143.77338588063</v>
      </c>
    </row>
    <row r="683" spans="6:17" x14ac:dyDescent="0.25">
      <c r="F683" s="3">
        <v>43788</v>
      </c>
      <c r="G683" s="2">
        <v>52.931873000000003</v>
      </c>
      <c r="H683" s="2">
        <v>5.5</v>
      </c>
      <c r="I683" s="2">
        <v>123.650002</v>
      </c>
      <c r="J683" s="2">
        <v>6.3</v>
      </c>
      <c r="L683">
        <f t="shared" si="50"/>
        <v>0.54640500000000003</v>
      </c>
      <c r="M683">
        <f t="shared" si="51"/>
        <v>-0.12000000000000011</v>
      </c>
      <c r="N683">
        <f t="shared" si="52"/>
        <v>0.5</v>
      </c>
      <c r="O683">
        <f t="shared" si="53"/>
        <v>4.0000000000000036E-2</v>
      </c>
      <c r="Q683" s="6">
        <f t="shared" si="54"/>
        <v>-406143.15869730012</v>
      </c>
    </row>
    <row r="684" spans="6:17" x14ac:dyDescent="0.25">
      <c r="F684" s="3">
        <v>43789</v>
      </c>
      <c r="G684" s="2">
        <v>53.736584000000001</v>
      </c>
      <c r="H684" s="2">
        <v>5.46</v>
      </c>
      <c r="I684" s="2">
        <v>123.400002</v>
      </c>
      <c r="J684" s="2">
        <v>6.23</v>
      </c>
      <c r="L684">
        <f t="shared" si="50"/>
        <v>0.80471099999999751</v>
      </c>
      <c r="M684">
        <f t="shared" si="51"/>
        <v>-4.0000000000000036E-2</v>
      </c>
      <c r="N684">
        <f t="shared" si="52"/>
        <v>-0.25</v>
      </c>
      <c r="O684">
        <f t="shared" si="53"/>
        <v>-6.9999999999999396E-2</v>
      </c>
      <c r="Q684" s="6">
        <f t="shared" si="54"/>
        <v>116434.61385673808</v>
      </c>
    </row>
    <row r="685" spans="6:17" x14ac:dyDescent="0.25">
      <c r="F685" s="3">
        <v>43790</v>
      </c>
      <c r="G685" s="2">
        <v>53.339194999999997</v>
      </c>
      <c r="H685" s="2">
        <v>5.5</v>
      </c>
      <c r="I685" s="2">
        <v>122.540001</v>
      </c>
      <c r="J685" s="2">
        <v>6.09</v>
      </c>
      <c r="L685">
        <f t="shared" si="50"/>
        <v>-0.39738900000000399</v>
      </c>
      <c r="M685">
        <f t="shared" si="51"/>
        <v>4.0000000000000036E-2</v>
      </c>
      <c r="N685">
        <f t="shared" si="52"/>
        <v>-0.86000099999999691</v>
      </c>
      <c r="O685">
        <f t="shared" si="53"/>
        <v>-0.14000000000000057</v>
      </c>
      <c r="Q685" s="6">
        <f t="shared" si="54"/>
        <v>858356.34633860318</v>
      </c>
    </row>
    <row r="686" spans="6:17" x14ac:dyDescent="0.25">
      <c r="F686" s="3">
        <v>43791</v>
      </c>
      <c r="G686" s="2">
        <v>52.693443000000002</v>
      </c>
      <c r="H686" s="2">
        <v>5.66</v>
      </c>
      <c r="I686" s="2">
        <v>119.480003</v>
      </c>
      <c r="J686" s="2">
        <v>6.09</v>
      </c>
      <c r="L686">
        <f t="shared" si="50"/>
        <v>-0.64575199999999455</v>
      </c>
      <c r="M686">
        <f t="shared" si="51"/>
        <v>0.16000000000000014</v>
      </c>
      <c r="N686">
        <f t="shared" si="52"/>
        <v>-3.0599980000000073</v>
      </c>
      <c r="O686">
        <f t="shared" si="53"/>
        <v>0</v>
      </c>
      <c r="Q686" s="6">
        <f t="shared" si="54"/>
        <v>634342.63469259953</v>
      </c>
    </row>
    <row r="687" spans="6:17" x14ac:dyDescent="0.25">
      <c r="F687" s="3">
        <v>43794</v>
      </c>
      <c r="G687" s="2">
        <v>53.378937000000001</v>
      </c>
      <c r="H687" s="2">
        <v>6.03</v>
      </c>
      <c r="I687" s="2">
        <v>119.360001</v>
      </c>
      <c r="J687" s="2">
        <v>6.28</v>
      </c>
      <c r="L687">
        <f t="shared" si="50"/>
        <v>0.68549399999999849</v>
      </c>
      <c r="M687">
        <f t="shared" si="51"/>
        <v>0.37000000000000011</v>
      </c>
      <c r="N687">
        <f t="shared" si="52"/>
        <v>-0.1200019999999995</v>
      </c>
      <c r="O687">
        <f t="shared" si="53"/>
        <v>0.19000000000000039</v>
      </c>
      <c r="Q687" s="6">
        <f t="shared" si="54"/>
        <v>-1017282.7802703213</v>
      </c>
    </row>
    <row r="688" spans="6:17" x14ac:dyDescent="0.25">
      <c r="F688" s="3">
        <v>43795</v>
      </c>
      <c r="G688" s="2">
        <v>53.816059000000003</v>
      </c>
      <c r="H688" s="2">
        <v>6.1</v>
      </c>
      <c r="I688" s="2">
        <v>120.44000200000001</v>
      </c>
      <c r="J688" s="2">
        <v>6.26</v>
      </c>
      <c r="L688">
        <f t="shared" si="50"/>
        <v>0.43712200000000223</v>
      </c>
      <c r="M688">
        <f t="shared" si="51"/>
        <v>6.9999999999999396E-2</v>
      </c>
      <c r="N688">
        <f t="shared" si="52"/>
        <v>1.08000100000001</v>
      </c>
      <c r="O688">
        <f t="shared" si="53"/>
        <v>-2.0000000000000462E-2</v>
      </c>
      <c r="Q688" s="6">
        <f t="shared" si="54"/>
        <v>-195217.84826438007</v>
      </c>
    </row>
    <row r="689" spans="6:17" x14ac:dyDescent="0.25">
      <c r="F689" s="3">
        <v>43796</v>
      </c>
      <c r="G689" s="2">
        <v>54.124034999999999</v>
      </c>
      <c r="H689" s="2">
        <v>6.35</v>
      </c>
      <c r="I689" s="2">
        <v>121.58000199999999</v>
      </c>
      <c r="J689" s="2">
        <v>6.23</v>
      </c>
      <c r="L689">
        <f t="shared" si="50"/>
        <v>0.30797599999999647</v>
      </c>
      <c r="M689">
        <f t="shared" si="51"/>
        <v>0.25</v>
      </c>
      <c r="N689">
        <f t="shared" si="52"/>
        <v>1.1399999999999864</v>
      </c>
      <c r="O689">
        <f t="shared" si="53"/>
        <v>-2.9999999999999361E-2</v>
      </c>
      <c r="Q689" s="6">
        <f t="shared" si="54"/>
        <v>-123021.5886081598</v>
      </c>
    </row>
    <row r="690" spans="6:17" x14ac:dyDescent="0.25">
      <c r="F690" s="3">
        <v>43798</v>
      </c>
      <c r="G690" s="2">
        <v>54.471747999999998</v>
      </c>
      <c r="H690" s="2">
        <v>6.34</v>
      </c>
      <c r="I690" s="2">
        <v>121.349998</v>
      </c>
      <c r="J690" s="2">
        <v>6.23</v>
      </c>
      <c r="L690">
        <f t="shared" si="50"/>
        <v>0.34771299999999883</v>
      </c>
      <c r="M690">
        <f t="shared" si="51"/>
        <v>-9.9999999999997868E-3</v>
      </c>
      <c r="N690">
        <f t="shared" si="52"/>
        <v>-0.23000399999999388</v>
      </c>
      <c r="O690">
        <f t="shared" si="53"/>
        <v>0</v>
      </c>
      <c r="Q690" s="6">
        <f t="shared" si="54"/>
        <v>-65368.025929140553</v>
      </c>
    </row>
    <row r="691" spans="6:17" x14ac:dyDescent="0.25">
      <c r="F691" s="3">
        <v>43801</v>
      </c>
      <c r="G691" s="2">
        <v>53.875667999999997</v>
      </c>
      <c r="H691" s="2">
        <v>6.17</v>
      </c>
      <c r="I691" s="2">
        <v>120.730003</v>
      </c>
      <c r="J691" s="2">
        <v>6.18</v>
      </c>
      <c r="L691">
        <f t="shared" si="50"/>
        <v>-0.59608000000000061</v>
      </c>
      <c r="M691">
        <f t="shared" si="51"/>
        <v>-0.16999999999999993</v>
      </c>
      <c r="N691">
        <f t="shared" si="52"/>
        <v>-0.61999500000000296</v>
      </c>
      <c r="O691">
        <f t="shared" si="53"/>
        <v>-5.0000000000000711E-2</v>
      </c>
      <c r="Q691" s="6">
        <f t="shared" si="54"/>
        <v>482143.13865350373</v>
      </c>
    </row>
    <row r="692" spans="6:17" x14ac:dyDescent="0.25">
      <c r="F692" s="3">
        <v>43802</v>
      </c>
      <c r="G692" s="2">
        <v>54.233317999999997</v>
      </c>
      <c r="H692" s="2">
        <v>6.12</v>
      </c>
      <c r="I692" s="2">
        <v>123.110001</v>
      </c>
      <c r="J692" s="2">
        <v>6.15</v>
      </c>
      <c r="L692">
        <f t="shared" si="50"/>
        <v>0.35764999999999958</v>
      </c>
      <c r="M692">
        <f t="shared" si="51"/>
        <v>-4.9999999999999822E-2</v>
      </c>
      <c r="N692">
        <f t="shared" si="52"/>
        <v>2.3799980000000005</v>
      </c>
      <c r="O692">
        <f t="shared" si="53"/>
        <v>-2.9999999999999361E-2</v>
      </c>
      <c r="Q692" s="6">
        <f t="shared" si="54"/>
        <v>-319591.8877572827</v>
      </c>
    </row>
    <row r="693" spans="6:17" x14ac:dyDescent="0.25">
      <c r="F693" s="3">
        <v>43803</v>
      </c>
      <c r="G693" s="2">
        <v>53.527957999999998</v>
      </c>
      <c r="H693" s="2">
        <v>6.43</v>
      </c>
      <c r="I693" s="2">
        <v>121.959999</v>
      </c>
      <c r="J693" s="2">
        <v>6.22</v>
      </c>
      <c r="L693">
        <f t="shared" si="50"/>
        <v>-0.70535999999999888</v>
      </c>
      <c r="M693">
        <f t="shared" si="51"/>
        <v>0.30999999999999961</v>
      </c>
      <c r="N693">
        <f t="shared" si="52"/>
        <v>-1.1500020000000006</v>
      </c>
      <c r="O693">
        <f t="shared" si="53"/>
        <v>6.9999999999999396E-2</v>
      </c>
      <c r="Q693" s="6">
        <f t="shared" si="54"/>
        <v>61155.574569322402</v>
      </c>
    </row>
    <row r="694" spans="6:17" x14ac:dyDescent="0.25">
      <c r="F694" s="3">
        <v>43804</v>
      </c>
      <c r="G694" s="2">
        <v>54.630702999999997</v>
      </c>
      <c r="H694" s="2">
        <v>6.4</v>
      </c>
      <c r="I694" s="2">
        <v>123.970001</v>
      </c>
      <c r="J694" s="2">
        <v>6.24</v>
      </c>
      <c r="L694">
        <f t="shared" si="50"/>
        <v>1.1027449999999988</v>
      </c>
      <c r="M694">
        <f t="shared" si="51"/>
        <v>-2.9999999999999361E-2</v>
      </c>
      <c r="N694">
        <f t="shared" si="52"/>
        <v>2.0100020000000001</v>
      </c>
      <c r="O694">
        <f t="shared" si="53"/>
        <v>2.0000000000000462E-2</v>
      </c>
      <c r="Q694" s="6">
        <f t="shared" si="54"/>
        <v>-698624.63263342157</v>
      </c>
    </row>
    <row r="695" spans="6:17" x14ac:dyDescent="0.25">
      <c r="F695" s="3">
        <v>43805</v>
      </c>
      <c r="G695" s="2">
        <v>54.849266</v>
      </c>
      <c r="H695" s="2">
        <v>6.68</v>
      </c>
      <c r="I695" s="2">
        <v>123.730003</v>
      </c>
      <c r="J695" s="2">
        <v>6.22</v>
      </c>
      <c r="L695">
        <f t="shared" si="50"/>
        <v>0.21856300000000317</v>
      </c>
      <c r="M695">
        <f t="shared" si="51"/>
        <v>0.27999999999999936</v>
      </c>
      <c r="N695">
        <f t="shared" si="52"/>
        <v>-0.23999799999999993</v>
      </c>
      <c r="O695">
        <f t="shared" si="53"/>
        <v>-2.0000000000000462E-2</v>
      </c>
      <c r="Q695" s="6">
        <f t="shared" si="54"/>
        <v>61302.255434701132</v>
      </c>
    </row>
    <row r="696" spans="6:17" x14ac:dyDescent="0.25">
      <c r="F696" s="3">
        <v>43808</v>
      </c>
      <c r="G696" s="2">
        <v>54.034621999999999</v>
      </c>
      <c r="H696" s="2">
        <v>6.33</v>
      </c>
      <c r="I696" s="2">
        <v>120.05999799999999</v>
      </c>
      <c r="J696" s="2">
        <v>6.16</v>
      </c>
      <c r="L696">
        <f t="shared" si="50"/>
        <v>-0.81464400000000126</v>
      </c>
      <c r="M696">
        <f t="shared" si="51"/>
        <v>-0.34999999999999964</v>
      </c>
      <c r="N696">
        <f t="shared" si="52"/>
        <v>-3.6700050000000033</v>
      </c>
      <c r="O696">
        <f t="shared" si="53"/>
        <v>-5.9999999999999609E-2</v>
      </c>
      <c r="Q696" s="6">
        <f t="shared" si="54"/>
        <v>1037319.3246803391</v>
      </c>
    </row>
    <row r="697" spans="6:17" x14ac:dyDescent="0.25">
      <c r="F697" s="3">
        <v>43809</v>
      </c>
      <c r="G697" s="2">
        <v>55.574492999999997</v>
      </c>
      <c r="H697" s="2">
        <v>6.51</v>
      </c>
      <c r="I697" s="2">
        <v>122.290001</v>
      </c>
      <c r="J697" s="2">
        <v>6.13</v>
      </c>
      <c r="L697">
        <f t="shared" si="50"/>
        <v>1.539870999999998</v>
      </c>
      <c r="M697">
        <f t="shared" si="51"/>
        <v>0.17999999999999972</v>
      </c>
      <c r="N697">
        <f t="shared" si="52"/>
        <v>2.2300030000000106</v>
      </c>
      <c r="O697">
        <f t="shared" si="53"/>
        <v>-3.0000000000000249E-2</v>
      </c>
      <c r="Q697" s="6">
        <f t="shared" si="54"/>
        <v>-634809.58247643977</v>
      </c>
    </row>
    <row r="698" spans="6:17" x14ac:dyDescent="0.25">
      <c r="F698" s="3">
        <v>43810</v>
      </c>
      <c r="G698" s="2">
        <v>56.110965999999998</v>
      </c>
      <c r="H698" s="2">
        <v>5.53</v>
      </c>
      <c r="I698" s="2">
        <v>122.400002</v>
      </c>
      <c r="J698" s="2">
        <v>6.14</v>
      </c>
      <c r="L698">
        <f t="shared" si="50"/>
        <v>0.53647300000000087</v>
      </c>
      <c r="M698">
        <f t="shared" si="51"/>
        <v>-0.97999999999999954</v>
      </c>
      <c r="N698">
        <f t="shared" si="52"/>
        <v>0.11000099999999691</v>
      </c>
      <c r="O698">
        <f t="shared" si="53"/>
        <v>9.9999999999997868E-3</v>
      </c>
      <c r="Q698" s="6">
        <f t="shared" si="54"/>
        <v>-213410.77383003882</v>
      </c>
    </row>
    <row r="699" spans="6:17" x14ac:dyDescent="0.25">
      <c r="F699" s="3">
        <v>43811</v>
      </c>
      <c r="G699" s="2">
        <v>58.177379999999999</v>
      </c>
      <c r="H699" s="2">
        <v>5.58</v>
      </c>
      <c r="I699" s="2">
        <v>125.269997</v>
      </c>
      <c r="J699" s="2">
        <v>6.2</v>
      </c>
      <c r="L699">
        <f t="shared" si="50"/>
        <v>2.0664140000000017</v>
      </c>
      <c r="M699">
        <f t="shared" si="51"/>
        <v>4.9999999999999822E-2</v>
      </c>
      <c r="N699">
        <f t="shared" si="52"/>
        <v>2.869995000000003</v>
      </c>
      <c r="O699">
        <f t="shared" si="53"/>
        <v>6.0000000000000497E-2</v>
      </c>
      <c r="Q699" s="6">
        <f t="shared" si="54"/>
        <v>-1276764.4622699432</v>
      </c>
    </row>
    <row r="700" spans="6:17" x14ac:dyDescent="0.25">
      <c r="F700" s="3">
        <v>43812</v>
      </c>
      <c r="G700" s="2">
        <v>58.266792000000002</v>
      </c>
      <c r="H700" s="2">
        <v>5.45</v>
      </c>
      <c r="I700" s="2">
        <v>121.82</v>
      </c>
      <c r="J700" s="2">
        <v>6.22</v>
      </c>
      <c r="L700">
        <f t="shared" si="50"/>
        <v>8.9412000000002934E-2</v>
      </c>
      <c r="M700">
        <f t="shared" si="51"/>
        <v>-0.12999999999999989</v>
      </c>
      <c r="N700">
        <f t="shared" si="52"/>
        <v>-3.4499970000000104</v>
      </c>
      <c r="O700">
        <f t="shared" si="53"/>
        <v>1.9999999999999574E-2</v>
      </c>
      <c r="Q700" s="6">
        <f t="shared" si="54"/>
        <v>393617.10957250249</v>
      </c>
    </row>
    <row r="701" spans="6:17" x14ac:dyDescent="0.25">
      <c r="F701" s="3">
        <v>43815</v>
      </c>
      <c r="G701" s="2">
        <v>58.227051000000003</v>
      </c>
      <c r="H701" s="2">
        <v>5.5</v>
      </c>
      <c r="I701" s="2">
        <v>122.709999</v>
      </c>
      <c r="J701" s="2">
        <v>6.27</v>
      </c>
      <c r="L701">
        <f t="shared" si="50"/>
        <v>-3.974099999999936E-2</v>
      </c>
      <c r="M701">
        <f t="shared" si="51"/>
        <v>4.9999999999999822E-2</v>
      </c>
      <c r="N701">
        <f t="shared" si="52"/>
        <v>0.88999900000000309</v>
      </c>
      <c r="O701">
        <f t="shared" si="53"/>
        <v>4.9999999999999822E-2</v>
      </c>
      <c r="Q701" s="6">
        <f t="shared" si="54"/>
        <v>-340463.27322107984</v>
      </c>
    </row>
    <row r="702" spans="6:17" x14ac:dyDescent="0.25">
      <c r="F702" s="3">
        <v>43816</v>
      </c>
      <c r="G702" s="2">
        <v>57.879337</v>
      </c>
      <c r="H702" s="2">
        <v>6.06</v>
      </c>
      <c r="I702" s="2">
        <v>122.57</v>
      </c>
      <c r="J702" s="2">
        <v>6.27</v>
      </c>
      <c r="L702">
        <f t="shared" si="50"/>
        <v>-0.34771400000000341</v>
      </c>
      <c r="M702">
        <f t="shared" si="51"/>
        <v>0.55999999999999961</v>
      </c>
      <c r="N702">
        <f t="shared" si="52"/>
        <v>-0.13999900000000309</v>
      </c>
      <c r="O702">
        <f t="shared" si="53"/>
        <v>0</v>
      </c>
      <c r="Q702" s="6">
        <f t="shared" si="54"/>
        <v>119794.22071138142</v>
      </c>
    </row>
    <row r="703" spans="6:17" x14ac:dyDescent="0.25">
      <c r="F703" s="3">
        <v>43817</v>
      </c>
      <c r="G703" s="2">
        <v>58.634372999999997</v>
      </c>
      <c r="H703" s="2">
        <v>6.16</v>
      </c>
      <c r="I703" s="2">
        <v>122.459999</v>
      </c>
      <c r="J703" s="2">
        <v>6.27</v>
      </c>
      <c r="L703">
        <f t="shared" si="50"/>
        <v>0.75503599999999693</v>
      </c>
      <c r="M703">
        <f t="shared" si="51"/>
        <v>0.10000000000000053</v>
      </c>
      <c r="N703">
        <f t="shared" si="52"/>
        <v>-0.11000099999999691</v>
      </c>
      <c r="O703">
        <f t="shared" si="53"/>
        <v>0</v>
      </c>
      <c r="Q703" s="6">
        <f t="shared" si="54"/>
        <v>-199227.04721189957</v>
      </c>
    </row>
    <row r="704" spans="6:17" x14ac:dyDescent="0.25">
      <c r="F704" s="3">
        <v>43818</v>
      </c>
      <c r="G704" s="2">
        <v>58.743651999999997</v>
      </c>
      <c r="H704" s="2">
        <v>6.06</v>
      </c>
      <c r="I704" s="2">
        <v>121.82</v>
      </c>
      <c r="J704" s="2">
        <v>6.28</v>
      </c>
      <c r="L704">
        <f t="shared" si="50"/>
        <v>0.10927900000000079</v>
      </c>
      <c r="M704">
        <f t="shared" si="51"/>
        <v>-0.10000000000000053</v>
      </c>
      <c r="N704">
        <f t="shared" si="52"/>
        <v>-0.63999900000000309</v>
      </c>
      <c r="O704">
        <f t="shared" si="53"/>
        <v>1.0000000000000675E-2</v>
      </c>
      <c r="Q704" s="6">
        <f t="shared" si="54"/>
        <v>18787.288153997244</v>
      </c>
    </row>
    <row r="705" spans="6:17" x14ac:dyDescent="0.25">
      <c r="F705" s="3">
        <v>43819</v>
      </c>
      <c r="G705" s="2">
        <v>58.833064999999998</v>
      </c>
      <c r="H705" s="2">
        <v>5.99</v>
      </c>
      <c r="I705" s="2">
        <v>123.610001</v>
      </c>
      <c r="J705" s="2">
        <v>6.26</v>
      </c>
      <c r="L705">
        <f t="shared" si="50"/>
        <v>8.9413000000000409E-2</v>
      </c>
      <c r="M705">
        <f t="shared" si="51"/>
        <v>-6.9999999999999396E-2</v>
      </c>
      <c r="N705">
        <f t="shared" si="52"/>
        <v>1.7900010000000037</v>
      </c>
      <c r="O705">
        <f t="shared" si="53"/>
        <v>-2.0000000000000462E-2</v>
      </c>
      <c r="Q705" s="6">
        <f t="shared" si="54"/>
        <v>-200456.38793043856</v>
      </c>
    </row>
    <row r="706" spans="6:17" x14ac:dyDescent="0.25">
      <c r="F706" s="3">
        <v>43822</v>
      </c>
      <c r="G706" s="2">
        <v>58.505218999999997</v>
      </c>
      <c r="H706" s="2">
        <v>5.61</v>
      </c>
      <c r="I706" s="2">
        <v>122.120003</v>
      </c>
      <c r="J706" s="2">
        <v>6.28</v>
      </c>
      <c r="L706">
        <f t="shared" si="50"/>
        <v>-0.32784600000000097</v>
      </c>
      <c r="M706">
        <f t="shared" si="51"/>
        <v>-0.37999999999999989</v>
      </c>
      <c r="N706">
        <f t="shared" si="52"/>
        <v>-1.4899979999999999</v>
      </c>
      <c r="O706">
        <f t="shared" si="53"/>
        <v>2.0000000000000462E-2</v>
      </c>
      <c r="Q706" s="6">
        <f t="shared" si="54"/>
        <v>224350.8503106382</v>
      </c>
    </row>
    <row r="707" spans="6:17" x14ac:dyDescent="0.25">
      <c r="F707" s="3">
        <v>43823</v>
      </c>
      <c r="G707" s="2">
        <v>58.425742999999997</v>
      </c>
      <c r="H707" s="2">
        <v>5.44</v>
      </c>
      <c r="I707" s="2">
        <v>123.93</v>
      </c>
      <c r="J707" s="2">
        <v>6.33</v>
      </c>
      <c r="L707">
        <f t="shared" si="50"/>
        <v>-7.9475999999999658E-2</v>
      </c>
      <c r="M707">
        <f t="shared" si="51"/>
        <v>-0.16999999999999993</v>
      </c>
      <c r="N707">
        <f t="shared" si="52"/>
        <v>1.8099970000000098</v>
      </c>
      <c r="O707">
        <f t="shared" si="53"/>
        <v>4.9999999999999822E-2</v>
      </c>
      <c r="Q707" s="6">
        <f t="shared" si="54"/>
        <v>-464454.98691426072</v>
      </c>
    </row>
    <row r="708" spans="6:17" x14ac:dyDescent="0.25">
      <c r="F708" s="3">
        <v>43825</v>
      </c>
      <c r="G708" s="2">
        <v>58.505218999999997</v>
      </c>
      <c r="H708" s="2">
        <v>5.4</v>
      </c>
      <c r="I708" s="2">
        <v>123.989998</v>
      </c>
      <c r="J708" s="2">
        <v>6.3</v>
      </c>
      <c r="L708">
        <f t="shared" si="50"/>
        <v>7.9475999999999658E-2</v>
      </c>
      <c r="M708">
        <f t="shared" si="51"/>
        <v>-4.0000000000000036E-2</v>
      </c>
      <c r="N708">
        <f t="shared" si="52"/>
        <v>5.9997999999993112E-2</v>
      </c>
      <c r="O708">
        <f t="shared" si="53"/>
        <v>-3.0000000000000249E-2</v>
      </c>
      <c r="Q708" s="6">
        <f t="shared" si="54"/>
        <v>101032.06419356223</v>
      </c>
    </row>
    <row r="709" spans="6:17" x14ac:dyDescent="0.25">
      <c r="F709" s="3">
        <v>43826</v>
      </c>
      <c r="G709" s="2">
        <v>58.803260999999999</v>
      </c>
      <c r="H709" s="2">
        <v>5.9</v>
      </c>
      <c r="I709" s="2">
        <v>124.470001</v>
      </c>
      <c r="J709" s="2">
        <v>6.25</v>
      </c>
      <c r="L709">
        <f t="shared" si="50"/>
        <v>0.29804200000000236</v>
      </c>
      <c r="M709">
        <f t="shared" si="51"/>
        <v>0.5</v>
      </c>
      <c r="N709">
        <f t="shared" si="52"/>
        <v>0.4800029999999964</v>
      </c>
      <c r="O709">
        <f t="shared" si="53"/>
        <v>-4.9999999999999822E-2</v>
      </c>
      <c r="Q709" s="6">
        <f t="shared" si="54"/>
        <v>65249.754856699088</v>
      </c>
    </row>
    <row r="710" spans="6:17" x14ac:dyDescent="0.25">
      <c r="F710" s="3">
        <v>43829</v>
      </c>
      <c r="G710" s="2">
        <v>58.495289</v>
      </c>
      <c r="H710" s="2">
        <v>6.13</v>
      </c>
      <c r="I710" s="2">
        <v>122.349998</v>
      </c>
      <c r="J710" s="2">
        <v>6.14</v>
      </c>
      <c r="L710">
        <f t="shared" si="50"/>
        <v>-0.30797199999999947</v>
      </c>
      <c r="M710">
        <f t="shared" si="51"/>
        <v>0.22999999999999954</v>
      </c>
      <c r="N710">
        <f t="shared" si="52"/>
        <v>-2.120002999999997</v>
      </c>
      <c r="O710">
        <f t="shared" si="53"/>
        <v>-0.11000000000000032</v>
      </c>
      <c r="Q710" s="6">
        <f t="shared" si="54"/>
        <v>885655.63151710085</v>
      </c>
    </row>
    <row r="711" spans="6:17" x14ac:dyDescent="0.25">
      <c r="F711" s="3">
        <v>43830</v>
      </c>
      <c r="G711" s="2">
        <v>59.031756999999999</v>
      </c>
      <c r="H711" s="2">
        <v>6.08</v>
      </c>
      <c r="I711" s="2">
        <v>122.43</v>
      </c>
      <c r="J711" s="2">
        <v>6.12</v>
      </c>
      <c r="L711">
        <f t="shared" ref="L711:L774" si="55">G711-G710</f>
        <v>0.53646799999999928</v>
      </c>
      <c r="M711">
        <f t="shared" ref="M711:M774" si="56">H711-H710</f>
        <v>-4.9999999999999822E-2</v>
      </c>
      <c r="N711">
        <f t="shared" ref="N711:N774" si="57">I711-I710</f>
        <v>8.0002000000007456E-2</v>
      </c>
      <c r="O711">
        <f t="shared" ref="O711:O774" si="58">J711-J710</f>
        <v>-1.9999999999999574E-2</v>
      </c>
      <c r="Q711" s="6">
        <f t="shared" si="54"/>
        <v>-76465.018652602754</v>
      </c>
    </row>
    <row r="712" spans="6:17" x14ac:dyDescent="0.25">
      <c r="F712" s="3">
        <v>43832</v>
      </c>
      <c r="G712" s="2">
        <v>58.266792000000002</v>
      </c>
      <c r="H712" s="2">
        <v>6.31</v>
      </c>
      <c r="I712" s="2">
        <v>122.08000199999999</v>
      </c>
      <c r="J712" s="2">
        <v>6.15</v>
      </c>
      <c r="L712">
        <f t="shared" si="55"/>
        <v>-0.76496499999999656</v>
      </c>
      <c r="M712">
        <f t="shared" si="56"/>
        <v>0.22999999999999954</v>
      </c>
      <c r="N712">
        <f t="shared" si="57"/>
        <v>-0.34999800000001358</v>
      </c>
      <c r="O712">
        <f t="shared" si="58"/>
        <v>3.0000000000000249E-2</v>
      </c>
      <c r="Q712" s="6">
        <f t="shared" ref="Q712:Q775" si="59">-(C$6*L712+C$7*M712+C$8*N712+C$9*O712)</f>
        <v>137192.08639517988</v>
      </c>
    </row>
    <row r="713" spans="6:17" x14ac:dyDescent="0.25">
      <c r="F713" s="3">
        <v>43833</v>
      </c>
      <c r="G713" s="2">
        <v>58.286655000000003</v>
      </c>
      <c r="H713" s="2">
        <v>5.88</v>
      </c>
      <c r="I713" s="2">
        <v>122.209999</v>
      </c>
      <c r="J713" s="2">
        <v>6.23</v>
      </c>
      <c r="L713">
        <f t="shared" si="55"/>
        <v>1.9863000000000852E-2</v>
      </c>
      <c r="M713">
        <f t="shared" si="56"/>
        <v>-0.42999999999999972</v>
      </c>
      <c r="N713">
        <f t="shared" si="57"/>
        <v>0.12999700000000303</v>
      </c>
      <c r="O713">
        <f t="shared" si="58"/>
        <v>8.0000000000000071E-2</v>
      </c>
      <c r="Q713" s="6">
        <f t="shared" si="59"/>
        <v>-378206.428344001</v>
      </c>
    </row>
    <row r="714" spans="6:17" x14ac:dyDescent="0.25">
      <c r="F714" s="3">
        <v>43836</v>
      </c>
      <c r="G714" s="2">
        <v>59.349670000000003</v>
      </c>
      <c r="H714" s="2">
        <v>5.85</v>
      </c>
      <c r="I714" s="2">
        <v>124.69000200000001</v>
      </c>
      <c r="J714" s="2">
        <v>6.27</v>
      </c>
      <c r="L714">
        <f t="shared" si="55"/>
        <v>1.063015</v>
      </c>
      <c r="M714">
        <f t="shared" si="56"/>
        <v>-3.0000000000000249E-2</v>
      </c>
      <c r="N714">
        <f t="shared" si="57"/>
        <v>2.4800030000000106</v>
      </c>
      <c r="O714">
        <f t="shared" si="58"/>
        <v>3.9999999999999147E-2</v>
      </c>
      <c r="Q714" s="6">
        <f t="shared" si="59"/>
        <v>-844779.47708747769</v>
      </c>
    </row>
    <row r="715" spans="6:17" x14ac:dyDescent="0.25">
      <c r="F715" s="3">
        <v>43837</v>
      </c>
      <c r="G715" s="2">
        <v>59.945746999999997</v>
      </c>
      <c r="H715" s="2">
        <v>5.52</v>
      </c>
      <c r="I715" s="2">
        <v>125.510002</v>
      </c>
      <c r="J715" s="2">
        <v>6.49</v>
      </c>
      <c r="L715">
        <f t="shared" si="55"/>
        <v>0.59607699999999397</v>
      </c>
      <c r="M715">
        <f t="shared" si="56"/>
        <v>-0.33000000000000007</v>
      </c>
      <c r="N715">
        <f t="shared" si="57"/>
        <v>0.81999999999999318</v>
      </c>
      <c r="O715">
        <f t="shared" si="58"/>
        <v>0.22000000000000064</v>
      </c>
      <c r="Q715" s="6">
        <f t="shared" si="59"/>
        <v>-1262574.5902488201</v>
      </c>
    </row>
    <row r="716" spans="6:17" x14ac:dyDescent="0.25">
      <c r="F716" s="3">
        <v>43838</v>
      </c>
      <c r="G716" s="2">
        <v>59.488754</v>
      </c>
      <c r="H716" s="2">
        <v>5.72</v>
      </c>
      <c r="I716" s="2">
        <v>127.82</v>
      </c>
      <c r="J716" s="2">
        <v>6.59</v>
      </c>
      <c r="L716">
        <f t="shared" si="55"/>
        <v>-0.4569929999999971</v>
      </c>
      <c r="M716">
        <f t="shared" si="56"/>
        <v>0.20000000000000018</v>
      </c>
      <c r="N716">
        <f t="shared" si="57"/>
        <v>2.3099979999999931</v>
      </c>
      <c r="O716">
        <f t="shared" si="58"/>
        <v>9.9999999999999645E-2</v>
      </c>
      <c r="Q716" s="6">
        <f t="shared" si="59"/>
        <v>-651185.47985089826</v>
      </c>
    </row>
    <row r="717" spans="6:17" x14ac:dyDescent="0.25">
      <c r="F717" s="3">
        <v>43839</v>
      </c>
      <c r="G717" s="2">
        <v>58.952281999999997</v>
      </c>
      <c r="H717" s="2">
        <v>5.55</v>
      </c>
      <c r="I717" s="2">
        <v>128.020004</v>
      </c>
      <c r="J717" s="2">
        <v>6.7</v>
      </c>
      <c r="L717">
        <f t="shared" si="55"/>
        <v>-0.53647200000000339</v>
      </c>
      <c r="M717">
        <f t="shared" si="56"/>
        <v>-0.16999999999999993</v>
      </c>
      <c r="N717">
        <f t="shared" si="57"/>
        <v>0.20000400000000695</v>
      </c>
      <c r="O717">
        <f t="shared" si="58"/>
        <v>0.11000000000000032</v>
      </c>
      <c r="Q717" s="6">
        <f t="shared" si="59"/>
        <v>-362316.3635439215</v>
      </c>
    </row>
    <row r="718" spans="6:17" x14ac:dyDescent="0.25">
      <c r="F718" s="3">
        <v>43840</v>
      </c>
      <c r="G718" s="2">
        <v>58.564830999999998</v>
      </c>
      <c r="H718" s="2">
        <v>5.43</v>
      </c>
      <c r="I718" s="2">
        <v>126.760002</v>
      </c>
      <c r="J718" s="2">
        <v>6.62</v>
      </c>
      <c r="L718">
        <f t="shared" si="55"/>
        <v>-0.38745099999999866</v>
      </c>
      <c r="M718">
        <f t="shared" si="56"/>
        <v>-0.12000000000000011</v>
      </c>
      <c r="N718">
        <f t="shared" si="57"/>
        <v>-1.2600020000000001</v>
      </c>
      <c r="O718">
        <f t="shared" si="58"/>
        <v>-8.0000000000000071E-2</v>
      </c>
      <c r="Q718" s="6">
        <f t="shared" si="59"/>
        <v>649296.37910337991</v>
      </c>
    </row>
    <row r="719" spans="6:17" x14ac:dyDescent="0.25">
      <c r="F719" s="3">
        <v>43843</v>
      </c>
      <c r="G719" s="2">
        <v>58.852936</v>
      </c>
      <c r="H719" s="2">
        <v>5.43</v>
      </c>
      <c r="I719" s="2">
        <v>128.449997</v>
      </c>
      <c r="J719" s="2">
        <v>6.77</v>
      </c>
      <c r="L719">
        <f t="shared" si="55"/>
        <v>0.28810500000000161</v>
      </c>
      <c r="M719">
        <f t="shared" si="56"/>
        <v>0</v>
      </c>
      <c r="N719">
        <f t="shared" si="57"/>
        <v>1.6899949999999961</v>
      </c>
      <c r="O719">
        <f t="shared" si="58"/>
        <v>0.14999999999999947</v>
      </c>
      <c r="Q719" s="6">
        <f t="shared" si="59"/>
        <v>-993444.08593999757</v>
      </c>
    </row>
    <row r="720" spans="6:17" x14ac:dyDescent="0.25">
      <c r="F720" s="3">
        <v>43844</v>
      </c>
      <c r="G720" s="2">
        <v>59.657642000000003</v>
      </c>
      <c r="H720" s="2">
        <v>4.71</v>
      </c>
      <c r="I720" s="2">
        <v>126.93</v>
      </c>
      <c r="J720" s="2">
        <v>6.77</v>
      </c>
      <c r="L720">
        <f t="shared" si="55"/>
        <v>0.80470600000000303</v>
      </c>
      <c r="M720">
        <f t="shared" si="56"/>
        <v>-0.71999999999999975</v>
      </c>
      <c r="N720">
        <f t="shared" si="57"/>
        <v>-1.5199969999999894</v>
      </c>
      <c r="O720">
        <f t="shared" si="58"/>
        <v>0</v>
      </c>
      <c r="Q720" s="6">
        <f t="shared" si="59"/>
        <v>-5993.0587575424288</v>
      </c>
    </row>
    <row r="721" spans="6:17" x14ac:dyDescent="0.25">
      <c r="F721" s="3">
        <v>43845</v>
      </c>
      <c r="G721" s="2">
        <v>59.250320000000002</v>
      </c>
      <c r="H721" s="2">
        <v>4.6100000000000003</v>
      </c>
      <c r="I721" s="2">
        <v>126.610001</v>
      </c>
      <c r="J721" s="2">
        <v>6.85</v>
      </c>
      <c r="L721">
        <f t="shared" si="55"/>
        <v>-0.40732200000000063</v>
      </c>
      <c r="M721">
        <f t="shared" si="56"/>
        <v>-9.9999999999999645E-2</v>
      </c>
      <c r="N721">
        <f t="shared" si="57"/>
        <v>-0.31999900000000991</v>
      </c>
      <c r="O721">
        <f t="shared" si="58"/>
        <v>8.0000000000000071E-2</v>
      </c>
      <c r="Q721" s="6">
        <f t="shared" si="59"/>
        <v>-190140.28039533872</v>
      </c>
    </row>
    <row r="722" spans="6:17" x14ac:dyDescent="0.25">
      <c r="F722" s="3">
        <v>43846</v>
      </c>
      <c r="G722" s="2">
        <v>60.035159999999998</v>
      </c>
      <c r="H722" s="2">
        <v>4.62</v>
      </c>
      <c r="I722" s="2">
        <v>127.639999</v>
      </c>
      <c r="J722" s="2">
        <v>6.81</v>
      </c>
      <c r="L722">
        <f t="shared" si="55"/>
        <v>0.78483999999999554</v>
      </c>
      <c r="M722">
        <f t="shared" si="56"/>
        <v>9.9999999999997868E-3</v>
      </c>
      <c r="N722">
        <f t="shared" si="57"/>
        <v>1.0299980000000062</v>
      </c>
      <c r="O722">
        <f t="shared" si="58"/>
        <v>-4.0000000000000036E-2</v>
      </c>
      <c r="Q722" s="6">
        <f t="shared" si="59"/>
        <v>-198710.30256267946</v>
      </c>
    </row>
    <row r="723" spans="6:17" x14ac:dyDescent="0.25">
      <c r="F723" s="3">
        <v>43847</v>
      </c>
      <c r="G723" s="2">
        <v>60.839866999999998</v>
      </c>
      <c r="H723" s="2">
        <v>4.75</v>
      </c>
      <c r="I723" s="2">
        <v>130.009995</v>
      </c>
      <c r="J723" s="2">
        <v>6.67</v>
      </c>
      <c r="L723">
        <f t="shared" si="55"/>
        <v>0.80470700000000051</v>
      </c>
      <c r="M723">
        <f t="shared" si="56"/>
        <v>0.12999999999999989</v>
      </c>
      <c r="N723">
        <f t="shared" si="57"/>
        <v>2.3699960000000004</v>
      </c>
      <c r="O723">
        <f t="shared" si="58"/>
        <v>-0.13999999999999968</v>
      </c>
      <c r="Q723" s="6">
        <f t="shared" si="59"/>
        <v>40285.590218818397</v>
      </c>
    </row>
    <row r="724" spans="6:17" x14ac:dyDescent="0.25">
      <c r="F724" s="3">
        <v>43851</v>
      </c>
      <c r="G724" s="2">
        <v>61.018687999999997</v>
      </c>
      <c r="H724" s="2">
        <v>4.59</v>
      </c>
      <c r="I724" s="2">
        <v>130.38999899999999</v>
      </c>
      <c r="J724" s="2">
        <v>6.63</v>
      </c>
      <c r="L724">
        <f t="shared" si="55"/>
        <v>0.17882099999999923</v>
      </c>
      <c r="M724">
        <f t="shared" si="56"/>
        <v>-0.16000000000000014</v>
      </c>
      <c r="N724">
        <f t="shared" si="57"/>
        <v>0.38000399999998535</v>
      </c>
      <c r="O724">
        <f t="shared" si="58"/>
        <v>-4.0000000000000036E-2</v>
      </c>
      <c r="Q724" s="6">
        <f t="shared" si="59"/>
        <v>69795.108420702541</v>
      </c>
    </row>
    <row r="725" spans="6:17" x14ac:dyDescent="0.25">
      <c r="F725" s="3">
        <v>43852</v>
      </c>
      <c r="G725" s="2">
        <v>59.925877</v>
      </c>
      <c r="H725" s="2">
        <v>4.5599999999999996</v>
      </c>
      <c r="I725" s="2">
        <v>130.11000100000001</v>
      </c>
      <c r="J725" s="2">
        <v>6.52</v>
      </c>
      <c r="L725">
        <f t="shared" si="55"/>
        <v>-1.0928109999999975</v>
      </c>
      <c r="M725">
        <f t="shared" si="56"/>
        <v>-3.0000000000000249E-2</v>
      </c>
      <c r="N725">
        <f t="shared" si="57"/>
        <v>-0.27999799999997776</v>
      </c>
      <c r="O725">
        <f t="shared" si="58"/>
        <v>-0.11000000000000032</v>
      </c>
      <c r="Q725" s="6">
        <f t="shared" si="59"/>
        <v>838908.88929753739</v>
      </c>
    </row>
    <row r="726" spans="6:17" x14ac:dyDescent="0.25">
      <c r="F726" s="3">
        <v>43853</v>
      </c>
      <c r="G726" s="2">
        <v>59.737121999999999</v>
      </c>
      <c r="H726" s="2">
        <v>4.62</v>
      </c>
      <c r="I726" s="2">
        <v>129.070007</v>
      </c>
      <c r="J726" s="2">
        <v>6.39</v>
      </c>
      <c r="L726">
        <f t="shared" si="55"/>
        <v>-0.18875500000000045</v>
      </c>
      <c r="M726">
        <f t="shared" si="56"/>
        <v>6.0000000000000497E-2</v>
      </c>
      <c r="N726">
        <f t="shared" si="57"/>
        <v>-1.0399940000000072</v>
      </c>
      <c r="O726">
        <f t="shared" si="58"/>
        <v>-0.12999999999999989</v>
      </c>
      <c r="Q726" s="6">
        <f t="shared" si="59"/>
        <v>781133.20537314075</v>
      </c>
    </row>
    <row r="727" spans="6:17" x14ac:dyDescent="0.25">
      <c r="F727" s="3">
        <v>43854</v>
      </c>
      <c r="G727" s="2">
        <v>59.011890000000001</v>
      </c>
      <c r="H727" s="2">
        <v>4.32</v>
      </c>
      <c r="I727" s="2">
        <v>125.279999</v>
      </c>
      <c r="J727" s="2">
        <v>6.1</v>
      </c>
      <c r="L727">
        <f t="shared" si="55"/>
        <v>-0.72523199999999832</v>
      </c>
      <c r="M727">
        <f t="shared" si="56"/>
        <v>-0.29999999999999982</v>
      </c>
      <c r="N727">
        <f t="shared" si="57"/>
        <v>-3.7900080000000003</v>
      </c>
      <c r="O727">
        <f t="shared" si="58"/>
        <v>-0.29000000000000004</v>
      </c>
      <c r="Q727" s="6">
        <f t="shared" si="59"/>
        <v>2045538.1030279994</v>
      </c>
    </row>
    <row r="728" spans="6:17" x14ac:dyDescent="0.25">
      <c r="F728" s="3">
        <v>43857</v>
      </c>
      <c r="G728" s="2">
        <v>57.938946000000001</v>
      </c>
      <c r="H728" s="2">
        <v>4.28</v>
      </c>
      <c r="I728" s="2">
        <v>123.07</v>
      </c>
      <c r="J728" s="2">
        <v>5.93</v>
      </c>
      <c r="L728">
        <f t="shared" si="55"/>
        <v>-1.0729439999999997</v>
      </c>
      <c r="M728">
        <f t="shared" si="56"/>
        <v>-4.0000000000000036E-2</v>
      </c>
      <c r="N728">
        <f t="shared" si="57"/>
        <v>-2.2099990000000105</v>
      </c>
      <c r="O728">
        <f t="shared" si="58"/>
        <v>-0.16999999999999993</v>
      </c>
      <c r="Q728" s="6">
        <f t="shared" si="59"/>
        <v>1382199.2971831812</v>
      </c>
    </row>
    <row r="729" spans="6:17" x14ac:dyDescent="0.25">
      <c r="F729" s="3">
        <v>43858</v>
      </c>
      <c r="G729" s="2">
        <v>59.637771999999998</v>
      </c>
      <c r="H729" s="2">
        <v>4.21</v>
      </c>
      <c r="I729" s="2">
        <v>125.970001</v>
      </c>
      <c r="J729" s="2">
        <v>6.07</v>
      </c>
      <c r="L729">
        <f t="shared" si="55"/>
        <v>1.6988259999999968</v>
      </c>
      <c r="M729">
        <f t="shared" si="56"/>
        <v>-7.0000000000000284E-2</v>
      </c>
      <c r="N729">
        <f t="shared" si="57"/>
        <v>2.9000010000000032</v>
      </c>
      <c r="O729">
        <f t="shared" si="58"/>
        <v>0.14000000000000057</v>
      </c>
      <c r="Q729" s="6">
        <f t="shared" si="59"/>
        <v>-1529724.9271650221</v>
      </c>
    </row>
    <row r="730" spans="6:17" x14ac:dyDescent="0.25">
      <c r="F730" s="3">
        <v>43859</v>
      </c>
      <c r="G730" s="2">
        <v>60.005355999999999</v>
      </c>
      <c r="H730" s="2">
        <v>4.13</v>
      </c>
      <c r="I730" s="2">
        <v>125.910004</v>
      </c>
      <c r="J730" s="2">
        <v>6.06</v>
      </c>
      <c r="L730">
        <f t="shared" si="55"/>
        <v>0.3675840000000008</v>
      </c>
      <c r="M730">
        <f t="shared" si="56"/>
        <v>-8.0000000000000071E-2</v>
      </c>
      <c r="N730">
        <f t="shared" si="57"/>
        <v>-5.9996999999995637E-2</v>
      </c>
      <c r="O730">
        <f t="shared" si="58"/>
        <v>-1.0000000000000675E-2</v>
      </c>
      <c r="Q730" s="6">
        <f t="shared" si="59"/>
        <v>-51867.241989017886</v>
      </c>
    </row>
    <row r="731" spans="6:17" x14ac:dyDescent="0.25">
      <c r="F731" s="3">
        <v>43860</v>
      </c>
      <c r="G731" s="2">
        <v>60.492153000000002</v>
      </c>
      <c r="H731" s="2">
        <v>3.93</v>
      </c>
      <c r="I731" s="2">
        <v>127.43</v>
      </c>
      <c r="J731" s="2">
        <v>6.08</v>
      </c>
      <c r="L731">
        <f t="shared" si="55"/>
        <v>0.48679700000000281</v>
      </c>
      <c r="M731">
        <f t="shared" si="56"/>
        <v>-0.19999999999999973</v>
      </c>
      <c r="N731">
        <f t="shared" si="57"/>
        <v>1.5199960000000061</v>
      </c>
      <c r="O731">
        <f t="shared" si="58"/>
        <v>2.0000000000000462E-2</v>
      </c>
      <c r="Q731" s="6">
        <f t="shared" si="59"/>
        <v>-450820.10342058371</v>
      </c>
    </row>
    <row r="732" spans="6:17" x14ac:dyDescent="0.25">
      <c r="F732" s="3">
        <v>43861</v>
      </c>
      <c r="G732" s="2">
        <v>58.097900000000003</v>
      </c>
      <c r="H732" s="2">
        <v>3.84</v>
      </c>
      <c r="I732" s="2">
        <v>124.639999</v>
      </c>
      <c r="J732" s="2">
        <v>6.02</v>
      </c>
      <c r="L732">
        <f t="shared" si="55"/>
        <v>-2.3942529999999991</v>
      </c>
      <c r="M732">
        <f t="shared" si="56"/>
        <v>-9.0000000000000302E-2</v>
      </c>
      <c r="N732">
        <f t="shared" si="57"/>
        <v>-2.7900010000000037</v>
      </c>
      <c r="O732">
        <f t="shared" si="58"/>
        <v>-6.0000000000000497E-2</v>
      </c>
      <c r="Q732" s="6">
        <f t="shared" si="59"/>
        <v>1358528.3920848423</v>
      </c>
    </row>
    <row r="733" spans="6:17" x14ac:dyDescent="0.25">
      <c r="F733" s="3">
        <v>43864</v>
      </c>
      <c r="G733" s="2">
        <v>57.829661999999999</v>
      </c>
      <c r="H733" s="2">
        <v>3.95</v>
      </c>
      <c r="I733" s="2">
        <v>124.349998</v>
      </c>
      <c r="J733" s="2">
        <v>5.96</v>
      </c>
      <c r="L733">
        <f t="shared" si="55"/>
        <v>-0.26823800000000375</v>
      </c>
      <c r="M733">
        <f t="shared" si="56"/>
        <v>0.11000000000000032</v>
      </c>
      <c r="N733">
        <f t="shared" si="57"/>
        <v>-0.29000100000000373</v>
      </c>
      <c r="O733">
        <f t="shared" si="58"/>
        <v>-5.9999999999999609E-2</v>
      </c>
      <c r="Q733" s="6">
        <f t="shared" si="59"/>
        <v>384248.01550493989</v>
      </c>
    </row>
    <row r="734" spans="6:17" x14ac:dyDescent="0.25">
      <c r="F734" s="3">
        <v>43865</v>
      </c>
      <c r="G734" s="2">
        <v>58.823127999999997</v>
      </c>
      <c r="H734" s="2">
        <v>4.07</v>
      </c>
      <c r="I734" s="2">
        <v>126.93</v>
      </c>
      <c r="J734" s="2">
        <v>6.08</v>
      </c>
      <c r="L734">
        <f t="shared" si="55"/>
        <v>0.99346599999999796</v>
      </c>
      <c r="M734">
        <f t="shared" si="56"/>
        <v>0.12000000000000011</v>
      </c>
      <c r="N734">
        <f t="shared" si="57"/>
        <v>2.5800020000000075</v>
      </c>
      <c r="O734">
        <f t="shared" si="58"/>
        <v>0.12000000000000011</v>
      </c>
      <c r="Q734" s="6">
        <f t="shared" si="59"/>
        <v>-1193064.5576832811</v>
      </c>
    </row>
    <row r="735" spans="6:17" x14ac:dyDescent="0.25">
      <c r="F735" s="3">
        <v>43866</v>
      </c>
      <c r="G735" s="2">
        <v>58.465480999999997</v>
      </c>
      <c r="H735" s="2">
        <v>4.18</v>
      </c>
      <c r="I735" s="2">
        <v>120.760002</v>
      </c>
      <c r="J735" s="2">
        <v>5.93</v>
      </c>
      <c r="L735">
        <f t="shared" si="55"/>
        <v>-0.35764700000000005</v>
      </c>
      <c r="M735">
        <f t="shared" si="56"/>
        <v>0.10999999999999943</v>
      </c>
      <c r="N735">
        <f t="shared" si="57"/>
        <v>-6.1699980000000068</v>
      </c>
      <c r="O735">
        <f t="shared" si="58"/>
        <v>-0.15000000000000036</v>
      </c>
      <c r="Q735" s="6">
        <f t="shared" si="59"/>
        <v>1672273.9412733023</v>
      </c>
    </row>
    <row r="736" spans="6:17" x14ac:dyDescent="0.25">
      <c r="F736" s="3">
        <v>43867</v>
      </c>
      <c r="G736" s="2">
        <v>59.866267999999998</v>
      </c>
      <c r="H736" s="2">
        <v>4.1399999999999997</v>
      </c>
      <c r="I736" s="2">
        <v>127.739998</v>
      </c>
      <c r="J736" s="2">
        <v>6.71</v>
      </c>
      <c r="L736">
        <f t="shared" si="55"/>
        <v>1.4007870000000011</v>
      </c>
      <c r="M736">
        <f t="shared" si="56"/>
        <v>-4.0000000000000036E-2</v>
      </c>
      <c r="N736">
        <f t="shared" si="57"/>
        <v>6.9799959999999999</v>
      </c>
      <c r="O736">
        <f t="shared" si="58"/>
        <v>0.78000000000000025</v>
      </c>
      <c r="Q736" s="6">
        <f t="shared" si="59"/>
        <v>-4872187.1653139815</v>
      </c>
    </row>
    <row r="737" spans="6:17" x14ac:dyDescent="0.25">
      <c r="F737" s="3">
        <v>43868</v>
      </c>
      <c r="G737" s="2">
        <v>61.127972</v>
      </c>
      <c r="H737" s="2">
        <v>3.81</v>
      </c>
      <c r="I737" s="2">
        <v>112.599998</v>
      </c>
      <c r="J737" s="2">
        <v>6.65</v>
      </c>
      <c r="L737">
        <f t="shared" si="55"/>
        <v>1.2617040000000017</v>
      </c>
      <c r="M737">
        <f t="shared" si="56"/>
        <v>-0.32999999999999963</v>
      </c>
      <c r="N737">
        <f t="shared" si="57"/>
        <v>-15.14</v>
      </c>
      <c r="O737">
        <f t="shared" si="58"/>
        <v>-5.9999999999999609E-2</v>
      </c>
      <c r="Q737" s="6">
        <f t="shared" si="59"/>
        <v>2132137.1066993577</v>
      </c>
    </row>
    <row r="738" spans="6:17" x14ac:dyDescent="0.25">
      <c r="F738" s="3">
        <v>43871</v>
      </c>
      <c r="G738" s="2">
        <v>61.227317999999997</v>
      </c>
      <c r="H738" s="2">
        <v>3.94</v>
      </c>
      <c r="I738" s="2">
        <v>111</v>
      </c>
      <c r="J738" s="2">
        <v>6.79</v>
      </c>
      <c r="L738">
        <f t="shared" si="55"/>
        <v>9.9345999999997048E-2</v>
      </c>
      <c r="M738">
        <f t="shared" si="56"/>
        <v>0.12999999999999989</v>
      </c>
      <c r="N738">
        <f t="shared" si="57"/>
        <v>-1.5999979999999994</v>
      </c>
      <c r="O738">
        <f t="shared" si="58"/>
        <v>0.13999999999999968</v>
      </c>
      <c r="Q738" s="6">
        <f t="shared" si="59"/>
        <v>-411470.60148407781</v>
      </c>
    </row>
    <row r="739" spans="6:17" x14ac:dyDescent="0.25">
      <c r="F739" s="3">
        <v>43872</v>
      </c>
      <c r="G739" s="2">
        <v>60.790191999999998</v>
      </c>
      <c r="H739" s="2">
        <v>4.0199999999999996</v>
      </c>
      <c r="I739" s="2">
        <v>112.389999</v>
      </c>
      <c r="J739" s="2">
        <v>6.74</v>
      </c>
      <c r="L739">
        <f t="shared" si="55"/>
        <v>-0.43712599999999924</v>
      </c>
      <c r="M739">
        <f t="shared" si="56"/>
        <v>7.9999999999999627E-2</v>
      </c>
      <c r="N739">
        <f t="shared" si="57"/>
        <v>1.3899990000000031</v>
      </c>
      <c r="O739">
        <f t="shared" si="58"/>
        <v>-4.9999999999999822E-2</v>
      </c>
      <c r="Q739" s="6">
        <f t="shared" si="59"/>
        <v>141132.61524301855</v>
      </c>
    </row>
    <row r="740" spans="6:17" x14ac:dyDescent="0.25">
      <c r="F740" s="3">
        <v>43873</v>
      </c>
      <c r="G740" s="2">
        <v>62.389671</v>
      </c>
      <c r="H740" s="2">
        <v>4.1900000000000004</v>
      </c>
      <c r="I740" s="2">
        <v>114.019997</v>
      </c>
      <c r="J740" s="2">
        <v>6.75</v>
      </c>
      <c r="L740">
        <f t="shared" si="55"/>
        <v>1.5994790000000023</v>
      </c>
      <c r="M740">
        <f t="shared" si="56"/>
        <v>0.17000000000000082</v>
      </c>
      <c r="N740">
        <f t="shared" si="57"/>
        <v>1.6299980000000005</v>
      </c>
      <c r="O740">
        <f t="shared" si="58"/>
        <v>9.9999999999997868E-3</v>
      </c>
      <c r="Q740" s="6">
        <f t="shared" si="59"/>
        <v>-740265.97509041964</v>
      </c>
    </row>
    <row r="741" spans="6:17" x14ac:dyDescent="0.25">
      <c r="F741" s="3">
        <v>43874</v>
      </c>
      <c r="G741" s="2">
        <v>62.181046000000002</v>
      </c>
      <c r="H741" s="2">
        <v>4.1100000000000003</v>
      </c>
      <c r="I741" s="2">
        <v>112.209999</v>
      </c>
      <c r="J741" s="2">
        <v>6.92</v>
      </c>
      <c r="L741">
        <f t="shared" si="55"/>
        <v>-0.20862499999999784</v>
      </c>
      <c r="M741">
        <f t="shared" si="56"/>
        <v>-8.0000000000000071E-2</v>
      </c>
      <c r="N741">
        <f t="shared" si="57"/>
        <v>-1.8099980000000073</v>
      </c>
      <c r="O741">
        <f t="shared" si="58"/>
        <v>0.16999999999999993</v>
      </c>
      <c r="Q741" s="6">
        <f t="shared" si="59"/>
        <v>-425249.58914921922</v>
      </c>
    </row>
    <row r="742" spans="6:17" x14ac:dyDescent="0.25">
      <c r="F742" s="3">
        <v>43875</v>
      </c>
      <c r="G742" s="2">
        <v>63.104968999999997</v>
      </c>
      <c r="H742" s="2">
        <v>4.0199999999999996</v>
      </c>
      <c r="I742" s="2">
        <v>113.43</v>
      </c>
      <c r="J742" s="2">
        <v>6.93</v>
      </c>
      <c r="L742">
        <f t="shared" si="55"/>
        <v>0.92392299999999494</v>
      </c>
      <c r="M742">
        <f t="shared" si="56"/>
        <v>-9.0000000000000746E-2</v>
      </c>
      <c r="N742">
        <f t="shared" si="57"/>
        <v>1.2200010000000105</v>
      </c>
      <c r="O742">
        <f t="shared" si="58"/>
        <v>9.9999999999997868E-3</v>
      </c>
      <c r="Q742" s="6">
        <f t="shared" si="59"/>
        <v>-487224.59444703913</v>
      </c>
    </row>
    <row r="743" spans="6:17" x14ac:dyDescent="0.25">
      <c r="F743" s="3">
        <v>43879</v>
      </c>
      <c r="G743" s="2">
        <v>63.323532</v>
      </c>
      <c r="H743" s="2">
        <v>4.0599999999999996</v>
      </c>
      <c r="I743" s="2">
        <v>113.43</v>
      </c>
      <c r="J743" s="2">
        <v>7.09</v>
      </c>
      <c r="L743">
        <f t="shared" si="55"/>
        <v>0.21856300000000317</v>
      </c>
      <c r="M743">
        <f t="shared" si="56"/>
        <v>4.0000000000000036E-2</v>
      </c>
      <c r="N743">
        <f t="shared" si="57"/>
        <v>0</v>
      </c>
      <c r="O743">
        <f t="shared" si="58"/>
        <v>0.16000000000000014</v>
      </c>
      <c r="Q743" s="6">
        <f t="shared" si="59"/>
        <v>-769190.05677358154</v>
      </c>
    </row>
    <row r="744" spans="6:17" x14ac:dyDescent="0.25">
      <c r="F744" s="3">
        <v>43880</v>
      </c>
      <c r="G744" s="2">
        <v>63.949416999999997</v>
      </c>
      <c r="H744" s="2">
        <v>4.1500000000000004</v>
      </c>
      <c r="I744" s="2">
        <v>113.540001</v>
      </c>
      <c r="J744" s="2">
        <v>7.09</v>
      </c>
      <c r="L744">
        <f t="shared" si="55"/>
        <v>0.62588499999999669</v>
      </c>
      <c r="M744">
        <f t="shared" si="56"/>
        <v>9.0000000000000746E-2</v>
      </c>
      <c r="N744">
        <f t="shared" si="57"/>
        <v>0.11000099999999691</v>
      </c>
      <c r="O744">
        <f t="shared" si="58"/>
        <v>0</v>
      </c>
      <c r="Q744" s="6">
        <f t="shared" si="59"/>
        <v>-194742.33996995859</v>
      </c>
    </row>
    <row r="745" spans="6:17" x14ac:dyDescent="0.25">
      <c r="F745" s="3">
        <v>43881</v>
      </c>
      <c r="G745" s="2">
        <v>63.581833000000003</v>
      </c>
      <c r="H745" s="2">
        <v>4.1399999999999997</v>
      </c>
      <c r="I745" s="2">
        <v>115.129997</v>
      </c>
      <c r="J745" s="2">
        <v>7.18</v>
      </c>
      <c r="L745">
        <f t="shared" si="55"/>
        <v>-0.36758399999999369</v>
      </c>
      <c r="M745">
        <f t="shared" si="56"/>
        <v>-1.0000000000000675E-2</v>
      </c>
      <c r="N745">
        <f t="shared" si="57"/>
        <v>1.5899959999999993</v>
      </c>
      <c r="O745">
        <f t="shared" si="58"/>
        <v>8.9999999999999858E-2</v>
      </c>
      <c r="Q745" s="6">
        <f t="shared" si="59"/>
        <v>-526606.87671512109</v>
      </c>
    </row>
    <row r="746" spans="6:17" x14ac:dyDescent="0.25">
      <c r="F746" s="3">
        <v>43882</v>
      </c>
      <c r="G746" s="2">
        <v>62.965885</v>
      </c>
      <c r="H746" s="2">
        <v>4.04</v>
      </c>
      <c r="I746" s="2">
        <v>116.029999</v>
      </c>
      <c r="J746" s="2">
        <v>7.13</v>
      </c>
      <c r="L746">
        <f t="shared" si="55"/>
        <v>-0.61594800000000305</v>
      </c>
      <c r="M746">
        <f t="shared" si="56"/>
        <v>-9.9999999999999645E-2</v>
      </c>
      <c r="N746">
        <f t="shared" si="57"/>
        <v>0.90000200000000063</v>
      </c>
      <c r="O746">
        <f t="shared" si="58"/>
        <v>-4.9999999999999822E-2</v>
      </c>
      <c r="Q746" s="6">
        <f t="shared" si="59"/>
        <v>264226.10704595997</v>
      </c>
    </row>
    <row r="747" spans="6:17" x14ac:dyDescent="0.25">
      <c r="F747" s="3">
        <v>43885</v>
      </c>
      <c r="G747" s="2">
        <v>61.902878000000001</v>
      </c>
      <c r="H747" s="2">
        <v>3.7</v>
      </c>
      <c r="I747" s="2">
        <v>113.019997</v>
      </c>
      <c r="J747" s="2">
        <v>7.02</v>
      </c>
      <c r="L747">
        <f t="shared" si="55"/>
        <v>-1.0630069999999989</v>
      </c>
      <c r="M747">
        <f t="shared" si="56"/>
        <v>-0.33999999999999986</v>
      </c>
      <c r="N747">
        <f t="shared" si="57"/>
        <v>-3.0100020000000001</v>
      </c>
      <c r="O747">
        <f t="shared" si="58"/>
        <v>-0.11000000000000032</v>
      </c>
      <c r="Q747" s="6">
        <f t="shared" si="59"/>
        <v>1231978.2534343409</v>
      </c>
    </row>
    <row r="748" spans="6:17" x14ac:dyDescent="0.25">
      <c r="F748" s="3">
        <v>43886</v>
      </c>
      <c r="G748" s="2">
        <v>59.121169999999999</v>
      </c>
      <c r="H748" s="2">
        <v>3.56</v>
      </c>
      <c r="I748" s="2">
        <v>110.970001</v>
      </c>
      <c r="J748" s="2">
        <v>6.99</v>
      </c>
      <c r="L748">
        <f t="shared" si="55"/>
        <v>-2.7817080000000018</v>
      </c>
      <c r="M748">
        <f t="shared" si="56"/>
        <v>-0.14000000000000012</v>
      </c>
      <c r="N748">
        <f t="shared" si="57"/>
        <v>-2.0499960000000073</v>
      </c>
      <c r="O748">
        <f t="shared" si="58"/>
        <v>-2.9999999999999361E-2</v>
      </c>
      <c r="Q748" s="6">
        <f t="shared" si="59"/>
        <v>1227683.9626958389</v>
      </c>
    </row>
    <row r="749" spans="6:17" x14ac:dyDescent="0.25">
      <c r="F749" s="3">
        <v>43887</v>
      </c>
      <c r="G749" s="2">
        <v>58.982081999999998</v>
      </c>
      <c r="H749" s="2">
        <v>3.39</v>
      </c>
      <c r="I749" s="2">
        <v>109.470001</v>
      </c>
      <c r="J749" s="2">
        <v>6.88</v>
      </c>
      <c r="L749">
        <f t="shared" si="55"/>
        <v>-0.13908800000000099</v>
      </c>
      <c r="M749">
        <f t="shared" si="56"/>
        <v>-0.16999999999999993</v>
      </c>
      <c r="N749">
        <f t="shared" si="57"/>
        <v>-1.5</v>
      </c>
      <c r="O749">
        <f t="shared" si="58"/>
        <v>-0.11000000000000032</v>
      </c>
      <c r="Q749" s="6">
        <f t="shared" si="59"/>
        <v>746274.05367008166</v>
      </c>
    </row>
    <row r="750" spans="6:17" x14ac:dyDescent="0.25">
      <c r="F750" s="3">
        <v>43888</v>
      </c>
      <c r="G750" s="2">
        <v>57.948883000000002</v>
      </c>
      <c r="H750" s="2">
        <v>3.47</v>
      </c>
      <c r="I750" s="2">
        <v>107.839996</v>
      </c>
      <c r="J750" s="2">
        <v>6.75</v>
      </c>
      <c r="L750">
        <f t="shared" si="55"/>
        <v>-1.0331989999999962</v>
      </c>
      <c r="M750">
        <f t="shared" si="56"/>
        <v>8.0000000000000071E-2</v>
      </c>
      <c r="N750">
        <f t="shared" si="57"/>
        <v>-1.630004999999997</v>
      </c>
      <c r="O750">
        <f t="shared" si="58"/>
        <v>-0.12999999999999989</v>
      </c>
      <c r="Q750" s="6">
        <f t="shared" si="59"/>
        <v>1108836.7446966381</v>
      </c>
    </row>
    <row r="751" spans="6:17" x14ac:dyDescent="0.25">
      <c r="F751" s="3">
        <v>43889</v>
      </c>
      <c r="G751" s="2">
        <v>57.750186999999997</v>
      </c>
      <c r="H751" s="2">
        <v>3.6</v>
      </c>
      <c r="I751" s="2">
        <v>107.480003</v>
      </c>
      <c r="J751" s="2">
        <v>6.71</v>
      </c>
      <c r="L751">
        <f t="shared" si="55"/>
        <v>-0.19869600000000531</v>
      </c>
      <c r="M751">
        <f t="shared" si="56"/>
        <v>0.12999999999999989</v>
      </c>
      <c r="N751">
        <f t="shared" si="57"/>
        <v>-0.35999300000000289</v>
      </c>
      <c r="O751">
        <f t="shared" si="58"/>
        <v>-4.0000000000000036E-2</v>
      </c>
      <c r="Q751" s="6">
        <f t="shared" si="59"/>
        <v>286349.18769234209</v>
      </c>
    </row>
    <row r="752" spans="6:17" x14ac:dyDescent="0.25">
      <c r="F752" s="3">
        <v>43892</v>
      </c>
      <c r="G752" s="2">
        <v>60.194114999999996</v>
      </c>
      <c r="H752" s="2">
        <v>3.83</v>
      </c>
      <c r="I752" s="2">
        <v>112.05999799999999</v>
      </c>
      <c r="J752" s="2">
        <v>6.97</v>
      </c>
      <c r="L752">
        <f t="shared" si="55"/>
        <v>2.4439279999999997</v>
      </c>
      <c r="M752">
        <f t="shared" si="56"/>
        <v>0.22999999999999998</v>
      </c>
      <c r="N752">
        <f t="shared" si="57"/>
        <v>4.5799949999999967</v>
      </c>
      <c r="O752">
        <f t="shared" si="58"/>
        <v>0.25999999999999979</v>
      </c>
      <c r="Q752" s="6">
        <f t="shared" si="59"/>
        <v>-2519545.1111451783</v>
      </c>
    </row>
    <row r="753" spans="6:17" x14ac:dyDescent="0.25">
      <c r="F753" s="3">
        <v>43893</v>
      </c>
      <c r="G753" s="2">
        <v>58.366135</v>
      </c>
      <c r="H753" s="2">
        <v>3.63</v>
      </c>
      <c r="I753" s="2">
        <v>111.220001</v>
      </c>
      <c r="J753" s="2">
        <v>6.88</v>
      </c>
      <c r="L753">
        <f t="shared" si="55"/>
        <v>-1.8279799999999966</v>
      </c>
      <c r="M753">
        <f t="shared" si="56"/>
        <v>-0.20000000000000018</v>
      </c>
      <c r="N753">
        <f t="shared" si="57"/>
        <v>-0.83999699999999677</v>
      </c>
      <c r="O753">
        <f t="shared" si="58"/>
        <v>-8.9999999999999858E-2</v>
      </c>
      <c r="Q753" s="6">
        <f t="shared" si="59"/>
        <v>1042667.8136992179</v>
      </c>
    </row>
    <row r="754" spans="6:17" x14ac:dyDescent="0.25">
      <c r="F754" s="3">
        <v>43894</v>
      </c>
      <c r="G754" s="2">
        <v>62.141308000000002</v>
      </c>
      <c r="H754" s="2">
        <v>3.77</v>
      </c>
      <c r="I754" s="2">
        <v>119.41999800000001</v>
      </c>
      <c r="J754" s="2">
        <v>7.23</v>
      </c>
      <c r="L754">
        <f t="shared" si="55"/>
        <v>3.7751730000000023</v>
      </c>
      <c r="M754">
        <f t="shared" si="56"/>
        <v>0.14000000000000012</v>
      </c>
      <c r="N754">
        <f t="shared" si="57"/>
        <v>8.1999970000000104</v>
      </c>
      <c r="O754">
        <f t="shared" si="58"/>
        <v>0.35000000000000053</v>
      </c>
      <c r="Q754" s="6">
        <f t="shared" si="59"/>
        <v>-3829424.3081886042</v>
      </c>
    </row>
    <row r="755" spans="6:17" x14ac:dyDescent="0.25">
      <c r="F755" s="3">
        <v>43895</v>
      </c>
      <c r="G755" s="2">
        <v>61.118037999999999</v>
      </c>
      <c r="H755" s="2">
        <v>3.96</v>
      </c>
      <c r="I755" s="2">
        <v>117.269997</v>
      </c>
      <c r="J755" s="2">
        <v>7.23</v>
      </c>
      <c r="L755">
        <f t="shared" si="55"/>
        <v>-1.0232700000000037</v>
      </c>
      <c r="M755">
        <f t="shared" si="56"/>
        <v>0.18999999999999995</v>
      </c>
      <c r="N755">
        <f t="shared" si="57"/>
        <v>-2.1500010000000032</v>
      </c>
      <c r="O755">
        <f t="shared" si="58"/>
        <v>0</v>
      </c>
      <c r="Q755" s="6">
        <f t="shared" si="59"/>
        <v>608189.71283406147</v>
      </c>
    </row>
    <row r="756" spans="6:17" x14ac:dyDescent="0.25">
      <c r="F756" s="3">
        <v>43896</v>
      </c>
      <c r="G756" s="2">
        <v>59.578167000000001</v>
      </c>
      <c r="H756" s="2">
        <v>3.92</v>
      </c>
      <c r="I756" s="2">
        <v>117.69000200000001</v>
      </c>
      <c r="J756" s="2">
        <v>7.06</v>
      </c>
      <c r="L756">
        <f t="shared" si="55"/>
        <v>-1.539870999999998</v>
      </c>
      <c r="M756">
        <f t="shared" si="56"/>
        <v>-4.0000000000000036E-2</v>
      </c>
      <c r="N756">
        <f t="shared" si="57"/>
        <v>0.42000500000000329</v>
      </c>
      <c r="O756">
        <f t="shared" si="58"/>
        <v>-0.17000000000000082</v>
      </c>
      <c r="Q756" s="6">
        <f t="shared" si="59"/>
        <v>1128548.3767095625</v>
      </c>
    </row>
    <row r="757" spans="6:17" x14ac:dyDescent="0.25">
      <c r="F757" s="3">
        <v>43899</v>
      </c>
      <c r="G757" s="2">
        <v>56.975281000000003</v>
      </c>
      <c r="H757" s="2">
        <v>3.7</v>
      </c>
      <c r="I757" s="2">
        <v>113.879997</v>
      </c>
      <c r="J757" s="2">
        <v>6.53</v>
      </c>
      <c r="L757">
        <f t="shared" si="55"/>
        <v>-2.602885999999998</v>
      </c>
      <c r="M757">
        <f t="shared" si="56"/>
        <v>-0.21999999999999975</v>
      </c>
      <c r="N757">
        <f t="shared" si="57"/>
        <v>-3.8100050000000039</v>
      </c>
      <c r="O757">
        <f t="shared" si="58"/>
        <v>-0.52999999999999936</v>
      </c>
      <c r="Q757" s="6">
        <f t="shared" si="59"/>
        <v>3644417.0384680573</v>
      </c>
    </row>
    <row r="758" spans="6:17" x14ac:dyDescent="0.25">
      <c r="F758" s="3">
        <v>43900</v>
      </c>
      <c r="G758" s="2">
        <v>60.313327999999998</v>
      </c>
      <c r="H758" s="2">
        <v>4.2300000000000004</v>
      </c>
      <c r="I758" s="2">
        <v>118.75</v>
      </c>
      <c r="J758" s="2">
        <v>6.83</v>
      </c>
      <c r="L758">
        <f t="shared" si="55"/>
        <v>3.338046999999996</v>
      </c>
      <c r="M758">
        <f t="shared" si="56"/>
        <v>0.53000000000000025</v>
      </c>
      <c r="N758">
        <f t="shared" si="57"/>
        <v>4.870002999999997</v>
      </c>
      <c r="O758">
        <f t="shared" si="58"/>
        <v>0.29999999999999982</v>
      </c>
      <c r="Q758" s="6">
        <f t="shared" si="59"/>
        <v>-2994000.2634165976</v>
      </c>
    </row>
    <row r="759" spans="6:17" x14ac:dyDescent="0.25">
      <c r="F759" s="3">
        <v>43901</v>
      </c>
      <c r="G759" s="2">
        <v>58.942348000000003</v>
      </c>
      <c r="H759" s="2">
        <v>4.1399999999999997</v>
      </c>
      <c r="I759" s="2">
        <v>119.050003</v>
      </c>
      <c r="J759" s="2">
        <v>6.69</v>
      </c>
      <c r="L759">
        <f t="shared" si="55"/>
        <v>-1.3709799999999959</v>
      </c>
      <c r="M759">
        <f t="shared" si="56"/>
        <v>-9.0000000000000746E-2</v>
      </c>
      <c r="N759">
        <f t="shared" si="57"/>
        <v>0.30000300000000379</v>
      </c>
      <c r="O759">
        <f t="shared" si="58"/>
        <v>-0.13999999999999968</v>
      </c>
      <c r="Q759" s="6">
        <f t="shared" si="59"/>
        <v>965484.87367921672</v>
      </c>
    </row>
    <row r="760" spans="6:17" x14ac:dyDescent="0.25">
      <c r="F760" s="3">
        <v>43902</v>
      </c>
      <c r="G760" s="2">
        <v>54.203513999999998</v>
      </c>
      <c r="H760" s="2">
        <v>3.98</v>
      </c>
      <c r="I760" s="2">
        <v>108.360001</v>
      </c>
      <c r="J760" s="2">
        <v>6.04</v>
      </c>
      <c r="L760">
        <f t="shared" si="55"/>
        <v>-4.7388340000000042</v>
      </c>
      <c r="M760">
        <f t="shared" si="56"/>
        <v>-0.1599999999999997</v>
      </c>
      <c r="N760">
        <f t="shared" si="57"/>
        <v>-10.690002000000007</v>
      </c>
      <c r="O760">
        <f t="shared" si="58"/>
        <v>-0.65000000000000036</v>
      </c>
      <c r="Q760" s="6">
        <f t="shared" si="59"/>
        <v>5795937.0724181626</v>
      </c>
    </row>
    <row r="761" spans="6:17" x14ac:dyDescent="0.25">
      <c r="F761" s="3">
        <v>43903</v>
      </c>
      <c r="G761" s="2">
        <v>58.654243000000001</v>
      </c>
      <c r="H761" s="2">
        <v>4.59</v>
      </c>
      <c r="I761" s="2">
        <v>116.620003</v>
      </c>
      <c r="J761" s="2">
        <v>6.55</v>
      </c>
      <c r="L761">
        <f t="shared" si="55"/>
        <v>4.4507290000000026</v>
      </c>
      <c r="M761">
        <f t="shared" si="56"/>
        <v>0.60999999999999988</v>
      </c>
      <c r="N761">
        <f t="shared" si="57"/>
        <v>8.2600020000000001</v>
      </c>
      <c r="O761">
        <f t="shared" si="58"/>
        <v>0.50999999999999979</v>
      </c>
      <c r="Q761" s="6">
        <f t="shared" si="59"/>
        <v>-4737818.5145988595</v>
      </c>
    </row>
    <row r="762" spans="6:17" x14ac:dyDescent="0.25">
      <c r="F762" s="3">
        <v>43906</v>
      </c>
      <c r="G762" s="2">
        <v>52.415272000000002</v>
      </c>
      <c r="H762" s="2">
        <v>4.37</v>
      </c>
      <c r="I762" s="2">
        <v>108.010002</v>
      </c>
      <c r="J762" s="2">
        <v>5.87</v>
      </c>
      <c r="L762">
        <f t="shared" si="55"/>
        <v>-6.2389709999999994</v>
      </c>
      <c r="M762">
        <f t="shared" si="56"/>
        <v>-0.21999999999999975</v>
      </c>
      <c r="N762">
        <f t="shared" si="57"/>
        <v>-8.6100009999999969</v>
      </c>
      <c r="O762">
        <f t="shared" si="58"/>
        <v>-0.67999999999999972</v>
      </c>
      <c r="Q762" s="6">
        <f t="shared" si="59"/>
        <v>6050490.211890718</v>
      </c>
    </row>
    <row r="763" spans="6:17" x14ac:dyDescent="0.25">
      <c r="F763" s="3">
        <v>43907</v>
      </c>
      <c r="G763" s="2">
        <v>55.793056</v>
      </c>
      <c r="H763" s="2">
        <v>4.2300000000000004</v>
      </c>
      <c r="I763" s="2">
        <v>116.470001</v>
      </c>
      <c r="J763" s="2">
        <v>6.07</v>
      </c>
      <c r="L763">
        <f t="shared" si="55"/>
        <v>3.3777839999999983</v>
      </c>
      <c r="M763">
        <f t="shared" si="56"/>
        <v>-0.13999999999999968</v>
      </c>
      <c r="N763">
        <f t="shared" si="57"/>
        <v>8.4599989999999963</v>
      </c>
      <c r="O763">
        <f t="shared" si="58"/>
        <v>0.20000000000000018</v>
      </c>
      <c r="Q763" s="6">
        <f t="shared" si="59"/>
        <v>-3091638.5663375799</v>
      </c>
    </row>
    <row r="764" spans="6:17" x14ac:dyDescent="0.25">
      <c r="F764" s="3">
        <v>43908</v>
      </c>
      <c r="G764" s="2">
        <v>55.226784000000002</v>
      </c>
      <c r="H764" s="2">
        <v>3.77</v>
      </c>
      <c r="I764" s="2">
        <v>106.620003</v>
      </c>
      <c r="J764" s="2">
        <v>6.2</v>
      </c>
      <c r="L764">
        <f t="shared" si="55"/>
        <v>-0.56627199999999789</v>
      </c>
      <c r="M764">
        <f t="shared" si="56"/>
        <v>-0.46000000000000041</v>
      </c>
      <c r="N764">
        <f t="shared" si="57"/>
        <v>-9.8499979999999994</v>
      </c>
      <c r="O764">
        <f t="shared" si="58"/>
        <v>0.12999999999999989</v>
      </c>
      <c r="Q764" s="6">
        <f t="shared" si="59"/>
        <v>1036144.7045157995</v>
      </c>
    </row>
    <row r="765" spans="6:17" x14ac:dyDescent="0.25">
      <c r="F765" s="3">
        <v>43909</v>
      </c>
      <c r="G765" s="2">
        <v>53.776321000000003</v>
      </c>
      <c r="H765" s="2">
        <v>4.1900000000000004</v>
      </c>
      <c r="I765" s="2">
        <v>106.360001</v>
      </c>
      <c r="J765" s="2">
        <v>6.36</v>
      </c>
      <c r="L765">
        <f t="shared" si="55"/>
        <v>-1.4504629999999992</v>
      </c>
      <c r="M765">
        <f t="shared" si="56"/>
        <v>0.42000000000000037</v>
      </c>
      <c r="N765">
        <f t="shared" si="57"/>
        <v>-0.26000200000000007</v>
      </c>
      <c r="O765">
        <f t="shared" si="58"/>
        <v>0.16000000000000014</v>
      </c>
      <c r="Q765" s="6">
        <f t="shared" si="59"/>
        <v>-254780.63378070091</v>
      </c>
    </row>
    <row r="766" spans="6:17" x14ac:dyDescent="0.25">
      <c r="F766" s="3">
        <v>43910</v>
      </c>
      <c r="G766" s="2">
        <v>51.709910999999998</v>
      </c>
      <c r="H766" s="2">
        <v>3.76</v>
      </c>
      <c r="I766" s="2">
        <v>100.150002</v>
      </c>
      <c r="J766" s="2">
        <v>5.94</v>
      </c>
      <c r="L766">
        <f t="shared" si="55"/>
        <v>-2.0664100000000047</v>
      </c>
      <c r="M766">
        <f t="shared" si="56"/>
        <v>-0.4300000000000006</v>
      </c>
      <c r="N766">
        <f t="shared" si="57"/>
        <v>-6.2099989999999963</v>
      </c>
      <c r="O766">
        <f t="shared" si="58"/>
        <v>-0.41999999999999993</v>
      </c>
      <c r="Q766" s="6">
        <f t="shared" si="59"/>
        <v>3358443.2818747405</v>
      </c>
    </row>
    <row r="767" spans="6:17" x14ac:dyDescent="0.25">
      <c r="F767" s="3">
        <v>43913</v>
      </c>
      <c r="G767" s="2">
        <v>56.101031999999996</v>
      </c>
      <c r="H767" s="2">
        <v>3.81</v>
      </c>
      <c r="I767" s="2">
        <v>109.82</v>
      </c>
      <c r="J767" s="2">
        <v>6.26</v>
      </c>
      <c r="L767">
        <f t="shared" si="55"/>
        <v>4.3911209999999983</v>
      </c>
      <c r="M767">
        <f t="shared" si="56"/>
        <v>5.0000000000000266E-2</v>
      </c>
      <c r="N767">
        <f t="shared" si="57"/>
        <v>9.6699979999999925</v>
      </c>
      <c r="O767">
        <f t="shared" si="58"/>
        <v>0.3199999999999994</v>
      </c>
      <c r="Q767" s="6">
        <f t="shared" si="59"/>
        <v>-4088850.4447221356</v>
      </c>
    </row>
    <row r="768" spans="6:17" x14ac:dyDescent="0.25">
      <c r="F768" s="3">
        <v>43914</v>
      </c>
      <c r="G768" s="2">
        <v>54.074364000000003</v>
      </c>
      <c r="H768" s="2">
        <v>4.16</v>
      </c>
      <c r="I768" s="2">
        <v>112.220001</v>
      </c>
      <c r="J768" s="2">
        <v>6.38</v>
      </c>
      <c r="L768">
        <f t="shared" si="55"/>
        <v>-2.0266679999999937</v>
      </c>
      <c r="M768">
        <f t="shared" si="56"/>
        <v>0.35000000000000009</v>
      </c>
      <c r="N768">
        <f t="shared" si="57"/>
        <v>2.4000010000000032</v>
      </c>
      <c r="O768">
        <f t="shared" si="58"/>
        <v>0.12000000000000011</v>
      </c>
      <c r="Q768" s="6">
        <f t="shared" si="59"/>
        <v>-304959.05310298275</v>
      </c>
    </row>
    <row r="769" spans="6:17" x14ac:dyDescent="0.25">
      <c r="F769" s="3">
        <v>43915</v>
      </c>
      <c r="G769" s="2">
        <v>52.524554999999999</v>
      </c>
      <c r="H769" s="2">
        <v>4.17</v>
      </c>
      <c r="I769" s="2">
        <v>109.720001</v>
      </c>
      <c r="J769" s="2">
        <v>6.21</v>
      </c>
      <c r="L769">
        <f t="shared" si="55"/>
        <v>-1.5498090000000033</v>
      </c>
      <c r="M769">
        <f t="shared" si="56"/>
        <v>9.9999999999997868E-3</v>
      </c>
      <c r="N769">
        <f t="shared" si="57"/>
        <v>-2.5</v>
      </c>
      <c r="O769">
        <f t="shared" si="58"/>
        <v>-0.16999999999999993</v>
      </c>
      <c r="Q769" s="6">
        <f t="shared" si="59"/>
        <v>1560904.2817199405</v>
      </c>
    </row>
    <row r="770" spans="6:17" x14ac:dyDescent="0.25">
      <c r="F770" s="3">
        <v>43916</v>
      </c>
      <c r="G770" s="2">
        <v>57.342865000000003</v>
      </c>
      <c r="H770" s="2">
        <v>4.41</v>
      </c>
      <c r="I770" s="2">
        <v>115.25</v>
      </c>
      <c r="J770" s="2">
        <v>6.74</v>
      </c>
      <c r="L770">
        <f t="shared" si="55"/>
        <v>4.8183100000000039</v>
      </c>
      <c r="M770">
        <f t="shared" si="56"/>
        <v>0.24000000000000021</v>
      </c>
      <c r="N770">
        <f t="shared" si="57"/>
        <v>5.5299990000000037</v>
      </c>
      <c r="O770">
        <f t="shared" si="58"/>
        <v>0.53000000000000025</v>
      </c>
      <c r="Q770" s="6">
        <f t="shared" si="59"/>
        <v>-4529469.6719287429</v>
      </c>
    </row>
    <row r="771" spans="6:17" x14ac:dyDescent="0.25">
      <c r="F771" s="3">
        <v>43917</v>
      </c>
      <c r="G771" s="2">
        <v>56.587829999999997</v>
      </c>
      <c r="H771" s="2">
        <v>4.22</v>
      </c>
      <c r="I771" s="2">
        <v>111.699997</v>
      </c>
      <c r="J771" s="2">
        <v>6.7</v>
      </c>
      <c r="L771">
        <f t="shared" si="55"/>
        <v>-0.75503500000000656</v>
      </c>
      <c r="M771">
        <f t="shared" si="56"/>
        <v>-0.19000000000000039</v>
      </c>
      <c r="N771">
        <f t="shared" si="57"/>
        <v>-3.5500030000000038</v>
      </c>
      <c r="O771">
        <f t="shared" si="58"/>
        <v>-4.0000000000000036E-2</v>
      </c>
      <c r="Q771" s="6">
        <f t="shared" si="59"/>
        <v>914306.9979006825</v>
      </c>
    </row>
    <row r="772" spans="6:17" x14ac:dyDescent="0.25">
      <c r="F772" s="3">
        <v>43920</v>
      </c>
      <c r="G772" s="2">
        <v>58.087966999999999</v>
      </c>
      <c r="H772" s="2">
        <v>3.65</v>
      </c>
      <c r="I772" s="2">
        <v>118.510002</v>
      </c>
      <c r="J772" s="2">
        <v>6.86</v>
      </c>
      <c r="L772">
        <f t="shared" si="55"/>
        <v>1.5001370000000023</v>
      </c>
      <c r="M772">
        <f t="shared" si="56"/>
        <v>-0.56999999999999984</v>
      </c>
      <c r="N772">
        <f t="shared" si="57"/>
        <v>6.8100050000000039</v>
      </c>
      <c r="O772">
        <f t="shared" si="58"/>
        <v>0.16000000000000014</v>
      </c>
      <c r="Q772" s="6">
        <f t="shared" si="59"/>
        <v>-2136539.817447722</v>
      </c>
    </row>
    <row r="773" spans="6:17" x14ac:dyDescent="0.25">
      <c r="F773" s="3">
        <v>43921</v>
      </c>
      <c r="G773" s="2">
        <v>59.091366000000001</v>
      </c>
      <c r="H773" s="2">
        <v>3.5</v>
      </c>
      <c r="I773" s="2">
        <v>118.610001</v>
      </c>
      <c r="J773" s="2">
        <v>6.85</v>
      </c>
      <c r="L773">
        <f t="shared" si="55"/>
        <v>1.0033990000000017</v>
      </c>
      <c r="M773">
        <f t="shared" si="56"/>
        <v>-0.14999999999999991</v>
      </c>
      <c r="N773">
        <f t="shared" si="57"/>
        <v>9.999899999999684E-2</v>
      </c>
      <c r="O773">
        <f t="shared" si="58"/>
        <v>-1.0000000000000675E-2</v>
      </c>
      <c r="Q773" s="6">
        <f t="shared" si="59"/>
        <v>-256796.61545347702</v>
      </c>
    </row>
    <row r="774" spans="6:17" x14ac:dyDescent="0.25">
      <c r="F774" s="3">
        <v>43922</v>
      </c>
      <c r="G774" s="2">
        <v>57.124302</v>
      </c>
      <c r="H774" s="2">
        <v>3.25</v>
      </c>
      <c r="I774" s="2">
        <v>116.33000199999999</v>
      </c>
      <c r="J774" s="2">
        <v>6.76</v>
      </c>
      <c r="L774">
        <f t="shared" si="55"/>
        <v>-1.9670640000000006</v>
      </c>
      <c r="M774">
        <f t="shared" si="56"/>
        <v>-0.25</v>
      </c>
      <c r="N774">
        <f t="shared" si="57"/>
        <v>-2.2799990000000037</v>
      </c>
      <c r="O774">
        <f t="shared" si="58"/>
        <v>-8.9999999999999858E-2</v>
      </c>
      <c r="Q774" s="6">
        <f t="shared" si="59"/>
        <v>1294166.0687823801</v>
      </c>
    </row>
    <row r="775" spans="6:17" x14ac:dyDescent="0.25">
      <c r="F775" s="3">
        <v>43923</v>
      </c>
      <c r="G775" s="2">
        <v>60.382869999999997</v>
      </c>
      <c r="H775" s="2">
        <v>2.85</v>
      </c>
      <c r="I775" s="2">
        <v>119.510002</v>
      </c>
      <c r="J775" s="2">
        <v>6.68</v>
      </c>
      <c r="L775">
        <f t="shared" ref="L775:L838" si="60">G775-G774</f>
        <v>3.2585679999999968</v>
      </c>
      <c r="M775">
        <f t="shared" ref="M775:M838" si="61">H775-H774</f>
        <v>-0.39999999999999991</v>
      </c>
      <c r="N775">
        <f t="shared" ref="N775:N838" si="62">I775-I774</f>
        <v>3.1800000000000068</v>
      </c>
      <c r="O775">
        <f t="shared" ref="O775:O838" si="63">J775-J774</f>
        <v>-8.0000000000000071E-2</v>
      </c>
      <c r="Q775" s="6">
        <f t="shared" si="59"/>
        <v>-1043999.2844468795</v>
      </c>
    </row>
    <row r="776" spans="6:17" x14ac:dyDescent="0.25">
      <c r="F776" s="3">
        <v>43924</v>
      </c>
      <c r="G776" s="2">
        <v>59.588099999999997</v>
      </c>
      <c r="H776" s="2">
        <v>2.8</v>
      </c>
      <c r="I776" s="2">
        <v>118.489998</v>
      </c>
      <c r="J776" s="2">
        <v>6.64</v>
      </c>
      <c r="L776">
        <f t="shared" si="60"/>
        <v>-0.79476999999999975</v>
      </c>
      <c r="M776">
        <f t="shared" si="61"/>
        <v>-5.0000000000000266E-2</v>
      </c>
      <c r="N776">
        <f t="shared" si="62"/>
        <v>-1.0200040000000001</v>
      </c>
      <c r="O776">
        <f t="shared" si="63"/>
        <v>-4.0000000000000036E-2</v>
      </c>
      <c r="Q776" s="6">
        <f t="shared" ref="Q776:Q839" si="64">-(C$6*L776+C$7*M776+C$8*N776+C$9*O776)</f>
        <v>553490.80251164013</v>
      </c>
    </row>
    <row r="777" spans="6:17" x14ac:dyDescent="0.25">
      <c r="F777" s="3">
        <v>43927</v>
      </c>
      <c r="G777" s="2">
        <v>61.197513999999998</v>
      </c>
      <c r="H777" s="2">
        <v>3.09</v>
      </c>
      <c r="I777" s="2">
        <v>121.290001</v>
      </c>
      <c r="J777" s="2">
        <v>6.81</v>
      </c>
      <c r="L777">
        <f t="shared" si="60"/>
        <v>1.609414000000001</v>
      </c>
      <c r="M777">
        <f t="shared" si="61"/>
        <v>0.29000000000000004</v>
      </c>
      <c r="N777">
        <f t="shared" si="62"/>
        <v>2.8000030000000038</v>
      </c>
      <c r="O777">
        <f t="shared" si="63"/>
        <v>0.16999999999999993</v>
      </c>
      <c r="Q777" s="6">
        <f t="shared" si="64"/>
        <v>-1622038.4692168203</v>
      </c>
    </row>
    <row r="778" spans="6:17" x14ac:dyDescent="0.25">
      <c r="F778" s="3">
        <v>43928</v>
      </c>
      <c r="G778" s="2">
        <v>59.478816999999999</v>
      </c>
      <c r="H778" s="2">
        <v>3.27</v>
      </c>
      <c r="I778" s="2">
        <v>120.05999799999999</v>
      </c>
      <c r="J778" s="2">
        <v>6.56</v>
      </c>
      <c r="L778">
        <f t="shared" si="60"/>
        <v>-1.7186969999999988</v>
      </c>
      <c r="M778">
        <f t="shared" si="61"/>
        <v>0.18000000000000016</v>
      </c>
      <c r="N778">
        <f t="shared" si="62"/>
        <v>-1.2300030000000106</v>
      </c>
      <c r="O778">
        <f t="shared" si="63"/>
        <v>-0.25</v>
      </c>
      <c r="Q778" s="6">
        <f t="shared" si="64"/>
        <v>1775693.425345601</v>
      </c>
    </row>
    <row r="779" spans="6:17" x14ac:dyDescent="0.25">
      <c r="F779" s="3">
        <v>43929</v>
      </c>
      <c r="G779" s="2">
        <v>60.670979000000003</v>
      </c>
      <c r="H779" s="2">
        <v>3.41</v>
      </c>
      <c r="I779" s="2">
        <v>119.099998</v>
      </c>
      <c r="J779" s="2">
        <v>6.78</v>
      </c>
      <c r="L779">
        <f t="shared" si="60"/>
        <v>1.1921620000000033</v>
      </c>
      <c r="M779">
        <f t="shared" si="61"/>
        <v>0.14000000000000012</v>
      </c>
      <c r="N779">
        <f t="shared" si="62"/>
        <v>-0.95999999999999375</v>
      </c>
      <c r="O779">
        <f t="shared" si="63"/>
        <v>0.22000000000000064</v>
      </c>
      <c r="Q779" s="6">
        <f t="shared" si="64"/>
        <v>-1170803.8268549247</v>
      </c>
    </row>
    <row r="780" spans="6:17" x14ac:dyDescent="0.25">
      <c r="F780" s="3">
        <v>43930</v>
      </c>
      <c r="G780" s="2">
        <v>60.064959999999999</v>
      </c>
      <c r="H780" s="2">
        <v>3.89</v>
      </c>
      <c r="I780" s="2">
        <v>119.400002</v>
      </c>
      <c r="J780" s="2">
        <v>6.91</v>
      </c>
      <c r="L780">
        <f t="shared" si="60"/>
        <v>-0.60601900000000342</v>
      </c>
      <c r="M780">
        <f t="shared" si="61"/>
        <v>0.48</v>
      </c>
      <c r="N780">
        <f t="shared" si="62"/>
        <v>0.30000400000000127</v>
      </c>
      <c r="O780">
        <f t="shared" si="63"/>
        <v>0.12999999999999989</v>
      </c>
      <c r="Q780" s="6">
        <f t="shared" si="64"/>
        <v>-445538.96182489872</v>
      </c>
    </row>
    <row r="781" spans="6:17" x14ac:dyDescent="0.25">
      <c r="F781" s="3">
        <v>43934</v>
      </c>
      <c r="G781" s="2">
        <v>62.34</v>
      </c>
      <c r="H781" s="2">
        <v>4.74</v>
      </c>
      <c r="I781" s="2">
        <v>120</v>
      </c>
      <c r="J781" s="2">
        <v>7.05</v>
      </c>
      <c r="L781">
        <f t="shared" si="60"/>
        <v>2.2750400000000042</v>
      </c>
      <c r="M781">
        <f t="shared" si="61"/>
        <v>0.85000000000000009</v>
      </c>
      <c r="N781">
        <f t="shared" si="62"/>
        <v>0.59999799999999937</v>
      </c>
      <c r="O781">
        <f t="shared" si="63"/>
        <v>0.13999999999999968</v>
      </c>
      <c r="Q781" s="6">
        <f t="shared" si="64"/>
        <v>-1355794.7850946796</v>
      </c>
    </row>
    <row r="782" spans="6:17" x14ac:dyDescent="0.25">
      <c r="F782" s="3">
        <v>43935</v>
      </c>
      <c r="G782" s="2">
        <v>63.279998999999997</v>
      </c>
      <c r="H782" s="2">
        <v>5.95</v>
      </c>
      <c r="I782" s="2">
        <v>122.779999</v>
      </c>
      <c r="J782" s="2">
        <v>7.22</v>
      </c>
      <c r="L782">
        <f t="shared" si="60"/>
        <v>0.93999899999999315</v>
      </c>
      <c r="M782">
        <f t="shared" si="61"/>
        <v>1.21</v>
      </c>
      <c r="N782">
        <f t="shared" si="62"/>
        <v>2.7799990000000037</v>
      </c>
      <c r="O782">
        <f t="shared" si="63"/>
        <v>0.16999999999999993</v>
      </c>
      <c r="Q782" s="6">
        <f t="shared" si="64"/>
        <v>-1428115.4388094782</v>
      </c>
    </row>
    <row r="783" spans="6:17" x14ac:dyDescent="0.25">
      <c r="F783" s="3">
        <v>43936</v>
      </c>
      <c r="G783" s="2">
        <v>65.709998999999996</v>
      </c>
      <c r="H783" s="2">
        <v>5.27</v>
      </c>
      <c r="I783" s="2">
        <v>123.5</v>
      </c>
      <c r="J783" s="2">
        <v>7.45</v>
      </c>
      <c r="L783">
        <f t="shared" si="60"/>
        <v>2.4299999999999997</v>
      </c>
      <c r="M783">
        <f t="shared" si="61"/>
        <v>-0.6800000000000006</v>
      </c>
      <c r="N783">
        <f t="shared" si="62"/>
        <v>0.72000099999999634</v>
      </c>
      <c r="O783">
        <f t="shared" si="63"/>
        <v>0.23000000000000043</v>
      </c>
      <c r="Q783" s="6">
        <f t="shared" si="64"/>
        <v>-1815250.7900958611</v>
      </c>
    </row>
    <row r="784" spans="6:17" x14ac:dyDescent="0.25">
      <c r="F784" s="3">
        <v>43937</v>
      </c>
      <c r="G784" s="2">
        <v>68.050003000000004</v>
      </c>
      <c r="H784" s="2">
        <v>5.03</v>
      </c>
      <c r="I784" s="2">
        <v>126.82</v>
      </c>
      <c r="J784" s="2">
        <v>7.75</v>
      </c>
      <c r="L784">
        <f t="shared" si="60"/>
        <v>2.3400040000000075</v>
      </c>
      <c r="M784">
        <f t="shared" si="61"/>
        <v>-0.23999999999999932</v>
      </c>
      <c r="N784">
        <f t="shared" si="62"/>
        <v>3.3199999999999932</v>
      </c>
      <c r="O784">
        <f t="shared" si="63"/>
        <v>0.29999999999999982</v>
      </c>
      <c r="Q784" s="6">
        <f t="shared" si="64"/>
        <v>-2481264.9007786401</v>
      </c>
    </row>
    <row r="785" spans="6:17" x14ac:dyDescent="0.25">
      <c r="F785" s="3">
        <v>43938</v>
      </c>
      <c r="G785" s="2">
        <v>66.879997000000003</v>
      </c>
      <c r="H785" s="2">
        <v>4.88</v>
      </c>
      <c r="I785" s="2">
        <v>124.44000200000001</v>
      </c>
      <c r="J785" s="2">
        <v>7.73</v>
      </c>
      <c r="L785">
        <f t="shared" si="60"/>
        <v>-1.1700060000000008</v>
      </c>
      <c r="M785">
        <f t="shared" si="61"/>
        <v>-0.15000000000000036</v>
      </c>
      <c r="N785">
        <f t="shared" si="62"/>
        <v>-2.3799979999999863</v>
      </c>
      <c r="O785">
        <f t="shared" si="63"/>
        <v>-1.9999999999999574E-2</v>
      </c>
      <c r="Q785" s="6">
        <f t="shared" si="64"/>
        <v>772238.7165762363</v>
      </c>
    </row>
    <row r="786" spans="6:17" x14ac:dyDescent="0.25">
      <c r="F786" s="3">
        <v>43941</v>
      </c>
      <c r="G786" s="2">
        <v>66.5</v>
      </c>
      <c r="H786" s="2">
        <v>5.61</v>
      </c>
      <c r="I786" s="2">
        <v>125.349998</v>
      </c>
      <c r="J786" s="2">
        <v>7.64</v>
      </c>
      <c r="L786">
        <f t="shared" si="60"/>
        <v>-0.37999700000000303</v>
      </c>
      <c r="M786">
        <f t="shared" si="61"/>
        <v>0.73000000000000043</v>
      </c>
      <c r="N786">
        <f t="shared" si="62"/>
        <v>0.90999599999999248</v>
      </c>
      <c r="O786">
        <f t="shared" si="63"/>
        <v>-9.0000000000000746E-2</v>
      </c>
      <c r="Q786" s="6">
        <f t="shared" si="64"/>
        <v>372149.2706994653</v>
      </c>
    </row>
    <row r="787" spans="6:17" x14ac:dyDescent="0.25">
      <c r="F787" s="3">
        <v>43942</v>
      </c>
      <c r="G787" s="2">
        <v>65.720000999999996</v>
      </c>
      <c r="H787" s="2">
        <v>4.78</v>
      </c>
      <c r="I787" s="2">
        <v>125.730003</v>
      </c>
      <c r="J787" s="2">
        <v>7.51</v>
      </c>
      <c r="L787">
        <f t="shared" si="60"/>
        <v>-0.77999900000000366</v>
      </c>
      <c r="M787">
        <f t="shared" si="61"/>
        <v>-0.83000000000000007</v>
      </c>
      <c r="N787">
        <f t="shared" si="62"/>
        <v>0.38000499999999704</v>
      </c>
      <c r="O787">
        <f t="shared" si="63"/>
        <v>-0.12999999999999989</v>
      </c>
      <c r="Q787" s="6">
        <f t="shared" si="64"/>
        <v>740935.98722604103</v>
      </c>
    </row>
    <row r="788" spans="6:17" x14ac:dyDescent="0.25">
      <c r="F788" s="3">
        <v>43943</v>
      </c>
      <c r="G788" s="2">
        <v>66.980002999999996</v>
      </c>
      <c r="H788" s="2">
        <v>4.8899999999999997</v>
      </c>
      <c r="I788" s="2">
        <v>127.44000200000001</v>
      </c>
      <c r="J788" s="2">
        <v>7.48</v>
      </c>
      <c r="L788">
        <f t="shared" si="60"/>
        <v>1.2600020000000001</v>
      </c>
      <c r="M788">
        <f t="shared" si="61"/>
        <v>0.10999999999999943</v>
      </c>
      <c r="N788">
        <f t="shared" si="62"/>
        <v>1.7099990000000105</v>
      </c>
      <c r="O788">
        <f t="shared" si="63"/>
        <v>-2.9999999999999361E-2</v>
      </c>
      <c r="Q788" s="6">
        <f t="shared" si="64"/>
        <v>-478474.01569346432</v>
      </c>
    </row>
    <row r="789" spans="6:17" x14ac:dyDescent="0.25">
      <c r="F789" s="3">
        <v>43944</v>
      </c>
      <c r="G789" s="2">
        <v>65.879997000000003</v>
      </c>
      <c r="H789" s="2">
        <v>4.7</v>
      </c>
      <c r="I789" s="2">
        <v>124.550003</v>
      </c>
      <c r="J789" s="2">
        <v>7.45</v>
      </c>
      <c r="L789">
        <f t="shared" si="60"/>
        <v>-1.1000059999999934</v>
      </c>
      <c r="M789">
        <f t="shared" si="61"/>
        <v>-0.1899999999999995</v>
      </c>
      <c r="N789">
        <f t="shared" si="62"/>
        <v>-2.8899990000000031</v>
      </c>
      <c r="O789">
        <f t="shared" si="63"/>
        <v>-3.0000000000000249E-2</v>
      </c>
      <c r="Q789" s="6">
        <f t="shared" si="64"/>
        <v>871464.32607209962</v>
      </c>
    </row>
    <row r="790" spans="6:17" x14ac:dyDescent="0.25">
      <c r="F790" s="3">
        <v>43945</v>
      </c>
      <c r="G790" s="2">
        <v>66.650002000000001</v>
      </c>
      <c r="H790" s="2">
        <v>4.7699999999999996</v>
      </c>
      <c r="I790" s="2">
        <v>127.879997</v>
      </c>
      <c r="J790" s="2">
        <v>7.62</v>
      </c>
      <c r="L790">
        <f t="shared" si="60"/>
        <v>0.77000499999999761</v>
      </c>
      <c r="M790">
        <f t="shared" si="61"/>
        <v>6.9999999999999396E-2</v>
      </c>
      <c r="N790">
        <f t="shared" si="62"/>
        <v>3.3299939999999992</v>
      </c>
      <c r="O790">
        <f t="shared" si="63"/>
        <v>0.16999999999999993</v>
      </c>
      <c r="Q790" s="6">
        <f t="shared" si="64"/>
        <v>-1460519.0458981388</v>
      </c>
    </row>
    <row r="791" spans="6:17" x14ac:dyDescent="0.25">
      <c r="F791" s="3">
        <v>43948</v>
      </c>
      <c r="G791" s="2">
        <v>67.059997999999993</v>
      </c>
      <c r="H791" s="2">
        <v>5.82</v>
      </c>
      <c r="I791" s="2">
        <v>125.93</v>
      </c>
      <c r="J791" s="2">
        <v>7.74</v>
      </c>
      <c r="L791">
        <f t="shared" si="60"/>
        <v>0.40999599999999248</v>
      </c>
      <c r="M791">
        <f t="shared" si="61"/>
        <v>1.0500000000000007</v>
      </c>
      <c r="N791">
        <f t="shared" si="62"/>
        <v>-1.9499969999999962</v>
      </c>
      <c r="O791">
        <f t="shared" si="63"/>
        <v>0.12000000000000011</v>
      </c>
      <c r="Q791" s="6">
        <f t="shared" si="64"/>
        <v>-360259.58370893891</v>
      </c>
    </row>
    <row r="792" spans="6:17" x14ac:dyDescent="0.25">
      <c r="F792" s="3">
        <v>43949</v>
      </c>
      <c r="G792" s="2">
        <v>63.860000999999997</v>
      </c>
      <c r="H792" s="2">
        <v>5.64</v>
      </c>
      <c r="I792" s="2">
        <v>120.510002</v>
      </c>
      <c r="J792" s="2">
        <v>7.49</v>
      </c>
      <c r="L792">
        <f t="shared" si="60"/>
        <v>-3.1999969999999962</v>
      </c>
      <c r="M792">
        <f t="shared" si="61"/>
        <v>-0.1800000000000006</v>
      </c>
      <c r="N792">
        <f t="shared" si="62"/>
        <v>-5.4199980000000068</v>
      </c>
      <c r="O792">
        <f t="shared" si="63"/>
        <v>-0.25</v>
      </c>
      <c r="Q792" s="6">
        <f t="shared" si="64"/>
        <v>2814631.3231242998</v>
      </c>
    </row>
    <row r="793" spans="6:17" x14ac:dyDescent="0.25">
      <c r="F793" s="3">
        <v>43950</v>
      </c>
      <c r="G793" s="2">
        <v>64.790001000000004</v>
      </c>
      <c r="H793" s="2">
        <v>6.04</v>
      </c>
      <c r="I793" s="2">
        <v>121.18</v>
      </c>
      <c r="J793" s="2">
        <v>7.58</v>
      </c>
      <c r="L793">
        <f t="shared" si="60"/>
        <v>0.93000000000000682</v>
      </c>
      <c r="M793">
        <f t="shared" si="61"/>
        <v>0.40000000000000036</v>
      </c>
      <c r="N793">
        <f t="shared" si="62"/>
        <v>0.66999800000000675</v>
      </c>
      <c r="O793">
        <f t="shared" si="63"/>
        <v>8.9999999999999858E-2</v>
      </c>
      <c r="Q793" s="6">
        <f t="shared" si="64"/>
        <v>-761472.76580828219</v>
      </c>
    </row>
    <row r="794" spans="6:17" x14ac:dyDescent="0.25">
      <c r="F794" s="3">
        <v>43951</v>
      </c>
      <c r="G794" s="2">
        <v>63.73</v>
      </c>
      <c r="H794" s="2">
        <v>5.73</v>
      </c>
      <c r="I794" s="2">
        <v>121.050003</v>
      </c>
      <c r="J794" s="2">
        <v>7.54</v>
      </c>
      <c r="L794">
        <f t="shared" si="60"/>
        <v>-1.0600010000000069</v>
      </c>
      <c r="M794">
        <f t="shared" si="61"/>
        <v>-0.30999999999999961</v>
      </c>
      <c r="N794">
        <f t="shared" si="62"/>
        <v>-0.12999700000000303</v>
      </c>
      <c r="O794">
        <f t="shared" si="63"/>
        <v>-4.0000000000000036E-2</v>
      </c>
      <c r="Q794" s="6">
        <f t="shared" si="64"/>
        <v>498243.44540708256</v>
      </c>
    </row>
    <row r="795" spans="6:17" x14ac:dyDescent="0.25">
      <c r="F795" s="3">
        <v>43952</v>
      </c>
      <c r="G795" s="2">
        <v>64.720000999999996</v>
      </c>
      <c r="H795" s="2">
        <v>6.05</v>
      </c>
      <c r="I795" s="2">
        <v>122.650002</v>
      </c>
      <c r="J795" s="2">
        <v>7.25</v>
      </c>
      <c r="L795">
        <f t="shared" si="60"/>
        <v>0.99000099999999946</v>
      </c>
      <c r="M795">
        <f t="shared" si="61"/>
        <v>0.3199999999999994</v>
      </c>
      <c r="N795">
        <f t="shared" si="62"/>
        <v>1.5999989999999968</v>
      </c>
      <c r="O795">
        <f t="shared" si="63"/>
        <v>-0.29000000000000004</v>
      </c>
      <c r="Q795" s="6">
        <f t="shared" si="64"/>
        <v>763343.57240120065</v>
      </c>
    </row>
    <row r="796" spans="6:17" x14ac:dyDescent="0.25">
      <c r="F796" s="3">
        <v>43955</v>
      </c>
      <c r="G796" s="2">
        <v>66.699996999999996</v>
      </c>
      <c r="H796" s="2">
        <v>5.48</v>
      </c>
      <c r="I796" s="2">
        <v>124.910004</v>
      </c>
      <c r="J796" s="2">
        <v>7.47</v>
      </c>
      <c r="L796">
        <f t="shared" si="60"/>
        <v>1.9799959999999999</v>
      </c>
      <c r="M796">
        <f t="shared" si="61"/>
        <v>-0.5699999999999994</v>
      </c>
      <c r="N796">
        <f t="shared" si="62"/>
        <v>2.2600020000000001</v>
      </c>
      <c r="O796">
        <f t="shared" si="63"/>
        <v>0.21999999999999975</v>
      </c>
      <c r="Q796" s="6">
        <f t="shared" si="64"/>
        <v>-1869217.623413079</v>
      </c>
    </row>
    <row r="797" spans="6:17" x14ac:dyDescent="0.25">
      <c r="F797" s="3">
        <v>43956</v>
      </c>
      <c r="G797" s="2">
        <v>68.529999000000004</v>
      </c>
      <c r="H797" s="2">
        <v>5.39</v>
      </c>
      <c r="I797" s="2">
        <v>125.279999</v>
      </c>
      <c r="J797" s="2">
        <v>7.62</v>
      </c>
      <c r="L797">
        <f t="shared" si="60"/>
        <v>1.8300020000000075</v>
      </c>
      <c r="M797">
        <f t="shared" si="61"/>
        <v>-9.0000000000000746E-2</v>
      </c>
      <c r="N797">
        <f t="shared" si="62"/>
        <v>0.36999500000000296</v>
      </c>
      <c r="O797">
        <f t="shared" si="63"/>
        <v>0.15000000000000036</v>
      </c>
      <c r="Q797" s="6">
        <f t="shared" si="64"/>
        <v>-1239172.5311100241</v>
      </c>
    </row>
    <row r="798" spans="6:17" x14ac:dyDescent="0.25">
      <c r="F798" s="3">
        <v>43957</v>
      </c>
      <c r="G798" s="2">
        <v>72.870002999999997</v>
      </c>
      <c r="H798" s="2">
        <v>4.93</v>
      </c>
      <c r="I798" s="2">
        <v>127.730003</v>
      </c>
      <c r="J798" s="2">
        <v>7.95</v>
      </c>
      <c r="L798">
        <f t="shared" si="60"/>
        <v>4.3400039999999933</v>
      </c>
      <c r="M798">
        <f t="shared" si="61"/>
        <v>-0.45999999999999996</v>
      </c>
      <c r="N798">
        <f t="shared" si="62"/>
        <v>2.4500039999999927</v>
      </c>
      <c r="O798">
        <f t="shared" si="63"/>
        <v>0.33000000000000007</v>
      </c>
      <c r="Q798" s="6">
        <f t="shared" si="64"/>
        <v>-3056413.0109620774</v>
      </c>
    </row>
    <row r="799" spans="6:17" x14ac:dyDescent="0.25">
      <c r="F799" s="3">
        <v>43958</v>
      </c>
      <c r="G799" s="2">
        <v>73.099997999999999</v>
      </c>
      <c r="H799" s="2">
        <v>4.87</v>
      </c>
      <c r="I799" s="2">
        <v>128.779999</v>
      </c>
      <c r="J799" s="2">
        <v>7.64</v>
      </c>
      <c r="L799">
        <f t="shared" si="60"/>
        <v>0.22999500000000239</v>
      </c>
      <c r="M799">
        <f t="shared" si="61"/>
        <v>-5.9999999999999609E-2</v>
      </c>
      <c r="N799">
        <f t="shared" si="62"/>
        <v>1.0499960000000073</v>
      </c>
      <c r="O799">
        <f t="shared" si="63"/>
        <v>-0.3100000000000005</v>
      </c>
      <c r="Q799" s="6">
        <f t="shared" si="64"/>
        <v>1149426.7900567406</v>
      </c>
    </row>
    <row r="800" spans="6:17" x14ac:dyDescent="0.25">
      <c r="F800" s="3">
        <v>43959</v>
      </c>
      <c r="G800" s="2">
        <v>73.139999000000003</v>
      </c>
      <c r="H800" s="2">
        <v>4.9800000000000004</v>
      </c>
      <c r="I800" s="2">
        <v>129.85000600000001</v>
      </c>
      <c r="J800" s="2">
        <v>7.77</v>
      </c>
      <c r="L800">
        <f t="shared" si="60"/>
        <v>4.0001000000003728E-2</v>
      </c>
      <c r="M800">
        <f t="shared" si="61"/>
        <v>0.11000000000000032</v>
      </c>
      <c r="N800">
        <f t="shared" si="62"/>
        <v>1.0700070000000039</v>
      </c>
      <c r="O800">
        <f t="shared" si="63"/>
        <v>0.12999999999999989</v>
      </c>
      <c r="Q800" s="6">
        <f t="shared" si="64"/>
        <v>-743109.27156568109</v>
      </c>
    </row>
    <row r="801" spans="6:17" x14ac:dyDescent="0.25">
      <c r="F801" s="3">
        <v>43962</v>
      </c>
      <c r="G801" s="2">
        <v>75.459998999999996</v>
      </c>
      <c r="H801" s="2">
        <v>4.76</v>
      </c>
      <c r="I801" s="2">
        <v>132.58999600000001</v>
      </c>
      <c r="J801" s="2">
        <v>7.94</v>
      </c>
      <c r="L801">
        <f t="shared" si="60"/>
        <v>2.3199999999999932</v>
      </c>
      <c r="M801">
        <f t="shared" si="61"/>
        <v>-0.22000000000000064</v>
      </c>
      <c r="N801">
        <f t="shared" si="62"/>
        <v>2.7399900000000059</v>
      </c>
      <c r="O801">
        <f t="shared" si="63"/>
        <v>0.17000000000000082</v>
      </c>
      <c r="Q801" s="6">
        <f t="shared" si="64"/>
        <v>-1815937.1966414023</v>
      </c>
    </row>
    <row r="802" spans="6:17" x14ac:dyDescent="0.25">
      <c r="F802" s="3">
        <v>43963</v>
      </c>
      <c r="G802" s="2">
        <v>72.25</v>
      </c>
      <c r="H802" s="2">
        <v>4.54</v>
      </c>
      <c r="I802" s="2">
        <v>131.61999499999999</v>
      </c>
      <c r="J802" s="2">
        <v>7.73</v>
      </c>
      <c r="L802">
        <f t="shared" si="60"/>
        <v>-3.2099989999999963</v>
      </c>
      <c r="M802">
        <f t="shared" si="61"/>
        <v>-0.21999999999999975</v>
      </c>
      <c r="N802">
        <f t="shared" si="62"/>
        <v>-0.97000100000002476</v>
      </c>
      <c r="O802">
        <f t="shared" si="63"/>
        <v>-0.20999999999999996</v>
      </c>
      <c r="Q802" s="6">
        <f t="shared" si="64"/>
        <v>1986199.9046012023</v>
      </c>
    </row>
    <row r="803" spans="6:17" x14ac:dyDescent="0.25">
      <c r="F803" s="3">
        <v>43964</v>
      </c>
      <c r="G803" s="2">
        <v>73.669998000000007</v>
      </c>
      <c r="H803" s="2">
        <v>4.21</v>
      </c>
      <c r="I803" s="2">
        <v>131.38000500000001</v>
      </c>
      <c r="J803" s="2">
        <v>7.69</v>
      </c>
      <c r="L803">
        <f t="shared" si="60"/>
        <v>1.4199980000000068</v>
      </c>
      <c r="M803">
        <f t="shared" si="61"/>
        <v>-0.33000000000000007</v>
      </c>
      <c r="N803">
        <f t="shared" si="62"/>
        <v>-0.2399899999999775</v>
      </c>
      <c r="O803">
        <f t="shared" si="63"/>
        <v>-4.0000000000000036E-2</v>
      </c>
      <c r="Q803" s="6">
        <f t="shared" si="64"/>
        <v>-193107.51116928505</v>
      </c>
    </row>
    <row r="804" spans="6:17" x14ac:dyDescent="0.25">
      <c r="F804" s="3">
        <v>43965</v>
      </c>
      <c r="G804" s="2">
        <v>72.959998999999996</v>
      </c>
      <c r="H804" s="2">
        <v>4.13</v>
      </c>
      <c r="I804" s="2">
        <v>131.529999</v>
      </c>
      <c r="J804" s="2">
        <v>7.88</v>
      </c>
      <c r="L804">
        <f t="shared" si="60"/>
        <v>-0.70999900000001048</v>
      </c>
      <c r="M804">
        <f t="shared" si="61"/>
        <v>-8.0000000000000071E-2</v>
      </c>
      <c r="N804">
        <f t="shared" si="62"/>
        <v>0.14999399999999241</v>
      </c>
      <c r="O804">
        <f t="shared" si="63"/>
        <v>0.1899999999999995</v>
      </c>
      <c r="Q804" s="6">
        <f t="shared" si="64"/>
        <v>-658871.37311949371</v>
      </c>
    </row>
    <row r="805" spans="6:17" x14ac:dyDescent="0.25">
      <c r="F805" s="3">
        <v>43966</v>
      </c>
      <c r="G805" s="2">
        <v>73.919998000000007</v>
      </c>
      <c r="H805" s="2">
        <v>4.22</v>
      </c>
      <c r="I805" s="2">
        <v>132.53999300000001</v>
      </c>
      <c r="J805" s="2">
        <v>8.0399999999999991</v>
      </c>
      <c r="L805">
        <f t="shared" si="60"/>
        <v>0.95999900000001048</v>
      </c>
      <c r="M805">
        <f t="shared" si="61"/>
        <v>8.9999999999999858E-2</v>
      </c>
      <c r="N805">
        <f t="shared" si="62"/>
        <v>1.0099940000000061</v>
      </c>
      <c r="O805">
        <f t="shared" si="63"/>
        <v>0.15999999999999925</v>
      </c>
      <c r="Q805" s="6">
        <f t="shared" si="64"/>
        <v>-1129283.7243301806</v>
      </c>
    </row>
    <row r="806" spans="6:17" x14ac:dyDescent="0.25">
      <c r="F806" s="3">
        <v>43969</v>
      </c>
      <c r="G806" s="2">
        <v>72.879997000000003</v>
      </c>
      <c r="H806" s="2">
        <v>4.58</v>
      </c>
      <c r="I806" s="2">
        <v>135.529999</v>
      </c>
      <c r="J806" s="2">
        <v>7.96</v>
      </c>
      <c r="L806">
        <f t="shared" si="60"/>
        <v>-1.0400010000000037</v>
      </c>
      <c r="M806">
        <f t="shared" si="61"/>
        <v>0.36000000000000032</v>
      </c>
      <c r="N806">
        <f t="shared" si="62"/>
        <v>2.9900059999999939</v>
      </c>
      <c r="O806">
        <f t="shared" si="63"/>
        <v>-7.9999999999999183E-2</v>
      </c>
      <c r="Q806" s="6">
        <f t="shared" si="64"/>
        <v>210306.82771949831</v>
      </c>
    </row>
    <row r="807" spans="6:17" x14ac:dyDescent="0.25">
      <c r="F807" s="3">
        <v>43970</v>
      </c>
      <c r="G807" s="2">
        <v>73.029999000000004</v>
      </c>
      <c r="H807" s="2">
        <v>4.4400000000000004</v>
      </c>
      <c r="I807" s="2">
        <v>142.240005</v>
      </c>
      <c r="J807" s="2">
        <v>8.0399999999999991</v>
      </c>
      <c r="L807">
        <f t="shared" si="60"/>
        <v>0.15000200000000063</v>
      </c>
      <c r="M807">
        <f t="shared" si="61"/>
        <v>-0.13999999999999968</v>
      </c>
      <c r="N807">
        <f t="shared" si="62"/>
        <v>6.7100059999999928</v>
      </c>
      <c r="O807">
        <f t="shared" si="63"/>
        <v>7.9999999999999183E-2</v>
      </c>
      <c r="Q807" s="6">
        <f t="shared" si="64"/>
        <v>-1383226.4727644753</v>
      </c>
    </row>
    <row r="808" spans="6:17" x14ac:dyDescent="0.25">
      <c r="F808" s="3">
        <v>43971</v>
      </c>
      <c r="G808" s="2">
        <v>73.779999000000004</v>
      </c>
      <c r="H808" s="2">
        <v>4.43</v>
      </c>
      <c r="I808" s="2">
        <v>146.83999600000001</v>
      </c>
      <c r="J808" s="2">
        <v>8.14</v>
      </c>
      <c r="L808">
        <f t="shared" si="60"/>
        <v>0.75</v>
      </c>
      <c r="M808">
        <f t="shared" si="61"/>
        <v>-1.0000000000000675E-2</v>
      </c>
      <c r="N808">
        <f t="shared" si="62"/>
        <v>4.599991000000017</v>
      </c>
      <c r="O808">
        <f t="shared" si="63"/>
        <v>0.10000000000000142</v>
      </c>
      <c r="Q808" s="6">
        <f t="shared" si="64"/>
        <v>-1332382.6271372689</v>
      </c>
    </row>
    <row r="809" spans="6:17" x14ac:dyDescent="0.25">
      <c r="F809" s="3">
        <v>43972</v>
      </c>
      <c r="G809" s="2">
        <v>72.470000999999996</v>
      </c>
      <c r="H809" s="2">
        <v>4.4400000000000004</v>
      </c>
      <c r="I809" s="2">
        <v>138.19000199999999</v>
      </c>
      <c r="J809" s="2">
        <v>8.14</v>
      </c>
      <c r="L809">
        <f t="shared" si="60"/>
        <v>-1.3099980000000073</v>
      </c>
      <c r="M809">
        <f t="shared" si="61"/>
        <v>1.0000000000000675E-2</v>
      </c>
      <c r="N809">
        <f t="shared" si="62"/>
        <v>-8.6499940000000208</v>
      </c>
      <c r="O809">
        <f t="shared" si="63"/>
        <v>0</v>
      </c>
      <c r="Q809" s="6">
        <f t="shared" si="64"/>
        <v>1646113.7404355248</v>
      </c>
    </row>
    <row r="810" spans="6:17" x14ac:dyDescent="0.25">
      <c r="F810" s="3">
        <v>43973</v>
      </c>
      <c r="G810" s="2">
        <v>73.080001999999993</v>
      </c>
      <c r="H810" s="2">
        <v>4.18</v>
      </c>
      <c r="I810" s="2">
        <v>140.509995</v>
      </c>
      <c r="J810" s="2">
        <v>8.3800000000000008</v>
      </c>
      <c r="L810">
        <f t="shared" si="60"/>
        <v>0.61000099999999691</v>
      </c>
      <c r="M810">
        <f t="shared" si="61"/>
        <v>-0.26000000000000068</v>
      </c>
      <c r="N810">
        <f t="shared" si="62"/>
        <v>2.3199930000000109</v>
      </c>
      <c r="O810">
        <f t="shared" si="63"/>
        <v>0.24000000000000021</v>
      </c>
      <c r="Q810" s="6">
        <f t="shared" si="64"/>
        <v>-1575544.1934236416</v>
      </c>
    </row>
    <row r="811" spans="6:17" x14ac:dyDescent="0.25">
      <c r="F811" s="3">
        <v>43977</v>
      </c>
      <c r="G811" s="2">
        <v>70</v>
      </c>
      <c r="H811" s="2">
        <v>4.42</v>
      </c>
      <c r="I811" s="2">
        <v>130.199997</v>
      </c>
      <c r="J811" s="2">
        <v>8.09</v>
      </c>
      <c r="L811">
        <f t="shared" si="60"/>
        <v>-3.0800019999999932</v>
      </c>
      <c r="M811">
        <f t="shared" si="61"/>
        <v>0.24000000000000021</v>
      </c>
      <c r="N811">
        <f t="shared" si="62"/>
        <v>-10.309998000000007</v>
      </c>
      <c r="O811">
        <f t="shared" si="63"/>
        <v>-0.29000000000000092</v>
      </c>
      <c r="Q811" s="6">
        <f t="shared" si="64"/>
        <v>3676404.9457976031</v>
      </c>
    </row>
    <row r="812" spans="6:17" x14ac:dyDescent="0.25">
      <c r="F812" s="3">
        <v>43978</v>
      </c>
      <c r="G812" s="2">
        <v>70.150002000000001</v>
      </c>
      <c r="H812" s="2">
        <v>4.6900000000000004</v>
      </c>
      <c r="I812" s="2">
        <v>134.520004</v>
      </c>
      <c r="J812" s="2">
        <v>7.99</v>
      </c>
      <c r="L812">
        <f t="shared" si="60"/>
        <v>0.15000200000000063</v>
      </c>
      <c r="M812">
        <f t="shared" si="61"/>
        <v>0.27000000000000046</v>
      </c>
      <c r="N812">
        <f t="shared" si="62"/>
        <v>4.3200070000000039</v>
      </c>
      <c r="O812">
        <f t="shared" si="63"/>
        <v>-9.9999999999999645E-2</v>
      </c>
      <c r="Q812" s="6">
        <f t="shared" si="64"/>
        <v>-236477.91446034232</v>
      </c>
    </row>
    <row r="813" spans="6:17" x14ac:dyDescent="0.25">
      <c r="F813" s="3">
        <v>43979</v>
      </c>
      <c r="G813" s="2">
        <v>70.220000999999996</v>
      </c>
      <c r="H813" s="2">
        <v>4.33</v>
      </c>
      <c r="I813" s="2">
        <v>134.070007</v>
      </c>
      <c r="J813" s="2">
        <v>8.07</v>
      </c>
      <c r="L813">
        <f t="shared" si="60"/>
        <v>6.9998999999995704E-2</v>
      </c>
      <c r="M813">
        <f t="shared" si="61"/>
        <v>-0.36000000000000032</v>
      </c>
      <c r="N813">
        <f t="shared" si="62"/>
        <v>-0.44999699999999621</v>
      </c>
      <c r="O813">
        <f t="shared" si="63"/>
        <v>8.0000000000000071E-2</v>
      </c>
      <c r="Q813" s="6">
        <f t="shared" si="64"/>
        <v>-307195.24519291968</v>
      </c>
    </row>
    <row r="814" spans="6:17" x14ac:dyDescent="0.25">
      <c r="F814" s="3">
        <v>43980</v>
      </c>
      <c r="G814" s="2">
        <v>71.980002999999996</v>
      </c>
      <c r="H814" s="2">
        <v>4.0599999999999996</v>
      </c>
      <c r="I814" s="2">
        <v>136.16999799999999</v>
      </c>
      <c r="J814" s="2">
        <v>9.15</v>
      </c>
      <c r="L814">
        <f t="shared" si="60"/>
        <v>1.7600020000000001</v>
      </c>
      <c r="M814">
        <f t="shared" si="61"/>
        <v>-0.27000000000000046</v>
      </c>
      <c r="N814">
        <f t="shared" si="62"/>
        <v>2.0999909999999886</v>
      </c>
      <c r="O814">
        <f t="shared" si="63"/>
        <v>1.08</v>
      </c>
      <c r="Q814" s="6">
        <f t="shared" si="64"/>
        <v>-5582156.7543265792</v>
      </c>
    </row>
    <row r="815" spans="6:17" x14ac:dyDescent="0.25">
      <c r="F815" s="3">
        <v>43983</v>
      </c>
      <c r="G815" s="2">
        <v>72.989998</v>
      </c>
      <c r="H815" s="2">
        <v>4.13</v>
      </c>
      <c r="I815" s="2">
        <v>136.220001</v>
      </c>
      <c r="J815" s="2">
        <v>9.66</v>
      </c>
      <c r="L815">
        <f t="shared" si="60"/>
        <v>1.0099950000000035</v>
      </c>
      <c r="M815">
        <f t="shared" si="61"/>
        <v>7.0000000000000284E-2</v>
      </c>
      <c r="N815">
        <f t="shared" si="62"/>
        <v>5.0003000000003794E-2</v>
      </c>
      <c r="O815">
        <f t="shared" si="63"/>
        <v>0.50999999999999979</v>
      </c>
      <c r="Q815" s="6">
        <f t="shared" si="64"/>
        <v>-2548538.6144142807</v>
      </c>
    </row>
    <row r="816" spans="6:17" x14ac:dyDescent="0.25">
      <c r="F816" s="3">
        <v>43984</v>
      </c>
      <c r="G816" s="2">
        <v>72.980002999999996</v>
      </c>
      <c r="H816" s="2">
        <v>4.18</v>
      </c>
      <c r="I816" s="2">
        <v>134.60000600000001</v>
      </c>
      <c r="J816" s="2">
        <v>9.59</v>
      </c>
      <c r="L816">
        <f t="shared" si="60"/>
        <v>-9.9950000000035288E-3</v>
      </c>
      <c r="M816">
        <f t="shared" si="61"/>
        <v>4.9999999999999822E-2</v>
      </c>
      <c r="N816">
        <f t="shared" si="62"/>
        <v>-1.6199949999999887</v>
      </c>
      <c r="O816">
        <f t="shared" si="63"/>
        <v>-7.0000000000000284E-2</v>
      </c>
      <c r="Q816" s="6">
        <f t="shared" si="64"/>
        <v>550386.47784740059</v>
      </c>
    </row>
    <row r="817" spans="6:17" x14ac:dyDescent="0.25">
      <c r="F817" s="3">
        <v>43985</v>
      </c>
      <c r="G817" s="2">
        <v>69.919998000000007</v>
      </c>
      <c r="H817" s="2">
        <v>4.4400000000000004</v>
      </c>
      <c r="I817" s="2">
        <v>129.300003</v>
      </c>
      <c r="J817" s="2">
        <v>9.2899999999999991</v>
      </c>
      <c r="L817">
        <f t="shared" si="60"/>
        <v>-3.0600049999999896</v>
      </c>
      <c r="M817">
        <f t="shared" si="61"/>
        <v>0.26000000000000068</v>
      </c>
      <c r="N817">
        <f t="shared" si="62"/>
        <v>-5.3000030000000038</v>
      </c>
      <c r="O817">
        <f t="shared" si="63"/>
        <v>-0.30000000000000071</v>
      </c>
      <c r="Q817" s="6">
        <f t="shared" si="64"/>
        <v>2977927.5853608805</v>
      </c>
    </row>
    <row r="818" spans="6:17" x14ac:dyDescent="0.25">
      <c r="F818" s="3">
        <v>43986</v>
      </c>
      <c r="G818" s="2">
        <v>69.809997999999993</v>
      </c>
      <c r="H818" s="2">
        <v>4.47</v>
      </c>
      <c r="I818" s="2">
        <v>127.589996</v>
      </c>
      <c r="J818" s="2">
        <v>9.0500000000000007</v>
      </c>
      <c r="L818">
        <f t="shared" si="60"/>
        <v>-0.11000000000001364</v>
      </c>
      <c r="M818">
        <f t="shared" si="61"/>
        <v>2.9999999999999361E-2</v>
      </c>
      <c r="N818">
        <f t="shared" si="62"/>
        <v>-1.7100070000000045</v>
      </c>
      <c r="O818">
        <f t="shared" si="63"/>
        <v>-0.23999999999999844</v>
      </c>
      <c r="Q818" s="6">
        <f t="shared" si="64"/>
        <v>1343170.1628710176</v>
      </c>
    </row>
    <row r="819" spans="6:17" x14ac:dyDescent="0.25">
      <c r="F819" s="3">
        <v>43987</v>
      </c>
      <c r="G819" s="2">
        <v>69.430000000000007</v>
      </c>
      <c r="H819" s="2">
        <v>4.1399999999999997</v>
      </c>
      <c r="I819" s="2">
        <v>128.91000399999999</v>
      </c>
      <c r="J819" s="2">
        <v>8.9700000000000006</v>
      </c>
      <c r="L819">
        <f t="shared" si="60"/>
        <v>-0.37999799999998629</v>
      </c>
      <c r="M819">
        <f t="shared" si="61"/>
        <v>-0.33000000000000007</v>
      </c>
      <c r="N819">
        <f t="shared" si="62"/>
        <v>1.3200079999999872</v>
      </c>
      <c r="O819">
        <f t="shared" si="63"/>
        <v>-8.0000000000000071E-2</v>
      </c>
      <c r="Q819" s="6">
        <f t="shared" si="64"/>
        <v>267661.28824379831</v>
      </c>
    </row>
    <row r="820" spans="6:17" x14ac:dyDescent="0.25">
      <c r="F820" s="3">
        <v>43990</v>
      </c>
      <c r="G820" s="2">
        <v>70.730002999999996</v>
      </c>
      <c r="H820" s="2">
        <v>5.01</v>
      </c>
      <c r="I820" s="2">
        <v>134.800003</v>
      </c>
      <c r="J820" s="2">
        <v>9.15</v>
      </c>
      <c r="L820">
        <f t="shared" si="60"/>
        <v>1.3000029999999896</v>
      </c>
      <c r="M820">
        <f t="shared" si="61"/>
        <v>0.87000000000000011</v>
      </c>
      <c r="N820">
        <f t="shared" si="62"/>
        <v>5.8899990000000173</v>
      </c>
      <c r="O820">
        <f t="shared" si="63"/>
        <v>0.17999999999999972</v>
      </c>
      <c r="Q820" s="6">
        <f t="shared" si="64"/>
        <v>-2032467.9821881182</v>
      </c>
    </row>
    <row r="821" spans="6:17" x14ac:dyDescent="0.25">
      <c r="F821" s="3">
        <v>43991</v>
      </c>
      <c r="G821" s="2">
        <v>72</v>
      </c>
      <c r="H821" s="2">
        <v>4.96</v>
      </c>
      <c r="I821" s="2">
        <v>134.41000399999999</v>
      </c>
      <c r="J821" s="2">
        <v>9.2100000000000009</v>
      </c>
      <c r="L821">
        <f t="shared" si="60"/>
        <v>1.2699970000000036</v>
      </c>
      <c r="M821">
        <f t="shared" si="61"/>
        <v>-4.9999999999999822E-2</v>
      </c>
      <c r="N821">
        <f t="shared" si="62"/>
        <v>-0.3899990000000173</v>
      </c>
      <c r="O821">
        <f t="shared" si="63"/>
        <v>6.0000000000000497E-2</v>
      </c>
      <c r="Q821" s="6">
        <f t="shared" si="64"/>
        <v>-570019.32401188067</v>
      </c>
    </row>
    <row r="822" spans="6:17" x14ac:dyDescent="0.25">
      <c r="F822" s="3">
        <v>43992</v>
      </c>
      <c r="G822" s="2">
        <v>73.819999999999993</v>
      </c>
      <c r="H822" s="2">
        <v>5.07</v>
      </c>
      <c r="I822" s="2">
        <v>137.30999800000001</v>
      </c>
      <c r="J822" s="2">
        <v>9.33</v>
      </c>
      <c r="L822">
        <f t="shared" si="60"/>
        <v>1.8199999999999932</v>
      </c>
      <c r="M822">
        <f t="shared" si="61"/>
        <v>0.11000000000000032</v>
      </c>
      <c r="N822">
        <f t="shared" si="62"/>
        <v>2.8999940000000208</v>
      </c>
      <c r="O822">
        <f t="shared" si="63"/>
        <v>0.11999999999999922</v>
      </c>
      <c r="Q822" s="6">
        <f t="shared" si="64"/>
        <v>-1475939.7926248377</v>
      </c>
    </row>
    <row r="823" spans="6:17" x14ac:dyDescent="0.25">
      <c r="F823" s="3">
        <v>43993</v>
      </c>
      <c r="G823" s="2">
        <v>71.279999000000004</v>
      </c>
      <c r="H823" s="2">
        <v>4.37</v>
      </c>
      <c r="I823" s="2">
        <v>134.91999799999999</v>
      </c>
      <c r="J823" s="2">
        <v>9.18</v>
      </c>
      <c r="L823">
        <f t="shared" si="60"/>
        <v>-2.5400009999999895</v>
      </c>
      <c r="M823">
        <f t="shared" si="61"/>
        <v>-0.70000000000000018</v>
      </c>
      <c r="N823">
        <f t="shared" si="62"/>
        <v>-2.3900000000000148</v>
      </c>
      <c r="O823">
        <f t="shared" si="63"/>
        <v>-0.15000000000000036</v>
      </c>
      <c r="Q823" s="6">
        <f t="shared" si="64"/>
        <v>1738865.8270946606</v>
      </c>
    </row>
    <row r="824" spans="6:17" x14ac:dyDescent="0.25">
      <c r="F824" s="3">
        <v>43994</v>
      </c>
      <c r="G824" s="2">
        <v>71.680000000000007</v>
      </c>
      <c r="H824" s="2">
        <v>4.72</v>
      </c>
      <c r="I824" s="2">
        <v>134</v>
      </c>
      <c r="J824" s="2">
        <v>9.11</v>
      </c>
      <c r="L824">
        <f t="shared" si="60"/>
        <v>0.40000100000000316</v>
      </c>
      <c r="M824">
        <f t="shared" si="61"/>
        <v>0.34999999999999964</v>
      </c>
      <c r="N824">
        <f t="shared" si="62"/>
        <v>-0.91999799999999254</v>
      </c>
      <c r="O824">
        <f t="shared" si="63"/>
        <v>-7.0000000000000284E-2</v>
      </c>
      <c r="Q824" s="6">
        <f t="shared" si="64"/>
        <v>330450.14771361928</v>
      </c>
    </row>
    <row r="825" spans="6:17" x14ac:dyDescent="0.25">
      <c r="F825" s="3">
        <v>43997</v>
      </c>
      <c r="G825" s="2">
        <v>73.190002000000007</v>
      </c>
      <c r="H825" s="2">
        <v>4.6900000000000004</v>
      </c>
      <c r="I825" s="2">
        <v>137.14999399999999</v>
      </c>
      <c r="J825" s="2">
        <v>9.1</v>
      </c>
      <c r="L825">
        <f t="shared" si="60"/>
        <v>1.5100020000000001</v>
      </c>
      <c r="M825">
        <f t="shared" si="61"/>
        <v>-2.9999999999999361E-2</v>
      </c>
      <c r="N825">
        <f t="shared" si="62"/>
        <v>3.1499939999999924</v>
      </c>
      <c r="O825">
        <f t="shared" si="63"/>
        <v>-9.9999999999997868E-3</v>
      </c>
      <c r="Q825" s="6">
        <f t="shared" si="64"/>
        <v>-849969.38361415989</v>
      </c>
    </row>
    <row r="826" spans="6:17" x14ac:dyDescent="0.25">
      <c r="F826" s="3">
        <v>43998</v>
      </c>
      <c r="G826" s="2">
        <v>73</v>
      </c>
      <c r="H826" s="2">
        <v>4.6399999999999997</v>
      </c>
      <c r="I826" s="2">
        <v>135.66999799999999</v>
      </c>
      <c r="J826" s="2">
        <v>9.0500000000000007</v>
      </c>
      <c r="L826">
        <f t="shared" si="60"/>
        <v>-0.19000200000000689</v>
      </c>
      <c r="M826">
        <f t="shared" si="61"/>
        <v>-5.0000000000000711E-2</v>
      </c>
      <c r="N826">
        <f t="shared" si="62"/>
        <v>-1.4799959999999999</v>
      </c>
      <c r="O826">
        <f t="shared" si="63"/>
        <v>-4.9999999999998934E-2</v>
      </c>
      <c r="Q826" s="6">
        <f t="shared" si="64"/>
        <v>492793.84040587721</v>
      </c>
    </row>
    <row r="827" spans="6:17" x14ac:dyDescent="0.25">
      <c r="F827" s="3">
        <v>43999</v>
      </c>
      <c r="G827" s="2">
        <v>75.529999000000004</v>
      </c>
      <c r="H827" s="2">
        <v>4.76</v>
      </c>
      <c r="I827" s="2">
        <v>138.91999799999999</v>
      </c>
      <c r="J827" s="2">
        <v>9.33</v>
      </c>
      <c r="L827">
        <f t="shared" si="60"/>
        <v>2.5299990000000037</v>
      </c>
      <c r="M827">
        <f t="shared" si="61"/>
        <v>0.12000000000000011</v>
      </c>
      <c r="N827">
        <f t="shared" si="62"/>
        <v>3.25</v>
      </c>
      <c r="O827">
        <f t="shared" si="63"/>
        <v>0.27999999999999936</v>
      </c>
      <c r="Q827" s="6">
        <f t="shared" si="64"/>
        <v>-2436818.3495053379</v>
      </c>
    </row>
    <row r="828" spans="6:17" x14ac:dyDescent="0.25">
      <c r="F828" s="3">
        <v>44000</v>
      </c>
      <c r="G828" s="2">
        <v>76.010002</v>
      </c>
      <c r="H828" s="2">
        <v>4.95</v>
      </c>
      <c r="I828" s="2">
        <v>141.25</v>
      </c>
      <c r="J828" s="2">
        <v>9.2200000000000006</v>
      </c>
      <c r="L828">
        <f t="shared" si="60"/>
        <v>0.4800029999999964</v>
      </c>
      <c r="M828">
        <f t="shared" si="61"/>
        <v>0.19000000000000039</v>
      </c>
      <c r="N828">
        <f t="shared" si="62"/>
        <v>2.3300020000000075</v>
      </c>
      <c r="O828">
        <f t="shared" si="63"/>
        <v>-0.10999999999999943</v>
      </c>
      <c r="Q828" s="6">
        <f t="shared" si="64"/>
        <v>6273.2593242974835</v>
      </c>
    </row>
    <row r="829" spans="6:17" x14ac:dyDescent="0.25">
      <c r="F829" s="3">
        <v>44001</v>
      </c>
      <c r="G829" s="2">
        <v>76.580001999999993</v>
      </c>
      <c r="H829" s="2">
        <v>4.88</v>
      </c>
      <c r="I829" s="2">
        <v>142.61000100000001</v>
      </c>
      <c r="J829" s="2">
        <v>9.2899999999999991</v>
      </c>
      <c r="L829">
        <f t="shared" si="60"/>
        <v>0.56999999999999318</v>
      </c>
      <c r="M829">
        <f t="shared" si="61"/>
        <v>-7.0000000000000284E-2</v>
      </c>
      <c r="N829">
        <f t="shared" si="62"/>
        <v>1.3600010000000111</v>
      </c>
      <c r="O829">
        <f t="shared" si="63"/>
        <v>6.9999999999998508E-2</v>
      </c>
      <c r="Q829" s="6">
        <f t="shared" si="64"/>
        <v>-671908.87289585301</v>
      </c>
    </row>
    <row r="830" spans="6:17" x14ac:dyDescent="0.25">
      <c r="F830" s="3">
        <v>44004</v>
      </c>
      <c r="G830" s="2">
        <v>76.120002999999997</v>
      </c>
      <c r="H830" s="2">
        <v>4.87</v>
      </c>
      <c r="I830" s="2">
        <v>141.13999899999999</v>
      </c>
      <c r="J830" s="2">
        <v>9.44</v>
      </c>
      <c r="L830">
        <f t="shared" si="60"/>
        <v>-0.45999899999999627</v>
      </c>
      <c r="M830">
        <f t="shared" si="61"/>
        <v>-9.9999999999997868E-3</v>
      </c>
      <c r="N830">
        <f t="shared" si="62"/>
        <v>-1.4700020000000222</v>
      </c>
      <c r="O830">
        <f t="shared" si="63"/>
        <v>0.15000000000000036</v>
      </c>
      <c r="Q830" s="6">
        <f t="shared" si="64"/>
        <v>-315191.53330293932</v>
      </c>
    </row>
    <row r="831" spans="6:17" x14ac:dyDescent="0.25">
      <c r="F831" s="3">
        <v>44005</v>
      </c>
      <c r="G831" s="2">
        <v>76.449996999999996</v>
      </c>
      <c r="H831" s="2">
        <v>4.83</v>
      </c>
      <c r="I831" s="2">
        <v>143.36999499999999</v>
      </c>
      <c r="J831" s="2">
        <v>9.57</v>
      </c>
      <c r="L831">
        <f t="shared" si="60"/>
        <v>0.32999399999999923</v>
      </c>
      <c r="M831">
        <f t="shared" si="61"/>
        <v>-4.0000000000000036E-2</v>
      </c>
      <c r="N831">
        <f t="shared" si="62"/>
        <v>2.2299959999999999</v>
      </c>
      <c r="O831">
        <f t="shared" si="63"/>
        <v>0.13000000000000078</v>
      </c>
      <c r="Q831" s="6">
        <f t="shared" si="64"/>
        <v>-996472.30544860312</v>
      </c>
    </row>
    <row r="832" spans="6:17" x14ac:dyDescent="0.25">
      <c r="F832" s="3">
        <v>44006</v>
      </c>
      <c r="G832" s="2">
        <v>75.580001999999993</v>
      </c>
      <c r="H832" s="2">
        <v>4.41</v>
      </c>
      <c r="I832" s="2">
        <v>139.86999499999999</v>
      </c>
      <c r="J832" s="2">
        <v>9.48</v>
      </c>
      <c r="L832">
        <f t="shared" si="60"/>
        <v>-0.86999500000000296</v>
      </c>
      <c r="M832">
        <f t="shared" si="61"/>
        <v>-0.41999999999999993</v>
      </c>
      <c r="N832">
        <f t="shared" si="62"/>
        <v>-3.5</v>
      </c>
      <c r="O832">
        <f t="shared" si="63"/>
        <v>-8.9999999999999858E-2</v>
      </c>
      <c r="Q832" s="6">
        <f t="shared" si="64"/>
        <v>1160635.2377267</v>
      </c>
    </row>
    <row r="833" spans="6:17" x14ac:dyDescent="0.25">
      <c r="F833" s="3">
        <v>44007</v>
      </c>
      <c r="G833" s="2">
        <v>76.209998999999996</v>
      </c>
      <c r="H833" s="2">
        <v>4.46</v>
      </c>
      <c r="I833" s="2">
        <v>140.39999399999999</v>
      </c>
      <c r="J833" s="2">
        <v>9.61</v>
      </c>
      <c r="L833">
        <f t="shared" si="60"/>
        <v>0.62999700000000303</v>
      </c>
      <c r="M833">
        <f t="shared" si="61"/>
        <v>4.9999999999999822E-2</v>
      </c>
      <c r="N833">
        <f t="shared" si="62"/>
        <v>0.52999900000000366</v>
      </c>
      <c r="O833">
        <f t="shared" si="63"/>
        <v>0.12999999999999901</v>
      </c>
      <c r="Q833" s="6">
        <f t="shared" si="64"/>
        <v>-831999.03862015693</v>
      </c>
    </row>
    <row r="834" spans="6:17" x14ac:dyDescent="0.25">
      <c r="F834" s="3">
        <v>44008</v>
      </c>
      <c r="G834" s="2">
        <v>76.400002000000001</v>
      </c>
      <c r="H834" s="2">
        <v>4.3499999999999996</v>
      </c>
      <c r="I834" s="2">
        <v>141.179993</v>
      </c>
      <c r="J834" s="2">
        <v>9.58</v>
      </c>
      <c r="L834">
        <f t="shared" si="60"/>
        <v>0.19000300000000436</v>
      </c>
      <c r="M834">
        <f t="shared" si="61"/>
        <v>-0.11000000000000032</v>
      </c>
      <c r="N834">
        <f t="shared" si="62"/>
        <v>0.77999900000000366</v>
      </c>
      <c r="O834">
        <f t="shared" si="63"/>
        <v>-2.9999999999999361E-2</v>
      </c>
      <c r="Q834" s="6">
        <f t="shared" si="64"/>
        <v>-36409.86498812458</v>
      </c>
    </row>
    <row r="835" spans="6:17" x14ac:dyDescent="0.25">
      <c r="F835" s="3">
        <v>44011</v>
      </c>
      <c r="G835" s="2">
        <v>75.5</v>
      </c>
      <c r="H835" s="2">
        <v>4.38</v>
      </c>
      <c r="I835" s="2">
        <v>137.78999300000001</v>
      </c>
      <c r="J835" s="2">
        <v>9.56</v>
      </c>
      <c r="L835">
        <f t="shared" si="60"/>
        <v>-0.90000200000000063</v>
      </c>
      <c r="M835">
        <f t="shared" si="61"/>
        <v>3.0000000000000249E-2</v>
      </c>
      <c r="N835">
        <f t="shared" si="62"/>
        <v>-3.3899999999999864</v>
      </c>
      <c r="O835">
        <f t="shared" si="63"/>
        <v>-1.9999999999999574E-2</v>
      </c>
      <c r="Q835" s="6">
        <f t="shared" si="64"/>
        <v>843775.12998931634</v>
      </c>
    </row>
    <row r="836" spans="6:17" x14ac:dyDescent="0.25">
      <c r="F836" s="3">
        <v>44012</v>
      </c>
      <c r="G836" s="2">
        <v>75.900002000000001</v>
      </c>
      <c r="H836" s="2">
        <v>4.34</v>
      </c>
      <c r="I836" s="2">
        <v>139.570007</v>
      </c>
      <c r="J836" s="2">
        <v>9.5399999999999991</v>
      </c>
      <c r="L836">
        <f t="shared" si="60"/>
        <v>0.40000200000000063</v>
      </c>
      <c r="M836">
        <f t="shared" si="61"/>
        <v>-4.0000000000000036E-2</v>
      </c>
      <c r="N836">
        <f t="shared" si="62"/>
        <v>1.7800139999999942</v>
      </c>
      <c r="O836">
        <f t="shared" si="63"/>
        <v>-2.000000000000135E-2</v>
      </c>
      <c r="Q836" s="6">
        <f t="shared" si="64"/>
        <v>-287596.72473135334</v>
      </c>
    </row>
    <row r="837" spans="6:17" x14ac:dyDescent="0.25">
      <c r="F837" s="3">
        <v>44013</v>
      </c>
      <c r="G837" s="2">
        <v>78.029999000000004</v>
      </c>
      <c r="H837" s="2">
        <v>4.4400000000000004</v>
      </c>
      <c r="I837" s="2">
        <v>144.11000100000001</v>
      </c>
      <c r="J837" s="2">
        <v>9.76</v>
      </c>
      <c r="L837">
        <f t="shared" si="60"/>
        <v>2.129997000000003</v>
      </c>
      <c r="M837">
        <f t="shared" si="61"/>
        <v>0.10000000000000053</v>
      </c>
      <c r="N837">
        <f t="shared" si="62"/>
        <v>4.5399940000000072</v>
      </c>
      <c r="O837">
        <f t="shared" si="63"/>
        <v>0.22000000000000064</v>
      </c>
      <c r="Q837" s="6">
        <f t="shared" si="64"/>
        <v>-2247389.4917408647</v>
      </c>
    </row>
    <row r="838" spans="6:17" x14ac:dyDescent="0.25">
      <c r="F838" s="3">
        <v>44014</v>
      </c>
      <c r="G838" s="2">
        <v>77.510002</v>
      </c>
      <c r="H838" s="2">
        <v>4.29</v>
      </c>
      <c r="I838" s="2">
        <v>144.39999399999999</v>
      </c>
      <c r="J838" s="2">
        <v>9.5299999999999994</v>
      </c>
      <c r="L838">
        <f t="shared" si="60"/>
        <v>-0.5199970000000036</v>
      </c>
      <c r="M838">
        <f t="shared" si="61"/>
        <v>-0.15000000000000036</v>
      </c>
      <c r="N838">
        <f t="shared" si="62"/>
        <v>0.28999299999998129</v>
      </c>
      <c r="O838">
        <f t="shared" si="63"/>
        <v>-0.23000000000000043</v>
      </c>
      <c r="Q838" s="6">
        <f t="shared" si="64"/>
        <v>1121771.1975870456</v>
      </c>
    </row>
    <row r="839" spans="6:17" x14ac:dyDescent="0.25">
      <c r="F839" s="3">
        <v>44018</v>
      </c>
      <c r="G839" s="2">
        <v>78.669998000000007</v>
      </c>
      <c r="H839" s="2">
        <v>4.24</v>
      </c>
      <c r="I839" s="2">
        <v>145.679993</v>
      </c>
      <c r="J839" s="2">
        <v>9.7200000000000006</v>
      </c>
      <c r="L839">
        <f t="shared" ref="L839:L902" si="65">G839-G838</f>
        <v>1.1599960000000067</v>
      </c>
      <c r="M839">
        <f t="shared" ref="M839:M902" si="66">H839-H838</f>
        <v>-4.9999999999999822E-2</v>
      </c>
      <c r="N839">
        <f t="shared" ref="N839:N902" si="67">I839-I838</f>
        <v>1.2799990000000037</v>
      </c>
      <c r="O839">
        <f t="shared" ref="O839:O902" si="68">J839-J838</f>
        <v>0.19000000000000128</v>
      </c>
      <c r="Q839" s="6">
        <f t="shared" si="64"/>
        <v>-1358590.018125508</v>
      </c>
    </row>
    <row r="840" spans="6:17" x14ac:dyDescent="0.25">
      <c r="F840" s="3">
        <v>44019</v>
      </c>
      <c r="G840" s="2">
        <v>78.5</v>
      </c>
      <c r="H840" s="2">
        <v>4.09</v>
      </c>
      <c r="I840" s="2">
        <v>147.270004</v>
      </c>
      <c r="J840" s="2">
        <v>9.89</v>
      </c>
      <c r="L840">
        <f t="shared" si="65"/>
        <v>-0.16999800000000675</v>
      </c>
      <c r="M840">
        <f t="shared" si="66"/>
        <v>-0.15000000000000036</v>
      </c>
      <c r="N840">
        <f t="shared" si="67"/>
        <v>1.5900110000000041</v>
      </c>
      <c r="O840">
        <f t="shared" si="68"/>
        <v>0.16999999999999993</v>
      </c>
      <c r="Q840" s="6">
        <f t="shared" ref="Q840:Q903" si="69">-(C$6*L840+C$7*M840+C$8*N840+C$9*O840)</f>
        <v>-936396.91384377831</v>
      </c>
    </row>
    <row r="841" spans="6:17" x14ac:dyDescent="0.25">
      <c r="F841" s="3">
        <v>44020</v>
      </c>
      <c r="G841" s="2">
        <v>79.279999000000004</v>
      </c>
      <c r="H841" s="2">
        <v>4.26</v>
      </c>
      <c r="I841" s="2">
        <v>147.820007</v>
      </c>
      <c r="J841" s="2">
        <v>10.25</v>
      </c>
      <c r="L841">
        <f t="shared" si="65"/>
        <v>0.77999900000000366</v>
      </c>
      <c r="M841">
        <f t="shared" si="66"/>
        <v>0.16999999999999993</v>
      </c>
      <c r="N841">
        <f t="shared" si="67"/>
        <v>0.55000300000000379</v>
      </c>
      <c r="O841">
        <f t="shared" si="68"/>
        <v>0.35999999999999943</v>
      </c>
      <c r="Q841" s="6">
        <f t="shared" si="69"/>
        <v>-1893811.9137929189</v>
      </c>
    </row>
    <row r="842" spans="6:17" x14ac:dyDescent="0.25">
      <c r="F842" s="3">
        <v>44021</v>
      </c>
      <c r="G842" s="2">
        <v>80.639999000000003</v>
      </c>
      <c r="H842" s="2">
        <v>4.21</v>
      </c>
      <c r="I842" s="2">
        <v>150.759995</v>
      </c>
      <c r="J842" s="2">
        <v>10.44</v>
      </c>
      <c r="L842">
        <f t="shared" si="65"/>
        <v>1.3599999999999994</v>
      </c>
      <c r="M842">
        <f t="shared" si="66"/>
        <v>-4.9999999999999822E-2</v>
      </c>
      <c r="N842">
        <f t="shared" si="67"/>
        <v>2.9399879999999996</v>
      </c>
      <c r="O842">
        <f t="shared" si="68"/>
        <v>0.1899999999999995</v>
      </c>
      <c r="Q842" s="6">
        <f t="shared" si="69"/>
        <v>-1659827.6008496776</v>
      </c>
    </row>
    <row r="843" spans="6:17" x14ac:dyDescent="0.25">
      <c r="F843" s="3">
        <v>44022</v>
      </c>
      <c r="G843" s="2">
        <v>81.269997000000004</v>
      </c>
      <c r="H843" s="2">
        <v>4.34</v>
      </c>
      <c r="I843" s="2">
        <v>153.91000399999999</v>
      </c>
      <c r="J843" s="2">
        <v>10.38</v>
      </c>
      <c r="L843">
        <f t="shared" si="65"/>
        <v>0.6299980000000005</v>
      </c>
      <c r="M843">
        <f t="shared" si="66"/>
        <v>0.12999999999999989</v>
      </c>
      <c r="N843">
        <f t="shared" si="67"/>
        <v>3.150008999999983</v>
      </c>
      <c r="O843">
        <f t="shared" si="68"/>
        <v>-5.9999999999998721E-2</v>
      </c>
      <c r="Q843" s="6">
        <f t="shared" si="69"/>
        <v>-378025.14807342319</v>
      </c>
    </row>
    <row r="844" spans="6:17" x14ac:dyDescent="0.25">
      <c r="F844" s="3">
        <v>44025</v>
      </c>
      <c r="G844" s="2">
        <v>77.949996999999996</v>
      </c>
      <c r="H844" s="2">
        <v>4.26</v>
      </c>
      <c r="I844" s="2">
        <v>146.820007</v>
      </c>
      <c r="J844" s="2">
        <v>9.75</v>
      </c>
      <c r="L844">
        <f t="shared" si="65"/>
        <v>-3.3200000000000074</v>
      </c>
      <c r="M844">
        <f t="shared" si="66"/>
        <v>-8.0000000000000071E-2</v>
      </c>
      <c r="N844">
        <f t="shared" si="67"/>
        <v>-7.0899969999999826</v>
      </c>
      <c r="O844">
        <f t="shared" si="68"/>
        <v>-0.63000000000000078</v>
      </c>
      <c r="Q844" s="6">
        <f t="shared" si="69"/>
        <v>4773251.0773124229</v>
      </c>
    </row>
    <row r="845" spans="6:17" x14ac:dyDescent="0.25">
      <c r="F845" s="3">
        <v>44026</v>
      </c>
      <c r="G845" s="2">
        <v>79.769997000000004</v>
      </c>
      <c r="H845" s="2">
        <v>4.08</v>
      </c>
      <c r="I845" s="2">
        <v>151.050003</v>
      </c>
      <c r="J845" s="2">
        <v>9.82</v>
      </c>
      <c r="L845">
        <f t="shared" si="65"/>
        <v>1.8200000000000074</v>
      </c>
      <c r="M845">
        <f t="shared" si="66"/>
        <v>-0.17999999999999972</v>
      </c>
      <c r="N845">
        <f t="shared" si="67"/>
        <v>4.2299959999999999</v>
      </c>
      <c r="O845">
        <f t="shared" si="68"/>
        <v>7.0000000000000284E-2</v>
      </c>
      <c r="Q845" s="6">
        <f t="shared" si="69"/>
        <v>-1450691.5806165633</v>
      </c>
    </row>
    <row r="846" spans="6:17" x14ac:dyDescent="0.25">
      <c r="F846" s="3">
        <v>44027</v>
      </c>
      <c r="G846" s="2">
        <v>79.150002000000001</v>
      </c>
      <c r="H846" s="2">
        <v>4.1900000000000004</v>
      </c>
      <c r="I846" s="2">
        <v>151.279999</v>
      </c>
      <c r="J846" s="2">
        <v>9.4700000000000006</v>
      </c>
      <c r="L846">
        <f t="shared" si="65"/>
        <v>-0.61999500000000296</v>
      </c>
      <c r="M846">
        <f t="shared" si="66"/>
        <v>0.11000000000000032</v>
      </c>
      <c r="N846">
        <f t="shared" si="67"/>
        <v>0.22999599999999987</v>
      </c>
      <c r="O846">
        <f t="shared" si="68"/>
        <v>-0.34999999999999964</v>
      </c>
      <c r="Q846" s="6">
        <f t="shared" si="69"/>
        <v>1689251.8033101391</v>
      </c>
    </row>
    <row r="847" spans="6:17" x14ac:dyDescent="0.25">
      <c r="F847" s="3">
        <v>44028</v>
      </c>
      <c r="G847" s="2">
        <v>79.370002999999997</v>
      </c>
      <c r="H847" s="2">
        <v>4.17</v>
      </c>
      <c r="I847" s="2">
        <v>150.30999800000001</v>
      </c>
      <c r="J847" s="2">
        <v>9.43</v>
      </c>
      <c r="L847">
        <f t="shared" si="65"/>
        <v>0.22000099999999634</v>
      </c>
      <c r="M847">
        <f t="shared" si="66"/>
        <v>-2.0000000000000462E-2</v>
      </c>
      <c r="N847">
        <f t="shared" si="67"/>
        <v>-0.97000099999999634</v>
      </c>
      <c r="O847">
        <f t="shared" si="68"/>
        <v>-4.0000000000000924E-2</v>
      </c>
      <c r="Q847" s="6">
        <f t="shared" si="69"/>
        <v>256626.82080120459</v>
      </c>
    </row>
    <row r="848" spans="6:17" x14ac:dyDescent="0.25">
      <c r="F848" s="3">
        <v>44029</v>
      </c>
      <c r="G848" s="2">
        <v>78.639999000000003</v>
      </c>
      <c r="H848" s="2">
        <v>3.96</v>
      </c>
      <c r="I848" s="2">
        <v>150.58000200000001</v>
      </c>
      <c r="J848" s="2">
        <v>9.4499999999999993</v>
      </c>
      <c r="L848">
        <f t="shared" si="65"/>
        <v>-0.73000399999999388</v>
      </c>
      <c r="M848">
        <f t="shared" si="66"/>
        <v>-0.20999999999999996</v>
      </c>
      <c r="N848">
        <f t="shared" si="67"/>
        <v>0.27000400000000013</v>
      </c>
      <c r="O848">
        <f t="shared" si="68"/>
        <v>1.9999999999999574E-2</v>
      </c>
      <c r="Q848" s="6">
        <f t="shared" si="69"/>
        <v>80195.372395200116</v>
      </c>
    </row>
    <row r="849" spans="6:17" x14ac:dyDescent="0.25">
      <c r="F849" s="3">
        <v>44032</v>
      </c>
      <c r="G849" s="2">
        <v>81.160004000000001</v>
      </c>
      <c r="H849" s="2">
        <v>3.85</v>
      </c>
      <c r="I849" s="2">
        <v>154.699997</v>
      </c>
      <c r="J849" s="2">
        <v>9.83</v>
      </c>
      <c r="L849">
        <f t="shared" si="65"/>
        <v>2.5200049999999976</v>
      </c>
      <c r="M849">
        <f t="shared" si="66"/>
        <v>-0.10999999999999988</v>
      </c>
      <c r="N849">
        <f t="shared" si="67"/>
        <v>4.1199949999999887</v>
      </c>
      <c r="O849">
        <f t="shared" si="68"/>
        <v>0.38000000000000078</v>
      </c>
      <c r="Q849" s="6">
        <f t="shared" si="69"/>
        <v>-3003711.7773940009</v>
      </c>
    </row>
    <row r="850" spans="6:17" x14ac:dyDescent="0.25">
      <c r="F850" s="3">
        <v>44033</v>
      </c>
      <c r="G850" s="2">
        <v>80.760002</v>
      </c>
      <c r="H850" s="2">
        <v>4.01</v>
      </c>
      <c r="I850" s="2">
        <v>153.05999800000001</v>
      </c>
      <c r="J850" s="2">
        <v>9.74</v>
      </c>
      <c r="L850">
        <f t="shared" si="65"/>
        <v>-0.40000200000000063</v>
      </c>
      <c r="M850">
        <f t="shared" si="66"/>
        <v>0.1599999999999997</v>
      </c>
      <c r="N850">
        <f t="shared" si="67"/>
        <v>-1.6399989999999889</v>
      </c>
      <c r="O850">
        <f t="shared" si="68"/>
        <v>-8.9999999999999858E-2</v>
      </c>
      <c r="Q850" s="6">
        <f t="shared" si="69"/>
        <v>752950.29789345781</v>
      </c>
    </row>
    <row r="851" spans="6:17" x14ac:dyDescent="0.25">
      <c r="F851" s="3">
        <v>44034</v>
      </c>
      <c r="G851" s="2">
        <v>81.099997999999999</v>
      </c>
      <c r="H851" s="2">
        <v>4.1100000000000003</v>
      </c>
      <c r="I851" s="2">
        <v>154.050003</v>
      </c>
      <c r="J851" s="2">
        <v>9.81</v>
      </c>
      <c r="L851">
        <f t="shared" si="65"/>
        <v>0.3399959999999993</v>
      </c>
      <c r="M851">
        <f t="shared" si="66"/>
        <v>0.10000000000000053</v>
      </c>
      <c r="N851">
        <f t="shared" si="67"/>
        <v>0.99000499999999647</v>
      </c>
      <c r="O851">
        <f t="shared" si="68"/>
        <v>7.0000000000000284E-2</v>
      </c>
      <c r="Q851" s="6">
        <f t="shared" si="69"/>
        <v>-551865.08010066045</v>
      </c>
    </row>
    <row r="852" spans="6:17" x14ac:dyDescent="0.25">
      <c r="F852" s="3">
        <v>44035</v>
      </c>
      <c r="G852" s="2">
        <v>79.610000999999997</v>
      </c>
      <c r="H852" s="2">
        <v>4.1100000000000003</v>
      </c>
      <c r="I852" s="2">
        <v>151.479996</v>
      </c>
      <c r="J852" s="2">
        <v>9.52</v>
      </c>
      <c r="L852">
        <f t="shared" si="65"/>
        <v>-1.4899970000000025</v>
      </c>
      <c r="M852">
        <f t="shared" si="66"/>
        <v>0</v>
      </c>
      <c r="N852">
        <f t="shared" si="67"/>
        <v>-2.5700070000000039</v>
      </c>
      <c r="O852">
        <f t="shared" si="68"/>
        <v>-0.29000000000000092</v>
      </c>
      <c r="Q852" s="6">
        <f t="shared" si="69"/>
        <v>2084264.3773870452</v>
      </c>
    </row>
    <row r="853" spans="6:17" x14ac:dyDescent="0.25">
      <c r="F853" s="3">
        <v>44036</v>
      </c>
      <c r="G853" s="2">
        <v>79.989998</v>
      </c>
      <c r="H853" s="2">
        <v>4.03</v>
      </c>
      <c r="I853" s="2">
        <v>156.020004</v>
      </c>
      <c r="J853" s="2">
        <v>9.5500000000000007</v>
      </c>
      <c r="L853">
        <f t="shared" si="65"/>
        <v>0.37999700000000303</v>
      </c>
      <c r="M853">
        <f t="shared" si="66"/>
        <v>-8.0000000000000071E-2</v>
      </c>
      <c r="N853">
        <f t="shared" si="67"/>
        <v>4.5400080000000003</v>
      </c>
      <c r="O853">
        <f t="shared" si="68"/>
        <v>3.0000000000001137E-2</v>
      </c>
      <c r="Q853" s="6">
        <f t="shared" si="69"/>
        <v>-908759.09608290589</v>
      </c>
    </row>
    <row r="854" spans="6:17" x14ac:dyDescent="0.25">
      <c r="F854" s="3">
        <v>44039</v>
      </c>
      <c r="G854" s="2">
        <v>81.629997000000003</v>
      </c>
      <c r="H854" s="2">
        <v>4.01</v>
      </c>
      <c r="I854" s="2">
        <v>159.240005</v>
      </c>
      <c r="J854" s="2">
        <v>9.7200000000000006</v>
      </c>
      <c r="L854">
        <f t="shared" si="65"/>
        <v>1.6399990000000031</v>
      </c>
      <c r="M854">
        <f t="shared" si="66"/>
        <v>-2.0000000000000462E-2</v>
      </c>
      <c r="N854">
        <f t="shared" si="67"/>
        <v>3.2200009999999963</v>
      </c>
      <c r="O854">
        <f t="shared" si="68"/>
        <v>0.16999999999999993</v>
      </c>
      <c r="Q854" s="6">
        <f t="shared" si="69"/>
        <v>-1692544.1734012</v>
      </c>
    </row>
    <row r="855" spans="6:17" x14ac:dyDescent="0.25">
      <c r="F855" s="3">
        <v>44040</v>
      </c>
      <c r="G855" s="2">
        <v>80.720000999999996</v>
      </c>
      <c r="H855" s="2">
        <v>3.94</v>
      </c>
      <c r="I855" s="2">
        <v>156.41000399999999</v>
      </c>
      <c r="J855" s="2">
        <v>9.49</v>
      </c>
      <c r="L855">
        <f t="shared" si="65"/>
        <v>-0.90999600000000669</v>
      </c>
      <c r="M855">
        <f t="shared" si="66"/>
        <v>-6.999999999999984E-2</v>
      </c>
      <c r="N855">
        <f t="shared" si="67"/>
        <v>-2.83000100000001</v>
      </c>
      <c r="O855">
        <f t="shared" si="68"/>
        <v>-0.23000000000000043</v>
      </c>
      <c r="Q855" s="6">
        <f t="shared" si="69"/>
        <v>1691974.030317225</v>
      </c>
    </row>
    <row r="856" spans="6:17" x14ac:dyDescent="0.25">
      <c r="F856" s="3">
        <v>44041</v>
      </c>
      <c r="G856" s="2">
        <v>81.199996999999996</v>
      </c>
      <c r="H856" s="2">
        <v>4.0599999999999996</v>
      </c>
      <c r="I856" s="2">
        <v>157.820007</v>
      </c>
      <c r="J856" s="2">
        <v>9.69</v>
      </c>
      <c r="L856">
        <f t="shared" si="65"/>
        <v>0.47999599999999987</v>
      </c>
      <c r="M856">
        <f t="shared" si="66"/>
        <v>0.11999999999999966</v>
      </c>
      <c r="N856">
        <f t="shared" si="67"/>
        <v>1.4100030000000174</v>
      </c>
      <c r="O856">
        <f t="shared" si="68"/>
        <v>0.19999999999999929</v>
      </c>
      <c r="Q856" s="6">
        <f t="shared" si="69"/>
        <v>-1227889.8995089394</v>
      </c>
    </row>
    <row r="857" spans="6:17" x14ac:dyDescent="0.25">
      <c r="F857" s="3">
        <v>44042</v>
      </c>
      <c r="G857" s="2">
        <v>81.699996999999996</v>
      </c>
      <c r="H857" s="2">
        <v>4.0999999999999996</v>
      </c>
      <c r="I857" s="2">
        <v>159.55999800000001</v>
      </c>
      <c r="J857" s="2">
        <v>9.7100000000000009</v>
      </c>
      <c r="L857">
        <f t="shared" si="65"/>
        <v>0.5</v>
      </c>
      <c r="M857">
        <f t="shared" si="66"/>
        <v>4.0000000000000036E-2</v>
      </c>
      <c r="N857">
        <f t="shared" si="67"/>
        <v>1.7399910000000034</v>
      </c>
      <c r="O857">
        <f t="shared" si="68"/>
        <v>2.000000000000135E-2</v>
      </c>
      <c r="Q857" s="6">
        <f t="shared" si="69"/>
        <v>-486947.20253726642</v>
      </c>
    </row>
    <row r="858" spans="6:17" x14ac:dyDescent="0.25">
      <c r="F858" s="3">
        <v>44043</v>
      </c>
      <c r="G858" s="2">
        <v>82.629997000000003</v>
      </c>
      <c r="H858" s="2">
        <v>4.01</v>
      </c>
      <c r="I858" s="2">
        <v>164.020004</v>
      </c>
      <c r="J858" s="2">
        <v>9.83</v>
      </c>
      <c r="L858">
        <f t="shared" si="65"/>
        <v>0.93000000000000682</v>
      </c>
      <c r="M858">
        <f t="shared" si="66"/>
        <v>-8.9999999999999858E-2</v>
      </c>
      <c r="N858">
        <f t="shared" si="67"/>
        <v>4.4600059999999928</v>
      </c>
      <c r="O858">
        <f t="shared" si="68"/>
        <v>0.11999999999999922</v>
      </c>
      <c r="Q858" s="6">
        <f t="shared" si="69"/>
        <v>-1451498.8519751574</v>
      </c>
    </row>
    <row r="859" spans="6:17" x14ac:dyDescent="0.25">
      <c r="F859" s="3">
        <v>44046</v>
      </c>
      <c r="G859" s="2">
        <v>84.790001000000004</v>
      </c>
      <c r="H859" s="2">
        <v>4.1500000000000004</v>
      </c>
      <c r="I859" s="2">
        <v>167.69000199999999</v>
      </c>
      <c r="J859" s="2">
        <v>10.14</v>
      </c>
      <c r="L859">
        <f t="shared" si="65"/>
        <v>2.1600040000000007</v>
      </c>
      <c r="M859">
        <f t="shared" si="66"/>
        <v>0.14000000000000057</v>
      </c>
      <c r="N859">
        <f t="shared" si="67"/>
        <v>3.6699979999999925</v>
      </c>
      <c r="O859">
        <f t="shared" si="68"/>
        <v>0.3100000000000005</v>
      </c>
      <c r="Q859" s="6">
        <f t="shared" si="69"/>
        <v>-2525572.318786921</v>
      </c>
    </row>
    <row r="860" spans="6:17" x14ac:dyDescent="0.25">
      <c r="F860" s="3">
        <v>44047</v>
      </c>
      <c r="G860" s="2">
        <v>86.449996999999996</v>
      </c>
      <c r="H860" s="2">
        <v>4.43</v>
      </c>
      <c r="I860" s="2">
        <v>177.520004</v>
      </c>
      <c r="J860" s="2">
        <v>10.19</v>
      </c>
      <c r="L860">
        <f t="shared" si="65"/>
        <v>1.6599959999999925</v>
      </c>
      <c r="M860">
        <f t="shared" si="66"/>
        <v>0.27999999999999936</v>
      </c>
      <c r="N860">
        <f t="shared" si="67"/>
        <v>9.8300020000000075</v>
      </c>
      <c r="O860">
        <f t="shared" si="68"/>
        <v>4.9999999999998934E-2</v>
      </c>
      <c r="Q860" s="6">
        <f t="shared" si="69"/>
        <v>-2140426.5924130739</v>
      </c>
    </row>
    <row r="861" spans="6:17" x14ac:dyDescent="0.25">
      <c r="F861" s="3">
        <v>44048</v>
      </c>
      <c r="G861" s="2">
        <v>84.32</v>
      </c>
      <c r="H861" s="2">
        <v>4.63</v>
      </c>
      <c r="I861" s="2">
        <v>176.020004</v>
      </c>
      <c r="J861" s="2">
        <v>10.07</v>
      </c>
      <c r="L861">
        <f t="shared" si="65"/>
        <v>-2.129997000000003</v>
      </c>
      <c r="M861">
        <f t="shared" si="66"/>
        <v>0.20000000000000018</v>
      </c>
      <c r="N861">
        <f t="shared" si="67"/>
        <v>-1.5</v>
      </c>
      <c r="O861">
        <f t="shared" si="68"/>
        <v>-0.11999999999999922</v>
      </c>
      <c r="Q861" s="6">
        <f t="shared" si="69"/>
        <v>1358446.9599160175</v>
      </c>
    </row>
    <row r="862" spans="6:17" x14ac:dyDescent="0.25">
      <c r="F862" s="3">
        <v>44049</v>
      </c>
      <c r="G862" s="2">
        <v>86.839995999999999</v>
      </c>
      <c r="H862" s="2">
        <v>4.43</v>
      </c>
      <c r="I862" s="2">
        <v>177.33999600000001</v>
      </c>
      <c r="J862" s="2">
        <v>9.9499999999999993</v>
      </c>
      <c r="L862">
        <f t="shared" si="65"/>
        <v>2.5199960000000061</v>
      </c>
      <c r="M862">
        <f t="shared" si="66"/>
        <v>-0.20000000000000018</v>
      </c>
      <c r="N862">
        <f t="shared" si="67"/>
        <v>1.3199920000000134</v>
      </c>
      <c r="O862">
        <f t="shared" si="68"/>
        <v>-0.12000000000000099</v>
      </c>
      <c r="Q862" s="6">
        <f t="shared" si="69"/>
        <v>-382980.36045447912</v>
      </c>
    </row>
    <row r="863" spans="6:17" x14ac:dyDescent="0.25">
      <c r="F863" s="3">
        <v>44050</v>
      </c>
      <c r="G863" s="2">
        <v>82.470000999999996</v>
      </c>
      <c r="H863" s="2">
        <v>4.16</v>
      </c>
      <c r="I863" s="2">
        <v>174.96000699999999</v>
      </c>
      <c r="J863" s="2">
        <v>9.73</v>
      </c>
      <c r="L863">
        <f t="shared" si="65"/>
        <v>-4.369995000000003</v>
      </c>
      <c r="M863">
        <f t="shared" si="66"/>
        <v>-0.26999999999999957</v>
      </c>
      <c r="N863">
        <f t="shared" si="67"/>
        <v>-2.3799890000000232</v>
      </c>
      <c r="O863">
        <f t="shared" si="68"/>
        <v>-0.21999999999999886</v>
      </c>
      <c r="Q863" s="6">
        <f t="shared" si="69"/>
        <v>2568721.1664722394</v>
      </c>
    </row>
    <row r="864" spans="6:17" x14ac:dyDescent="0.25">
      <c r="F864" s="3">
        <v>44053</v>
      </c>
      <c r="G864" s="2">
        <v>82.260002</v>
      </c>
      <c r="H864" s="2">
        <v>4.33</v>
      </c>
      <c r="I864" s="2">
        <v>174.729996</v>
      </c>
      <c r="J864" s="2">
        <v>9.4700000000000006</v>
      </c>
      <c r="L864">
        <f t="shared" si="65"/>
        <v>-0.20999899999999627</v>
      </c>
      <c r="M864">
        <f t="shared" si="66"/>
        <v>0.16999999999999993</v>
      </c>
      <c r="N864">
        <f t="shared" si="67"/>
        <v>-0.23001099999999042</v>
      </c>
      <c r="O864">
        <f t="shared" si="68"/>
        <v>-0.25999999999999979</v>
      </c>
      <c r="Q864" s="6">
        <f t="shared" si="69"/>
        <v>1242352.4591597966</v>
      </c>
    </row>
    <row r="865" spans="6:17" x14ac:dyDescent="0.25">
      <c r="F865" s="3">
        <v>44054</v>
      </c>
      <c r="G865" s="2">
        <v>79.120002999999997</v>
      </c>
      <c r="H865" s="2">
        <v>4.3499999999999996</v>
      </c>
      <c r="I865" s="2">
        <v>167.11000100000001</v>
      </c>
      <c r="J865" s="2">
        <v>9.01</v>
      </c>
      <c r="L865">
        <f t="shared" si="65"/>
        <v>-3.1399990000000031</v>
      </c>
      <c r="M865">
        <f t="shared" si="66"/>
        <v>1.9999999999999574E-2</v>
      </c>
      <c r="N865">
        <f t="shared" si="67"/>
        <v>-7.6199949999999887</v>
      </c>
      <c r="O865">
        <f t="shared" si="68"/>
        <v>-0.46000000000000085</v>
      </c>
      <c r="Q865" s="6">
        <f t="shared" si="69"/>
        <v>4048845.8648260431</v>
      </c>
    </row>
    <row r="866" spans="6:17" x14ac:dyDescent="0.25">
      <c r="F866" s="3">
        <v>44055</v>
      </c>
      <c r="G866" s="2">
        <v>81.709998999999996</v>
      </c>
      <c r="H866" s="2">
        <v>4.5199999999999996</v>
      </c>
      <c r="I866" s="2">
        <v>168.11000100000001</v>
      </c>
      <c r="J866" s="2">
        <v>9.11</v>
      </c>
      <c r="L866">
        <f t="shared" si="65"/>
        <v>2.5899959999999993</v>
      </c>
      <c r="M866">
        <f t="shared" si="66"/>
        <v>0.16999999999999993</v>
      </c>
      <c r="N866">
        <f t="shared" si="67"/>
        <v>1</v>
      </c>
      <c r="O866">
        <f t="shared" si="68"/>
        <v>9.9999999999999645E-2</v>
      </c>
      <c r="Q866" s="6">
        <f t="shared" si="69"/>
        <v>-1327779.8882213582</v>
      </c>
    </row>
    <row r="867" spans="6:17" x14ac:dyDescent="0.25">
      <c r="F867" s="3">
        <v>44056</v>
      </c>
      <c r="G867" s="2">
        <v>81.290001000000004</v>
      </c>
      <c r="H867" s="2">
        <v>4.6399999999999997</v>
      </c>
      <c r="I867" s="2">
        <v>171.279999</v>
      </c>
      <c r="J867" s="2">
        <v>9.25</v>
      </c>
      <c r="L867">
        <f t="shared" si="65"/>
        <v>-0.41999799999999254</v>
      </c>
      <c r="M867">
        <f t="shared" si="66"/>
        <v>0.12000000000000011</v>
      </c>
      <c r="N867">
        <f t="shared" si="67"/>
        <v>3.1699979999999925</v>
      </c>
      <c r="O867">
        <f t="shared" si="68"/>
        <v>0.14000000000000057</v>
      </c>
      <c r="Q867" s="6">
        <f t="shared" si="69"/>
        <v>-964951.19539760356</v>
      </c>
    </row>
    <row r="868" spans="6:17" x14ac:dyDescent="0.25">
      <c r="F868" s="3">
        <v>44057</v>
      </c>
      <c r="G868" s="2">
        <v>80.400002000000001</v>
      </c>
      <c r="H868" s="2">
        <v>4.75</v>
      </c>
      <c r="I868" s="2">
        <v>173.41000399999999</v>
      </c>
      <c r="J868" s="2">
        <v>9.3800000000000008</v>
      </c>
      <c r="L868">
        <f t="shared" si="65"/>
        <v>-0.88999900000000309</v>
      </c>
      <c r="M868">
        <f t="shared" si="66"/>
        <v>0.11000000000000032</v>
      </c>
      <c r="N868">
        <f t="shared" si="67"/>
        <v>2.1300049999999828</v>
      </c>
      <c r="O868">
        <f t="shared" si="68"/>
        <v>0.13000000000000078</v>
      </c>
      <c r="Q868" s="6">
        <f t="shared" si="69"/>
        <v>-633706.55517396005</v>
      </c>
    </row>
    <row r="869" spans="6:17" x14ac:dyDescent="0.25">
      <c r="F869" s="3">
        <v>44060</v>
      </c>
      <c r="G869" s="2">
        <v>81.989998</v>
      </c>
      <c r="H869" s="2">
        <v>4.63</v>
      </c>
      <c r="I869" s="2">
        <v>175.21000699999999</v>
      </c>
      <c r="J869" s="2">
        <v>9.36</v>
      </c>
      <c r="L869">
        <f t="shared" si="65"/>
        <v>1.5899959999999993</v>
      </c>
      <c r="M869">
        <f t="shared" si="66"/>
        <v>-0.12000000000000011</v>
      </c>
      <c r="N869">
        <f t="shared" si="67"/>
        <v>1.8000030000000038</v>
      </c>
      <c r="O869">
        <f t="shared" si="68"/>
        <v>-2.000000000000135E-2</v>
      </c>
      <c r="Q869" s="6">
        <f t="shared" si="69"/>
        <v>-630035.95750893431</v>
      </c>
    </row>
    <row r="870" spans="6:17" x14ac:dyDescent="0.25">
      <c r="F870" s="3">
        <v>44061</v>
      </c>
      <c r="G870" s="2">
        <v>83.129997000000003</v>
      </c>
      <c r="H870" s="2">
        <v>4.8099999999999996</v>
      </c>
      <c r="I870" s="2">
        <v>176.979996</v>
      </c>
      <c r="J870" s="2">
        <v>9.42</v>
      </c>
      <c r="L870">
        <f t="shared" si="65"/>
        <v>1.1399990000000031</v>
      </c>
      <c r="M870">
        <f t="shared" si="66"/>
        <v>0.17999999999999972</v>
      </c>
      <c r="N870">
        <f t="shared" si="67"/>
        <v>1.7699890000000096</v>
      </c>
      <c r="O870">
        <f t="shared" si="68"/>
        <v>6.0000000000000497E-2</v>
      </c>
      <c r="Q870" s="6">
        <f t="shared" si="69"/>
        <v>-850656.88125088438</v>
      </c>
    </row>
    <row r="871" spans="6:17" x14ac:dyDescent="0.25">
      <c r="F871" s="3">
        <v>44062</v>
      </c>
      <c r="G871" s="2">
        <v>81.980002999999996</v>
      </c>
      <c r="H871" s="2">
        <v>4.72</v>
      </c>
      <c r="I871" s="2">
        <v>172.63000500000001</v>
      </c>
      <c r="J871" s="2">
        <v>9.32</v>
      </c>
      <c r="L871">
        <f t="shared" si="65"/>
        <v>-1.1499940000000066</v>
      </c>
      <c r="M871">
        <f t="shared" si="66"/>
        <v>-8.9999999999999858E-2</v>
      </c>
      <c r="N871">
        <f t="shared" si="67"/>
        <v>-4.3499909999999886</v>
      </c>
      <c r="O871">
        <f t="shared" si="68"/>
        <v>-9.9999999999999645E-2</v>
      </c>
      <c r="Q871" s="6">
        <f t="shared" si="69"/>
        <v>1409724.8143692985</v>
      </c>
    </row>
    <row r="872" spans="6:17" x14ac:dyDescent="0.25">
      <c r="F872" s="3">
        <v>44063</v>
      </c>
      <c r="G872" s="2">
        <v>84</v>
      </c>
      <c r="H872" s="2">
        <v>4.6100000000000003</v>
      </c>
      <c r="I872" s="2">
        <v>174.429993</v>
      </c>
      <c r="J872" s="2">
        <v>9.43</v>
      </c>
      <c r="L872">
        <f t="shared" si="65"/>
        <v>2.0199970000000036</v>
      </c>
      <c r="M872">
        <f t="shared" si="66"/>
        <v>-0.10999999999999943</v>
      </c>
      <c r="N872">
        <f t="shared" si="67"/>
        <v>1.7999879999999848</v>
      </c>
      <c r="O872">
        <f t="shared" si="68"/>
        <v>0.10999999999999943</v>
      </c>
      <c r="Q872" s="6">
        <f t="shared" si="69"/>
        <v>-1327014.3401656961</v>
      </c>
    </row>
    <row r="873" spans="6:17" x14ac:dyDescent="0.25">
      <c r="F873" s="3">
        <v>44064</v>
      </c>
      <c r="G873" s="2">
        <v>83.209998999999996</v>
      </c>
      <c r="H873" s="2">
        <v>5.03</v>
      </c>
      <c r="I873" s="2">
        <v>173.13999899999999</v>
      </c>
      <c r="J873" s="2">
        <v>9.31</v>
      </c>
      <c r="L873">
        <f t="shared" si="65"/>
        <v>-0.79000100000000373</v>
      </c>
      <c r="M873">
        <f t="shared" si="66"/>
        <v>0.41999999999999993</v>
      </c>
      <c r="N873">
        <f t="shared" si="67"/>
        <v>-1.2899940000000072</v>
      </c>
      <c r="O873">
        <f t="shared" si="68"/>
        <v>-0.11999999999999922</v>
      </c>
      <c r="Q873" s="6">
        <f t="shared" si="69"/>
        <v>945262.24351949862</v>
      </c>
    </row>
    <row r="874" spans="6:17" x14ac:dyDescent="0.25">
      <c r="F874" s="3">
        <v>44067</v>
      </c>
      <c r="G874" s="2">
        <v>83.099997999999999</v>
      </c>
      <c r="H874" s="2">
        <v>4.87</v>
      </c>
      <c r="I874" s="2">
        <v>172.550003</v>
      </c>
      <c r="J874" s="2">
        <v>9.2200000000000006</v>
      </c>
      <c r="L874">
        <f t="shared" si="65"/>
        <v>-0.11000099999999691</v>
      </c>
      <c r="M874">
        <f t="shared" si="66"/>
        <v>-0.16000000000000014</v>
      </c>
      <c r="N874">
        <f t="shared" si="67"/>
        <v>-0.58999599999998509</v>
      </c>
      <c r="O874">
        <f t="shared" si="68"/>
        <v>-8.9999999999999858E-2</v>
      </c>
      <c r="Q874" s="6">
        <f t="shared" si="69"/>
        <v>515763.46691121627</v>
      </c>
    </row>
    <row r="875" spans="6:17" x14ac:dyDescent="0.25">
      <c r="F875" s="3">
        <v>44068</v>
      </c>
      <c r="G875" s="2">
        <v>83.620002999999997</v>
      </c>
      <c r="H875" s="2">
        <v>4.9800000000000004</v>
      </c>
      <c r="I875" s="2">
        <v>173.020004</v>
      </c>
      <c r="J875" s="2">
        <v>9.18</v>
      </c>
      <c r="L875">
        <f t="shared" si="65"/>
        <v>0.52000499999999761</v>
      </c>
      <c r="M875">
        <f t="shared" si="66"/>
        <v>0.11000000000000032</v>
      </c>
      <c r="N875">
        <f t="shared" si="67"/>
        <v>0.47000099999999634</v>
      </c>
      <c r="O875">
        <f t="shared" si="68"/>
        <v>-4.0000000000000924E-2</v>
      </c>
      <c r="Q875" s="6">
        <f t="shared" si="69"/>
        <v>-40781.050969154661</v>
      </c>
    </row>
    <row r="876" spans="6:17" x14ac:dyDescent="0.25">
      <c r="F876" s="3">
        <v>44069</v>
      </c>
      <c r="G876" s="2">
        <v>84.480002999999996</v>
      </c>
      <c r="H876" s="2">
        <v>5.1100000000000003</v>
      </c>
      <c r="I876" s="2">
        <v>175.38999899999999</v>
      </c>
      <c r="J876" s="2">
        <v>9.15</v>
      </c>
      <c r="L876">
        <f t="shared" si="65"/>
        <v>0.85999999999999943</v>
      </c>
      <c r="M876">
        <f t="shared" si="66"/>
        <v>0.12999999999999989</v>
      </c>
      <c r="N876">
        <f t="shared" si="67"/>
        <v>2.3699949999999887</v>
      </c>
      <c r="O876">
        <f t="shared" si="68"/>
        <v>-2.9999999999999361E-2</v>
      </c>
      <c r="Q876" s="6">
        <f t="shared" si="69"/>
        <v>-461438.26032070094</v>
      </c>
    </row>
    <row r="877" spans="6:17" x14ac:dyDescent="0.25">
      <c r="F877" s="3">
        <v>44070</v>
      </c>
      <c r="G877" s="2">
        <v>83.900002000000001</v>
      </c>
      <c r="H877" s="2">
        <v>5.25</v>
      </c>
      <c r="I877" s="2">
        <v>172.66999799999999</v>
      </c>
      <c r="J877" s="2">
        <v>8.99</v>
      </c>
      <c r="L877">
        <f t="shared" si="65"/>
        <v>-0.58000099999999577</v>
      </c>
      <c r="M877">
        <f t="shared" si="66"/>
        <v>0.13999999999999968</v>
      </c>
      <c r="N877">
        <f t="shared" si="67"/>
        <v>-2.7200009999999963</v>
      </c>
      <c r="O877">
        <f t="shared" si="68"/>
        <v>-0.16000000000000014</v>
      </c>
      <c r="Q877" s="6">
        <f t="shared" si="69"/>
        <v>1272407.2743905189</v>
      </c>
    </row>
    <row r="878" spans="6:17" x14ac:dyDescent="0.25">
      <c r="F878" s="3">
        <v>44071</v>
      </c>
      <c r="G878" s="2">
        <v>83.209998999999996</v>
      </c>
      <c r="H878" s="2">
        <v>5.39</v>
      </c>
      <c r="I878" s="2">
        <v>171.05999800000001</v>
      </c>
      <c r="J878" s="2">
        <v>9.06</v>
      </c>
      <c r="L878">
        <f t="shared" si="65"/>
        <v>-0.69000300000000436</v>
      </c>
      <c r="M878">
        <f t="shared" si="66"/>
        <v>0.13999999999999968</v>
      </c>
      <c r="N878">
        <f t="shared" si="67"/>
        <v>-1.6099999999999852</v>
      </c>
      <c r="O878">
        <f t="shared" si="68"/>
        <v>7.0000000000000284E-2</v>
      </c>
      <c r="Q878" s="6">
        <f t="shared" si="69"/>
        <v>124438.10588397778</v>
      </c>
    </row>
    <row r="879" spans="6:17" x14ac:dyDescent="0.25">
      <c r="F879" s="3">
        <v>44074</v>
      </c>
      <c r="G879" s="2">
        <v>83.519997000000004</v>
      </c>
      <c r="H879" s="2">
        <v>6.68</v>
      </c>
      <c r="I879" s="2">
        <v>171.19000199999999</v>
      </c>
      <c r="J879" s="2">
        <v>9.06</v>
      </c>
      <c r="L879">
        <f t="shared" si="65"/>
        <v>0.30999800000000732</v>
      </c>
      <c r="M879">
        <f t="shared" si="66"/>
        <v>1.29</v>
      </c>
      <c r="N879">
        <f t="shared" si="67"/>
        <v>0.13000399999998535</v>
      </c>
      <c r="O879">
        <f t="shared" si="68"/>
        <v>0</v>
      </c>
      <c r="Q879" s="6">
        <f t="shared" si="69"/>
        <v>-107563.82419411992</v>
      </c>
    </row>
    <row r="880" spans="6:17" x14ac:dyDescent="0.25">
      <c r="F880" s="3">
        <v>44075</v>
      </c>
      <c r="G880" s="2">
        <v>83.330001999999993</v>
      </c>
      <c r="H880" s="2">
        <v>7.65</v>
      </c>
      <c r="I880" s="2">
        <v>172.5</v>
      </c>
      <c r="J880" s="2">
        <v>9.07</v>
      </c>
      <c r="L880">
        <f t="shared" si="65"/>
        <v>-0.18999500000001035</v>
      </c>
      <c r="M880">
        <f t="shared" si="66"/>
        <v>0.97000000000000064</v>
      </c>
      <c r="N880">
        <f t="shared" si="67"/>
        <v>1.3099980000000073</v>
      </c>
      <c r="O880">
        <f t="shared" si="68"/>
        <v>9.9999999999997868E-3</v>
      </c>
      <c r="Q880" s="6">
        <f t="shared" si="69"/>
        <v>-182667.92348157716</v>
      </c>
    </row>
    <row r="881" spans="6:17" x14ac:dyDescent="0.25">
      <c r="F881" s="3">
        <v>44076</v>
      </c>
      <c r="G881" s="2">
        <v>83.449996999999996</v>
      </c>
      <c r="H881" s="2">
        <v>7.71</v>
      </c>
      <c r="I881" s="2">
        <v>172.83000200000001</v>
      </c>
      <c r="J881" s="2">
        <v>9.06</v>
      </c>
      <c r="L881">
        <f t="shared" si="65"/>
        <v>0.11999500000000296</v>
      </c>
      <c r="M881">
        <f t="shared" si="66"/>
        <v>5.9999999999999609E-2</v>
      </c>
      <c r="N881">
        <f t="shared" si="67"/>
        <v>0.33000200000000746</v>
      </c>
      <c r="O881">
        <f t="shared" si="68"/>
        <v>-9.9999999999997868E-3</v>
      </c>
      <c r="Q881" s="6">
        <f t="shared" si="69"/>
        <v>-38598.660718422871</v>
      </c>
    </row>
    <row r="882" spans="6:17" x14ac:dyDescent="0.25">
      <c r="F882" s="3">
        <v>44077</v>
      </c>
      <c r="G882" s="2">
        <v>80.309997999999993</v>
      </c>
      <c r="H882" s="2">
        <v>7.82</v>
      </c>
      <c r="I882" s="2">
        <v>166.60000600000001</v>
      </c>
      <c r="J882" s="2">
        <v>9.1</v>
      </c>
      <c r="L882">
        <f t="shared" si="65"/>
        <v>-3.1399990000000031</v>
      </c>
      <c r="M882">
        <f t="shared" si="66"/>
        <v>0.11000000000000032</v>
      </c>
      <c r="N882">
        <f t="shared" si="67"/>
        <v>-6.2299959999999999</v>
      </c>
      <c r="O882">
        <f t="shared" si="68"/>
        <v>3.9999999999999147E-2</v>
      </c>
      <c r="Q882" s="6">
        <f t="shared" si="69"/>
        <v>1635522.7665219044</v>
      </c>
    </row>
    <row r="883" spans="6:17" x14ac:dyDescent="0.25">
      <c r="F883" s="3">
        <v>44078</v>
      </c>
      <c r="G883" s="2">
        <v>79.010002</v>
      </c>
      <c r="H883" s="2">
        <v>7.65</v>
      </c>
      <c r="I883" s="2">
        <v>161.71000699999999</v>
      </c>
      <c r="J883" s="2">
        <v>8.75</v>
      </c>
      <c r="L883">
        <f t="shared" si="65"/>
        <v>-1.299995999999993</v>
      </c>
      <c r="M883">
        <f t="shared" si="66"/>
        <v>-0.16999999999999993</v>
      </c>
      <c r="N883">
        <f t="shared" si="67"/>
        <v>-4.8899990000000173</v>
      </c>
      <c r="O883">
        <f t="shared" si="68"/>
        <v>-0.34999999999999964</v>
      </c>
      <c r="Q883" s="6">
        <f t="shared" si="69"/>
        <v>2636382.5251254989</v>
      </c>
    </row>
    <row r="884" spans="6:17" x14ac:dyDescent="0.25">
      <c r="F884" s="3">
        <v>44082</v>
      </c>
      <c r="G884" s="2">
        <v>76.180000000000007</v>
      </c>
      <c r="H884" s="2">
        <v>7.7</v>
      </c>
      <c r="I884" s="2">
        <v>156.220001</v>
      </c>
      <c r="J884" s="2">
        <v>8.32</v>
      </c>
      <c r="L884">
        <f t="shared" si="65"/>
        <v>-2.8300019999999932</v>
      </c>
      <c r="M884">
        <f t="shared" si="66"/>
        <v>4.9999999999999822E-2</v>
      </c>
      <c r="N884">
        <f t="shared" si="67"/>
        <v>-5.4900059999999939</v>
      </c>
      <c r="O884">
        <f t="shared" si="68"/>
        <v>-0.42999999999999972</v>
      </c>
      <c r="Q884" s="6">
        <f t="shared" si="69"/>
        <v>3514561.2123644757</v>
      </c>
    </row>
    <row r="885" spans="6:17" x14ac:dyDescent="0.25">
      <c r="F885" s="3">
        <v>44083</v>
      </c>
      <c r="G885" s="2">
        <v>79.589995999999999</v>
      </c>
      <c r="H885" s="2">
        <v>7.35</v>
      </c>
      <c r="I885" s="2">
        <v>158.58999600000001</v>
      </c>
      <c r="J885" s="2">
        <v>8.4600000000000009</v>
      </c>
      <c r="L885">
        <f t="shared" si="65"/>
        <v>3.4099959999999925</v>
      </c>
      <c r="M885">
        <f t="shared" si="66"/>
        <v>-0.35000000000000053</v>
      </c>
      <c r="N885">
        <f t="shared" si="67"/>
        <v>2.3699950000000172</v>
      </c>
      <c r="O885">
        <f t="shared" si="68"/>
        <v>0.14000000000000057</v>
      </c>
      <c r="Q885" s="6">
        <f t="shared" si="69"/>
        <v>-1939950.9021420628</v>
      </c>
    </row>
    <row r="886" spans="6:17" x14ac:dyDescent="0.25">
      <c r="F886" s="3">
        <v>44084</v>
      </c>
      <c r="G886" s="2">
        <v>79.089995999999999</v>
      </c>
      <c r="H886" s="2">
        <v>6.23</v>
      </c>
      <c r="I886" s="2">
        <v>154.320007</v>
      </c>
      <c r="J886" s="2">
        <v>8.5</v>
      </c>
      <c r="L886">
        <f t="shared" si="65"/>
        <v>-0.5</v>
      </c>
      <c r="M886">
        <f t="shared" si="66"/>
        <v>-1.1199999999999992</v>
      </c>
      <c r="N886">
        <f t="shared" si="67"/>
        <v>-4.2699890000000096</v>
      </c>
      <c r="O886">
        <f t="shared" si="68"/>
        <v>3.9999999999999147E-2</v>
      </c>
      <c r="Q886" s="6">
        <f t="shared" si="69"/>
        <v>594036.23414554505</v>
      </c>
    </row>
    <row r="887" spans="6:17" x14ac:dyDescent="0.25">
      <c r="F887" s="3">
        <v>44085</v>
      </c>
      <c r="G887" s="2">
        <v>77.970000999999996</v>
      </c>
      <c r="H887" s="2">
        <v>6.09</v>
      </c>
      <c r="I887" s="2">
        <v>153.529999</v>
      </c>
      <c r="J887" s="2">
        <v>8.35</v>
      </c>
      <c r="L887">
        <f t="shared" si="65"/>
        <v>-1.119995000000003</v>
      </c>
      <c r="M887">
        <f t="shared" si="66"/>
        <v>-0.14000000000000057</v>
      </c>
      <c r="N887">
        <f t="shared" si="67"/>
        <v>-0.79000800000000027</v>
      </c>
      <c r="O887">
        <f t="shared" si="68"/>
        <v>-0.15000000000000036</v>
      </c>
      <c r="Q887" s="6">
        <f t="shared" si="69"/>
        <v>1098393.4988935823</v>
      </c>
    </row>
    <row r="888" spans="6:17" x14ac:dyDescent="0.25">
      <c r="F888" s="3">
        <v>44088</v>
      </c>
      <c r="G888" s="2">
        <v>79.120002999999997</v>
      </c>
      <c r="H888" s="2">
        <v>6.91</v>
      </c>
      <c r="I888" s="2">
        <v>156.479996</v>
      </c>
      <c r="J888" s="2">
        <v>8.39</v>
      </c>
      <c r="L888">
        <f t="shared" si="65"/>
        <v>1.1500020000000006</v>
      </c>
      <c r="M888">
        <f t="shared" si="66"/>
        <v>0.82000000000000028</v>
      </c>
      <c r="N888">
        <f t="shared" si="67"/>
        <v>2.9499969999999962</v>
      </c>
      <c r="O888">
        <f t="shared" si="68"/>
        <v>4.0000000000000924E-2</v>
      </c>
      <c r="Q888" s="6">
        <f t="shared" si="69"/>
        <v>-938730.57530174369</v>
      </c>
    </row>
    <row r="889" spans="6:17" x14ac:dyDescent="0.25">
      <c r="F889" s="3">
        <v>44089</v>
      </c>
      <c r="G889" s="2">
        <v>81.75</v>
      </c>
      <c r="H889" s="2">
        <v>7.09</v>
      </c>
      <c r="I889" s="2">
        <v>160.58999600000001</v>
      </c>
      <c r="J889" s="2">
        <v>8.52</v>
      </c>
      <c r="L889">
        <f t="shared" si="65"/>
        <v>2.629997000000003</v>
      </c>
      <c r="M889">
        <f t="shared" si="66"/>
        <v>0.17999999999999972</v>
      </c>
      <c r="N889">
        <f t="shared" si="67"/>
        <v>4.1100000000000136</v>
      </c>
      <c r="O889">
        <f t="shared" si="68"/>
        <v>0.12999999999999901</v>
      </c>
      <c r="Q889" s="6">
        <f t="shared" si="69"/>
        <v>-1929191.6845160183</v>
      </c>
    </row>
    <row r="890" spans="6:17" x14ac:dyDescent="0.25">
      <c r="F890" s="3">
        <v>44090</v>
      </c>
      <c r="G890" s="2">
        <v>79.989998</v>
      </c>
      <c r="H890" s="2">
        <v>8.68</v>
      </c>
      <c r="I890" s="2">
        <v>157.070007</v>
      </c>
      <c r="J890" s="2">
        <v>8.3000000000000007</v>
      </c>
      <c r="L890">
        <f t="shared" si="65"/>
        <v>-1.7600020000000001</v>
      </c>
      <c r="M890">
        <f t="shared" si="66"/>
        <v>1.5899999999999999</v>
      </c>
      <c r="N890">
        <f t="shared" si="67"/>
        <v>-3.5199890000000096</v>
      </c>
      <c r="O890">
        <f t="shared" si="68"/>
        <v>-0.21999999999999886</v>
      </c>
      <c r="Q890" s="6">
        <f t="shared" si="69"/>
        <v>1991793.3813348564</v>
      </c>
    </row>
    <row r="891" spans="6:17" x14ac:dyDescent="0.25">
      <c r="F891" s="3">
        <v>44091</v>
      </c>
      <c r="G891" s="2">
        <v>78.769997000000004</v>
      </c>
      <c r="H891" s="2">
        <v>9.1999999999999993</v>
      </c>
      <c r="I891" s="2">
        <v>159.449997</v>
      </c>
      <c r="J891" s="2">
        <v>8.3800000000000008</v>
      </c>
      <c r="L891">
        <f t="shared" si="65"/>
        <v>-1.2200009999999963</v>
      </c>
      <c r="M891">
        <f t="shared" si="66"/>
        <v>0.51999999999999957</v>
      </c>
      <c r="N891">
        <f t="shared" si="67"/>
        <v>2.3799899999999923</v>
      </c>
      <c r="O891">
        <f t="shared" si="68"/>
        <v>8.0000000000000071E-2</v>
      </c>
      <c r="Q891" s="6">
        <f t="shared" si="69"/>
        <v>-355444.50534674025</v>
      </c>
    </row>
    <row r="892" spans="6:17" x14ac:dyDescent="0.25">
      <c r="F892" s="3">
        <v>44092</v>
      </c>
      <c r="G892" s="2">
        <v>80.089995999999999</v>
      </c>
      <c r="H892" s="2">
        <v>9.4700000000000006</v>
      </c>
      <c r="I892" s="2">
        <v>158.490005</v>
      </c>
      <c r="J892" s="2">
        <v>8.4600000000000009</v>
      </c>
      <c r="L892">
        <f t="shared" si="65"/>
        <v>1.3199989999999957</v>
      </c>
      <c r="M892">
        <f t="shared" si="66"/>
        <v>0.27000000000000135</v>
      </c>
      <c r="N892">
        <f t="shared" si="67"/>
        <v>-0.95999199999999973</v>
      </c>
      <c r="O892">
        <f t="shared" si="68"/>
        <v>8.0000000000000071E-2</v>
      </c>
      <c r="Q892" s="6">
        <f t="shared" si="69"/>
        <v>-588795.41707221908</v>
      </c>
    </row>
    <row r="893" spans="6:17" x14ac:dyDescent="0.25">
      <c r="F893" s="3">
        <v>44095</v>
      </c>
      <c r="G893" s="2">
        <v>81.410004000000001</v>
      </c>
      <c r="H893" s="2">
        <v>8.75</v>
      </c>
      <c r="I893" s="2">
        <v>164.33999600000001</v>
      </c>
      <c r="J893" s="2">
        <v>8.6300000000000008</v>
      </c>
      <c r="L893">
        <f t="shared" si="65"/>
        <v>1.3200080000000014</v>
      </c>
      <c r="M893">
        <f t="shared" si="66"/>
        <v>-0.72000000000000064</v>
      </c>
      <c r="N893">
        <f t="shared" si="67"/>
        <v>5.849991000000017</v>
      </c>
      <c r="O893">
        <f t="shared" si="68"/>
        <v>0.16999999999999993</v>
      </c>
      <c r="Q893" s="6">
        <f t="shared" si="69"/>
        <v>-1988113.0906945425</v>
      </c>
    </row>
    <row r="894" spans="6:17" x14ac:dyDescent="0.25">
      <c r="F894" s="3">
        <v>44096</v>
      </c>
      <c r="G894" s="2">
        <v>82.650002000000001</v>
      </c>
      <c r="H894" s="2">
        <v>10.56</v>
      </c>
      <c r="I894" s="2">
        <v>166.220001</v>
      </c>
      <c r="J894" s="2">
        <v>8.6999999999999993</v>
      </c>
      <c r="L894">
        <f t="shared" si="65"/>
        <v>1.2399979999999999</v>
      </c>
      <c r="M894">
        <f t="shared" si="66"/>
        <v>1.8100000000000005</v>
      </c>
      <c r="N894">
        <f t="shared" si="67"/>
        <v>1.8800049999999828</v>
      </c>
      <c r="O894">
        <f t="shared" si="68"/>
        <v>6.9999999999998508E-2</v>
      </c>
      <c r="Q894" s="6">
        <f t="shared" si="69"/>
        <v>-939546.1600899708</v>
      </c>
    </row>
    <row r="895" spans="6:17" x14ac:dyDescent="0.25">
      <c r="F895" s="3">
        <v>44097</v>
      </c>
      <c r="G895" s="2">
        <v>80.129997000000003</v>
      </c>
      <c r="H895" s="2">
        <v>10.039999999999999</v>
      </c>
      <c r="I895" s="2">
        <v>162.30999800000001</v>
      </c>
      <c r="J895" s="2">
        <v>8.6999999999999993</v>
      </c>
      <c r="L895">
        <f t="shared" si="65"/>
        <v>-2.5200049999999976</v>
      </c>
      <c r="M895">
        <f t="shared" si="66"/>
        <v>-0.52000000000000135</v>
      </c>
      <c r="N895">
        <f t="shared" si="67"/>
        <v>-3.910002999999989</v>
      </c>
      <c r="O895">
        <f t="shared" si="68"/>
        <v>0</v>
      </c>
      <c r="Q895" s="6">
        <f t="shared" si="69"/>
        <v>1294089.2235608776</v>
      </c>
    </row>
    <row r="896" spans="6:17" x14ac:dyDescent="0.25">
      <c r="F896" s="3">
        <v>44098</v>
      </c>
      <c r="G896" s="2">
        <v>79.690002000000007</v>
      </c>
      <c r="H896" s="2">
        <v>9.14</v>
      </c>
      <c r="I896" s="2">
        <v>163.28999300000001</v>
      </c>
      <c r="J896" s="2">
        <v>8.85</v>
      </c>
      <c r="L896">
        <f t="shared" si="65"/>
        <v>-0.43999499999999614</v>
      </c>
      <c r="M896">
        <f t="shared" si="66"/>
        <v>-0.89999999999999858</v>
      </c>
      <c r="N896">
        <f t="shared" si="67"/>
        <v>0.97999500000000239</v>
      </c>
      <c r="O896">
        <f t="shared" si="68"/>
        <v>0.15000000000000036</v>
      </c>
      <c r="Q896" s="6">
        <f t="shared" si="69"/>
        <v>-681282.98339400301</v>
      </c>
    </row>
    <row r="897" spans="6:17" x14ac:dyDescent="0.25">
      <c r="F897" s="3">
        <v>44099</v>
      </c>
      <c r="G897" s="2">
        <v>80.980002999999996</v>
      </c>
      <c r="H897" s="2">
        <v>10.02</v>
      </c>
      <c r="I897" s="2">
        <v>165.779999</v>
      </c>
      <c r="J897" s="2">
        <v>8.9600000000000009</v>
      </c>
      <c r="L897">
        <f t="shared" si="65"/>
        <v>1.2900009999999895</v>
      </c>
      <c r="M897">
        <f t="shared" si="66"/>
        <v>0.87999999999999901</v>
      </c>
      <c r="N897">
        <f t="shared" si="67"/>
        <v>2.4900059999999939</v>
      </c>
      <c r="O897">
        <f t="shared" si="68"/>
        <v>0.11000000000000121</v>
      </c>
      <c r="Q897" s="6">
        <f t="shared" si="69"/>
        <v>-1220249.1706698213</v>
      </c>
    </row>
    <row r="898" spans="6:17" x14ac:dyDescent="0.25">
      <c r="F898" s="3">
        <v>44102</v>
      </c>
      <c r="G898" s="2">
        <v>81.949996999999996</v>
      </c>
      <c r="H898" s="2">
        <v>10.09</v>
      </c>
      <c r="I898" s="2">
        <v>167.46000699999999</v>
      </c>
      <c r="J898" s="2">
        <v>9.07</v>
      </c>
      <c r="L898">
        <f t="shared" si="65"/>
        <v>0.9699939999999998</v>
      </c>
      <c r="M898">
        <f t="shared" si="66"/>
        <v>7.0000000000000284E-2</v>
      </c>
      <c r="N898">
        <f t="shared" si="67"/>
        <v>1.6800079999999866</v>
      </c>
      <c r="O898">
        <f t="shared" si="68"/>
        <v>0.10999999999999943</v>
      </c>
      <c r="Q898" s="6">
        <f t="shared" si="69"/>
        <v>-1009805.5299989154</v>
      </c>
    </row>
    <row r="899" spans="6:17" x14ac:dyDescent="0.25">
      <c r="F899" s="3">
        <v>44103</v>
      </c>
      <c r="G899" s="2">
        <v>80.779999000000004</v>
      </c>
      <c r="H899" s="2">
        <v>10.35</v>
      </c>
      <c r="I899" s="2">
        <v>164.33999600000001</v>
      </c>
      <c r="J899" s="2">
        <v>9.1199999999999992</v>
      </c>
      <c r="L899">
        <f t="shared" si="65"/>
        <v>-1.1699979999999925</v>
      </c>
      <c r="M899">
        <f t="shared" si="66"/>
        <v>0.25999999999999979</v>
      </c>
      <c r="N899">
        <f t="shared" si="67"/>
        <v>-3.1200109999999768</v>
      </c>
      <c r="O899">
        <f t="shared" si="68"/>
        <v>4.9999999999998934E-2</v>
      </c>
      <c r="Q899" s="6">
        <f t="shared" si="69"/>
        <v>571848.88286513905</v>
      </c>
    </row>
    <row r="900" spans="6:17" x14ac:dyDescent="0.25">
      <c r="F900" s="3">
        <v>44104</v>
      </c>
      <c r="G900" s="2">
        <v>80.949996999999996</v>
      </c>
      <c r="H900" s="2">
        <v>10.199999999999999</v>
      </c>
      <c r="I900" s="2">
        <v>165.220001</v>
      </c>
      <c r="J900" s="2">
        <v>9.1199999999999992</v>
      </c>
      <c r="L900">
        <f t="shared" si="65"/>
        <v>0.16999799999999254</v>
      </c>
      <c r="M900">
        <f t="shared" si="66"/>
        <v>-0.15000000000000036</v>
      </c>
      <c r="N900">
        <f t="shared" si="67"/>
        <v>0.88000499999998283</v>
      </c>
      <c r="O900">
        <f t="shared" si="68"/>
        <v>0</v>
      </c>
      <c r="Q900" s="6">
        <f t="shared" si="69"/>
        <v>-177944.61388997533</v>
      </c>
    </row>
    <row r="901" spans="6:17" x14ac:dyDescent="0.25">
      <c r="F901" s="3">
        <v>44105</v>
      </c>
      <c r="G901" s="2">
        <v>82.68</v>
      </c>
      <c r="H901" s="2">
        <v>9.77</v>
      </c>
      <c r="I901" s="2">
        <v>166.11000100000001</v>
      </c>
      <c r="J901" s="2">
        <v>9.49</v>
      </c>
      <c r="L901">
        <f t="shared" si="65"/>
        <v>1.7300030000000106</v>
      </c>
      <c r="M901">
        <f t="shared" si="66"/>
        <v>-0.42999999999999972</v>
      </c>
      <c r="N901">
        <f t="shared" si="67"/>
        <v>0.89000000000001478</v>
      </c>
      <c r="O901">
        <f t="shared" si="68"/>
        <v>0.37000000000000099</v>
      </c>
      <c r="Q901" s="6">
        <f t="shared" si="69"/>
        <v>-2259032.3330839896</v>
      </c>
    </row>
    <row r="902" spans="6:17" x14ac:dyDescent="0.25">
      <c r="F902" s="3">
        <v>44106</v>
      </c>
      <c r="G902" s="2">
        <v>78.300003000000004</v>
      </c>
      <c r="H902" s="2">
        <v>9.39</v>
      </c>
      <c r="I902" s="2">
        <v>160.14999399999999</v>
      </c>
      <c r="J902" s="2">
        <v>9.32</v>
      </c>
      <c r="L902">
        <f t="shared" si="65"/>
        <v>-4.379997000000003</v>
      </c>
      <c r="M902">
        <f t="shared" si="66"/>
        <v>-0.37999999999999901</v>
      </c>
      <c r="N902">
        <f t="shared" si="67"/>
        <v>-5.9600070000000187</v>
      </c>
      <c r="O902">
        <f t="shared" si="68"/>
        <v>-0.16999999999999993</v>
      </c>
      <c r="Q902" s="6">
        <f t="shared" si="69"/>
        <v>2877294.5101870429</v>
      </c>
    </row>
    <row r="903" spans="6:17" x14ac:dyDescent="0.25">
      <c r="F903" s="3">
        <v>44109</v>
      </c>
      <c r="G903" s="2">
        <v>79.989998</v>
      </c>
      <c r="H903" s="2">
        <v>9.4600000000000009</v>
      </c>
      <c r="I903" s="2">
        <v>164.759995</v>
      </c>
      <c r="J903" s="2">
        <v>9.57</v>
      </c>
      <c r="L903">
        <f t="shared" ref="L903:L966" si="70">G903-G902</f>
        <v>1.6899949999999961</v>
      </c>
      <c r="M903">
        <f t="shared" ref="M903:M966" si="71">H903-H902</f>
        <v>7.0000000000000284E-2</v>
      </c>
      <c r="N903">
        <f t="shared" ref="N903:N966" si="72">I903-I902</f>
        <v>4.6100010000000111</v>
      </c>
      <c r="O903">
        <f t="shared" ref="O903:O966" si="73">J903-J902</f>
        <v>0.25</v>
      </c>
      <c r="Q903" s="6">
        <f t="shared" si="69"/>
        <v>-2264688.6106225606</v>
      </c>
    </row>
    <row r="904" spans="6:17" x14ac:dyDescent="0.25">
      <c r="F904" s="3">
        <v>44110</v>
      </c>
      <c r="G904" s="2">
        <v>78.300003000000004</v>
      </c>
      <c r="H904" s="2">
        <v>9.1300000000000008</v>
      </c>
      <c r="I904" s="2">
        <v>162.199997</v>
      </c>
      <c r="J904" s="2">
        <v>9.57</v>
      </c>
      <c r="L904">
        <f t="shared" si="70"/>
        <v>-1.6899949999999961</v>
      </c>
      <c r="M904">
        <f t="shared" si="71"/>
        <v>-0.33000000000000007</v>
      </c>
      <c r="N904">
        <f t="shared" si="72"/>
        <v>-2.5599980000000073</v>
      </c>
      <c r="O904">
        <f t="shared" si="73"/>
        <v>0</v>
      </c>
      <c r="Q904" s="6">
        <f t="shared" ref="Q904:Q967" si="74">-(C$6*L904+C$7*M904+C$8*N904+C$9*O904)</f>
        <v>858711.65633497993</v>
      </c>
    </row>
    <row r="905" spans="6:17" x14ac:dyDescent="0.25">
      <c r="F905" s="3">
        <v>44111</v>
      </c>
      <c r="G905" s="2">
        <v>78.470000999999996</v>
      </c>
      <c r="H905" s="2">
        <v>9.36</v>
      </c>
      <c r="I905" s="2">
        <v>160.96000699999999</v>
      </c>
      <c r="J905" s="2">
        <v>9.58</v>
      </c>
      <c r="L905">
        <f t="shared" si="70"/>
        <v>0.16999799999999254</v>
      </c>
      <c r="M905">
        <f t="shared" si="71"/>
        <v>0.22999999999999865</v>
      </c>
      <c r="N905">
        <f t="shared" si="72"/>
        <v>-1.2399900000000059</v>
      </c>
      <c r="O905">
        <f t="shared" si="73"/>
        <v>9.9999999999997868E-3</v>
      </c>
      <c r="Q905" s="6">
        <f t="shared" si="74"/>
        <v>89720.673830723943</v>
      </c>
    </row>
    <row r="906" spans="6:17" x14ac:dyDescent="0.25">
      <c r="F906" s="3">
        <v>44112</v>
      </c>
      <c r="G906" s="2">
        <v>77.800003000000004</v>
      </c>
      <c r="H906" s="2">
        <v>13.49</v>
      </c>
      <c r="I906" s="2">
        <v>160.41999799999999</v>
      </c>
      <c r="J906" s="2">
        <v>9.3000000000000007</v>
      </c>
      <c r="L906">
        <f t="shared" si="70"/>
        <v>-0.66999799999999254</v>
      </c>
      <c r="M906">
        <f t="shared" si="71"/>
        <v>4.1300000000000008</v>
      </c>
      <c r="N906">
        <f t="shared" si="72"/>
        <v>-0.54000899999999774</v>
      </c>
      <c r="O906">
        <f t="shared" si="73"/>
        <v>-0.27999999999999936</v>
      </c>
      <c r="Q906" s="6">
        <f t="shared" si="74"/>
        <v>1507541.5398734147</v>
      </c>
    </row>
    <row r="907" spans="6:17" x14ac:dyDescent="0.25">
      <c r="F907" s="3">
        <v>44113</v>
      </c>
      <c r="G907" s="2">
        <v>78.209998999999996</v>
      </c>
      <c r="H907" s="2">
        <v>12.02</v>
      </c>
      <c r="I907" s="2">
        <v>161.63999899999999</v>
      </c>
      <c r="J907" s="2">
        <v>9.31</v>
      </c>
      <c r="L907">
        <f t="shared" si="70"/>
        <v>0.40999599999999248</v>
      </c>
      <c r="M907">
        <f t="shared" si="71"/>
        <v>-1.4700000000000006</v>
      </c>
      <c r="N907">
        <f t="shared" si="72"/>
        <v>1.2200009999999963</v>
      </c>
      <c r="O907">
        <f t="shared" si="73"/>
        <v>9.9999999999997868E-3</v>
      </c>
      <c r="Q907" s="6">
        <f t="shared" si="74"/>
        <v>-340603.96571721637</v>
      </c>
    </row>
    <row r="908" spans="6:17" x14ac:dyDescent="0.25">
      <c r="F908" s="3">
        <v>44116</v>
      </c>
      <c r="G908" s="2">
        <v>81.059997999999993</v>
      </c>
      <c r="H908" s="2">
        <v>11.8</v>
      </c>
      <c r="I908" s="2">
        <v>167.13999899999999</v>
      </c>
      <c r="J908" s="2">
        <v>9.3000000000000007</v>
      </c>
      <c r="L908">
        <f t="shared" si="70"/>
        <v>2.8499989999999968</v>
      </c>
      <c r="M908">
        <f t="shared" si="71"/>
        <v>-0.21999999999999886</v>
      </c>
      <c r="N908">
        <f t="shared" si="72"/>
        <v>5.5</v>
      </c>
      <c r="O908">
        <f t="shared" si="73"/>
        <v>-9.9999999999997868E-3</v>
      </c>
      <c r="Q908" s="6">
        <f t="shared" si="74"/>
        <v>-1577939.5257053401</v>
      </c>
    </row>
    <row r="909" spans="6:17" x14ac:dyDescent="0.25">
      <c r="F909" s="3">
        <v>44117</v>
      </c>
      <c r="G909" s="2">
        <v>81.980002999999996</v>
      </c>
      <c r="H909" s="2">
        <v>11.88</v>
      </c>
      <c r="I909" s="2">
        <v>169.16000399999999</v>
      </c>
      <c r="J909" s="2">
        <v>9.5399999999999991</v>
      </c>
      <c r="L909">
        <f t="shared" si="70"/>
        <v>0.92000500000000329</v>
      </c>
      <c r="M909">
        <f t="shared" si="71"/>
        <v>8.0000000000000071E-2</v>
      </c>
      <c r="N909">
        <f t="shared" si="72"/>
        <v>2.0200049999999976</v>
      </c>
      <c r="O909">
        <f t="shared" si="73"/>
        <v>0.23999999999999844</v>
      </c>
      <c r="Q909" s="6">
        <f t="shared" si="74"/>
        <v>-1619859.6863525936</v>
      </c>
    </row>
    <row r="910" spans="6:17" x14ac:dyDescent="0.25">
      <c r="F910" s="3">
        <v>44118</v>
      </c>
      <c r="G910" s="2">
        <v>81.900002000000001</v>
      </c>
      <c r="H910" s="2">
        <v>12.25</v>
      </c>
      <c r="I910" s="2">
        <v>168.94000199999999</v>
      </c>
      <c r="J910" s="2">
        <v>9.3699999999999992</v>
      </c>
      <c r="L910">
        <f t="shared" si="70"/>
        <v>-8.000099999999577E-2</v>
      </c>
      <c r="M910">
        <f t="shared" si="71"/>
        <v>0.36999999999999922</v>
      </c>
      <c r="N910">
        <f t="shared" si="72"/>
        <v>-0.22000199999999381</v>
      </c>
      <c r="O910">
        <f t="shared" si="73"/>
        <v>-0.16999999999999993</v>
      </c>
      <c r="Q910" s="6">
        <f t="shared" si="74"/>
        <v>806197.64148637757</v>
      </c>
    </row>
    <row r="911" spans="6:17" x14ac:dyDescent="0.25">
      <c r="F911" s="3">
        <v>44119</v>
      </c>
      <c r="G911" s="2">
        <v>80.349997999999999</v>
      </c>
      <c r="H911" s="2">
        <v>13.83</v>
      </c>
      <c r="I911" s="2">
        <v>168.029999</v>
      </c>
      <c r="J911" s="2">
        <v>9.18</v>
      </c>
      <c r="L911">
        <f t="shared" si="70"/>
        <v>-1.5500040000000013</v>
      </c>
      <c r="M911">
        <f t="shared" si="71"/>
        <v>1.58</v>
      </c>
      <c r="N911">
        <f t="shared" si="72"/>
        <v>-0.91000299999998902</v>
      </c>
      <c r="O911">
        <f t="shared" si="73"/>
        <v>-0.1899999999999995</v>
      </c>
      <c r="Q911" s="6">
        <f t="shared" si="74"/>
        <v>1415432.3380662166</v>
      </c>
    </row>
    <row r="912" spans="6:17" x14ac:dyDescent="0.25">
      <c r="F912" s="3">
        <v>44120</v>
      </c>
      <c r="G912" s="2">
        <v>80.620002999999997</v>
      </c>
      <c r="H912" s="2">
        <v>13.31</v>
      </c>
      <c r="I912" s="2">
        <v>168.220001</v>
      </c>
      <c r="J912" s="2">
        <v>9.16</v>
      </c>
      <c r="L912">
        <f t="shared" si="70"/>
        <v>0.27000499999999761</v>
      </c>
      <c r="M912">
        <f t="shared" si="71"/>
        <v>-0.51999999999999957</v>
      </c>
      <c r="N912">
        <f t="shared" si="72"/>
        <v>0.19000199999999268</v>
      </c>
      <c r="O912">
        <f t="shared" si="73"/>
        <v>-1.9999999999999574E-2</v>
      </c>
      <c r="Q912" s="6">
        <f t="shared" si="74"/>
        <v>-16625.092265020125</v>
      </c>
    </row>
    <row r="913" spans="6:17" x14ac:dyDescent="0.25">
      <c r="F913" s="3">
        <v>44123</v>
      </c>
      <c r="G913" s="2">
        <v>80.080001999999993</v>
      </c>
      <c r="H913" s="2">
        <v>13.91</v>
      </c>
      <c r="I913" s="2">
        <v>165.529999</v>
      </c>
      <c r="J913" s="2">
        <v>8.99</v>
      </c>
      <c r="L913">
        <f t="shared" si="70"/>
        <v>-0.54000100000000373</v>
      </c>
      <c r="M913">
        <f t="shared" si="71"/>
        <v>0.59999999999999964</v>
      </c>
      <c r="N913">
        <f t="shared" si="72"/>
        <v>-2.6900019999999927</v>
      </c>
      <c r="O913">
        <f t="shared" si="73"/>
        <v>-0.16999999999999993</v>
      </c>
      <c r="Q913" s="6">
        <f t="shared" si="74"/>
        <v>1300759.9592863796</v>
      </c>
    </row>
    <row r="914" spans="6:17" x14ac:dyDescent="0.25">
      <c r="F914" s="3">
        <v>44124</v>
      </c>
      <c r="G914" s="2">
        <v>80.139999000000003</v>
      </c>
      <c r="H914" s="2">
        <v>13.86</v>
      </c>
      <c r="I914" s="2">
        <v>164.44000199999999</v>
      </c>
      <c r="J914" s="2">
        <v>8.98</v>
      </c>
      <c r="L914">
        <f t="shared" si="70"/>
        <v>5.9997000000009848E-2</v>
      </c>
      <c r="M914">
        <f t="shared" si="71"/>
        <v>-5.0000000000000711E-2</v>
      </c>
      <c r="N914">
        <f t="shared" si="72"/>
        <v>-1.089997000000011</v>
      </c>
      <c r="O914">
        <f t="shared" si="73"/>
        <v>-9.9999999999997868E-3</v>
      </c>
      <c r="Q914" s="6">
        <f t="shared" si="74"/>
        <v>187394.42239639786</v>
      </c>
    </row>
    <row r="915" spans="6:17" x14ac:dyDescent="0.25">
      <c r="F915" s="3">
        <v>44125</v>
      </c>
      <c r="G915" s="2">
        <v>81.940002000000007</v>
      </c>
      <c r="H915" s="2">
        <v>14.1</v>
      </c>
      <c r="I915" s="2">
        <v>164.550003</v>
      </c>
      <c r="J915" s="2">
        <v>9.11</v>
      </c>
      <c r="L915">
        <f t="shared" si="70"/>
        <v>1.8000030000000038</v>
      </c>
      <c r="M915">
        <f t="shared" si="71"/>
        <v>0.24000000000000021</v>
      </c>
      <c r="N915">
        <f t="shared" si="72"/>
        <v>0.11000100000001112</v>
      </c>
      <c r="O915">
        <f t="shared" si="73"/>
        <v>0.12999999999999901</v>
      </c>
      <c r="Q915" s="6">
        <f t="shared" si="74"/>
        <v>-1104015.5355798383</v>
      </c>
    </row>
    <row r="916" spans="6:17" x14ac:dyDescent="0.25">
      <c r="F916" s="3">
        <v>44126</v>
      </c>
      <c r="G916" s="2">
        <v>80.769997000000004</v>
      </c>
      <c r="H916" s="2">
        <v>14.91</v>
      </c>
      <c r="I916" s="2">
        <v>163.28999300000001</v>
      </c>
      <c r="J916" s="2">
        <v>9.3000000000000007</v>
      </c>
      <c r="L916">
        <f t="shared" si="70"/>
        <v>-1.1700050000000033</v>
      </c>
      <c r="M916">
        <f t="shared" si="71"/>
        <v>0.8100000000000005</v>
      </c>
      <c r="N916">
        <f t="shared" si="72"/>
        <v>-1.2600099999999941</v>
      </c>
      <c r="O916">
        <f t="shared" si="73"/>
        <v>0.19000000000000128</v>
      </c>
      <c r="Q916" s="6">
        <f t="shared" si="74"/>
        <v>-320228.36676810565</v>
      </c>
    </row>
    <row r="917" spans="6:17" x14ac:dyDescent="0.25">
      <c r="F917" s="3">
        <v>44127</v>
      </c>
      <c r="G917" s="2">
        <v>81.040001000000004</v>
      </c>
      <c r="H917" s="2">
        <v>15</v>
      </c>
      <c r="I917" s="2">
        <v>164.429993</v>
      </c>
      <c r="J917" s="2">
        <v>9.44</v>
      </c>
      <c r="L917">
        <f t="shared" si="70"/>
        <v>0.27000400000000013</v>
      </c>
      <c r="M917">
        <f t="shared" si="71"/>
        <v>8.9999999999999858E-2</v>
      </c>
      <c r="N917">
        <f t="shared" si="72"/>
        <v>1.1399999999999864</v>
      </c>
      <c r="O917">
        <f t="shared" si="73"/>
        <v>0.13999999999999879</v>
      </c>
      <c r="Q917" s="6">
        <f t="shared" si="74"/>
        <v>-863200.77977863268</v>
      </c>
    </row>
    <row r="918" spans="6:17" x14ac:dyDescent="0.25">
      <c r="F918" s="3">
        <v>44130</v>
      </c>
      <c r="G918" s="2">
        <v>80.489998</v>
      </c>
      <c r="H918" s="2">
        <v>13.45</v>
      </c>
      <c r="I918" s="2">
        <v>165.050003</v>
      </c>
      <c r="J918" s="2">
        <v>9.33</v>
      </c>
      <c r="L918">
        <f t="shared" si="70"/>
        <v>-0.55000300000000379</v>
      </c>
      <c r="M918">
        <f t="shared" si="71"/>
        <v>-1.5500000000000007</v>
      </c>
      <c r="N918">
        <f t="shared" si="72"/>
        <v>0.62001000000000772</v>
      </c>
      <c r="O918">
        <f t="shared" si="73"/>
        <v>-0.10999999999999943</v>
      </c>
      <c r="Q918" s="6">
        <f t="shared" si="74"/>
        <v>551661.2147253775</v>
      </c>
    </row>
    <row r="919" spans="6:17" x14ac:dyDescent="0.25">
      <c r="F919" s="3">
        <v>44131</v>
      </c>
      <c r="G919" s="2">
        <v>80.959998999999996</v>
      </c>
      <c r="H919" s="2">
        <v>12.69</v>
      </c>
      <c r="I919" s="2">
        <v>167.36000100000001</v>
      </c>
      <c r="J919" s="2">
        <v>9.4499999999999993</v>
      </c>
      <c r="L919">
        <f t="shared" si="70"/>
        <v>0.47000099999999634</v>
      </c>
      <c r="M919">
        <f t="shared" si="71"/>
        <v>-0.75999999999999979</v>
      </c>
      <c r="N919">
        <f t="shared" si="72"/>
        <v>2.3099980000000073</v>
      </c>
      <c r="O919">
        <f t="shared" si="73"/>
        <v>0.11999999999999922</v>
      </c>
      <c r="Q919" s="6">
        <f t="shared" si="74"/>
        <v>-1004006.3179029365</v>
      </c>
    </row>
    <row r="920" spans="6:17" x14ac:dyDescent="0.25">
      <c r="F920" s="3">
        <v>44132</v>
      </c>
      <c r="G920" s="2">
        <v>79.010002</v>
      </c>
      <c r="H920" s="2">
        <v>11.82</v>
      </c>
      <c r="I920" s="2">
        <v>164.38999899999999</v>
      </c>
      <c r="J920" s="2">
        <v>9.43</v>
      </c>
      <c r="L920">
        <f t="shared" si="70"/>
        <v>-1.9499969999999962</v>
      </c>
      <c r="M920">
        <f t="shared" si="71"/>
        <v>-0.86999999999999922</v>
      </c>
      <c r="N920">
        <f t="shared" si="72"/>
        <v>-2.9700020000000222</v>
      </c>
      <c r="O920">
        <f t="shared" si="73"/>
        <v>-1.9999999999999574E-2</v>
      </c>
      <c r="Q920" s="6">
        <f t="shared" si="74"/>
        <v>1081553.12950774</v>
      </c>
    </row>
    <row r="921" spans="6:17" x14ac:dyDescent="0.25">
      <c r="F921" s="3">
        <v>44133</v>
      </c>
      <c r="G921" s="2">
        <v>77.769997000000004</v>
      </c>
      <c r="H921" s="2">
        <v>11.73</v>
      </c>
      <c r="I921" s="2">
        <v>162.770004</v>
      </c>
      <c r="J921" s="2">
        <v>9.33</v>
      </c>
      <c r="L921">
        <f t="shared" si="70"/>
        <v>-1.2400049999999965</v>
      </c>
      <c r="M921">
        <f t="shared" si="71"/>
        <v>-8.9999999999999858E-2</v>
      </c>
      <c r="N921">
        <f t="shared" si="72"/>
        <v>-1.6199949999999887</v>
      </c>
      <c r="O921">
        <f t="shared" si="73"/>
        <v>-9.9999999999999645E-2</v>
      </c>
      <c r="Q921" s="6">
        <f t="shared" si="74"/>
        <v>1033833.3625939956</v>
      </c>
    </row>
    <row r="922" spans="6:17" x14ac:dyDescent="0.25">
      <c r="F922" s="3">
        <v>44134</v>
      </c>
      <c r="G922" s="2">
        <v>75.730002999999996</v>
      </c>
      <c r="H922" s="2">
        <v>10.47</v>
      </c>
      <c r="I922" s="2">
        <v>154.91999799999999</v>
      </c>
      <c r="J922" s="2">
        <v>8.99</v>
      </c>
      <c r="L922">
        <f t="shared" si="70"/>
        <v>-2.0399940000000072</v>
      </c>
      <c r="M922">
        <f t="shared" si="71"/>
        <v>-1.2599999999999998</v>
      </c>
      <c r="N922">
        <f t="shared" si="72"/>
        <v>-7.8500060000000076</v>
      </c>
      <c r="O922">
        <f t="shared" si="73"/>
        <v>-0.33999999999999986</v>
      </c>
      <c r="Q922" s="6">
        <f t="shared" si="74"/>
        <v>3238727.5782072023</v>
      </c>
    </row>
    <row r="923" spans="6:17" x14ac:dyDescent="0.25">
      <c r="F923" s="3">
        <v>44137</v>
      </c>
      <c r="G923" s="2">
        <v>76.400002000000001</v>
      </c>
      <c r="H923" s="2">
        <v>10.75</v>
      </c>
      <c r="I923" s="2">
        <v>154.029999</v>
      </c>
      <c r="J923" s="2">
        <v>9.27</v>
      </c>
      <c r="L923">
        <f t="shared" si="70"/>
        <v>0.66999900000000423</v>
      </c>
      <c r="M923">
        <f t="shared" si="71"/>
        <v>0.27999999999999936</v>
      </c>
      <c r="N923">
        <f t="shared" si="72"/>
        <v>-0.88999899999998888</v>
      </c>
      <c r="O923">
        <f t="shared" si="73"/>
        <v>0.27999999999999936</v>
      </c>
      <c r="Q923" s="6">
        <f t="shared" si="74"/>
        <v>-1297193.5686011999</v>
      </c>
    </row>
    <row r="924" spans="6:17" x14ac:dyDescent="0.25">
      <c r="F924" s="3">
        <v>44138</v>
      </c>
      <c r="G924" s="2">
        <v>76.260002</v>
      </c>
      <c r="H924" s="2">
        <v>11.57</v>
      </c>
      <c r="I924" s="2">
        <v>158.88000500000001</v>
      </c>
      <c r="J924" s="2">
        <v>9.51</v>
      </c>
      <c r="L924">
        <f t="shared" si="70"/>
        <v>-0.14000000000000057</v>
      </c>
      <c r="M924">
        <f t="shared" si="71"/>
        <v>0.82000000000000028</v>
      </c>
      <c r="N924">
        <f t="shared" si="72"/>
        <v>4.8500060000000076</v>
      </c>
      <c r="O924">
        <f t="shared" si="73"/>
        <v>0.24000000000000021</v>
      </c>
      <c r="Q924" s="6">
        <f t="shared" si="74"/>
        <v>-1733727.351175162</v>
      </c>
    </row>
    <row r="925" spans="6:17" x14ac:dyDescent="0.25">
      <c r="F925" s="3">
        <v>44139</v>
      </c>
      <c r="G925" s="2">
        <v>79.370002999999997</v>
      </c>
      <c r="H925" s="2">
        <v>10.91</v>
      </c>
      <c r="I925" s="2">
        <v>163.720001</v>
      </c>
      <c r="J925" s="2">
        <v>9.8699999999999992</v>
      </c>
      <c r="L925">
        <f t="shared" si="70"/>
        <v>3.1100009999999969</v>
      </c>
      <c r="M925">
        <f t="shared" si="71"/>
        <v>-0.66000000000000014</v>
      </c>
      <c r="N925">
        <f t="shared" si="72"/>
        <v>4.8399959999999851</v>
      </c>
      <c r="O925">
        <f t="shared" si="73"/>
        <v>0.35999999999999943</v>
      </c>
      <c r="Q925" s="6">
        <f t="shared" si="74"/>
        <v>-3189589.2519112141</v>
      </c>
    </row>
    <row r="926" spans="6:17" x14ac:dyDescent="0.25">
      <c r="F926" s="3">
        <v>44140</v>
      </c>
      <c r="G926" s="2">
        <v>80.139999000000003</v>
      </c>
      <c r="H926" s="2">
        <v>11.45</v>
      </c>
      <c r="I926" s="2">
        <v>168.679993</v>
      </c>
      <c r="J926" s="2">
        <v>9.15</v>
      </c>
      <c r="L926">
        <f t="shared" si="70"/>
        <v>0.76999600000000612</v>
      </c>
      <c r="M926">
        <f t="shared" si="71"/>
        <v>0.53999999999999915</v>
      </c>
      <c r="N926">
        <f t="shared" si="72"/>
        <v>4.9599919999999997</v>
      </c>
      <c r="O926">
        <f t="shared" si="73"/>
        <v>-0.71999999999999886</v>
      </c>
      <c r="Q926" s="6">
        <f t="shared" si="74"/>
        <v>2231488.3641455132</v>
      </c>
    </row>
    <row r="927" spans="6:17" x14ac:dyDescent="0.25">
      <c r="F927" s="3">
        <v>44141</v>
      </c>
      <c r="G927" s="2">
        <v>78.809997999999993</v>
      </c>
      <c r="H927" s="2">
        <v>11.86</v>
      </c>
      <c r="I927" s="2">
        <v>175.19000199999999</v>
      </c>
      <c r="J927" s="2">
        <v>8.73</v>
      </c>
      <c r="L927">
        <f t="shared" si="70"/>
        <v>-1.33000100000001</v>
      </c>
      <c r="M927">
        <f t="shared" si="71"/>
        <v>0.41000000000000014</v>
      </c>
      <c r="N927">
        <f t="shared" si="72"/>
        <v>6.5100089999999966</v>
      </c>
      <c r="O927">
        <f t="shared" si="73"/>
        <v>-0.41999999999999993</v>
      </c>
      <c r="Q927" s="6">
        <f t="shared" si="74"/>
        <v>1277289.2106319231</v>
      </c>
    </row>
    <row r="928" spans="6:17" x14ac:dyDescent="0.25">
      <c r="F928" s="3">
        <v>44144</v>
      </c>
      <c r="G928" s="2">
        <v>75.410004000000001</v>
      </c>
      <c r="H928" s="2">
        <v>11.49</v>
      </c>
      <c r="I928" s="2">
        <v>159.990005</v>
      </c>
      <c r="J928" s="2">
        <v>7.95</v>
      </c>
      <c r="L928">
        <f t="shared" si="70"/>
        <v>-3.3999939999999924</v>
      </c>
      <c r="M928">
        <f t="shared" si="71"/>
        <v>-0.36999999999999922</v>
      </c>
      <c r="N928">
        <f t="shared" si="72"/>
        <v>-15.199996999999996</v>
      </c>
      <c r="O928">
        <f t="shared" si="73"/>
        <v>-0.78000000000000025</v>
      </c>
      <c r="Q928" s="6">
        <f t="shared" si="74"/>
        <v>6651678.3629444577</v>
      </c>
    </row>
    <row r="929" spans="6:17" x14ac:dyDescent="0.25">
      <c r="F929" s="3">
        <v>44145</v>
      </c>
      <c r="G929" s="2">
        <v>75.120002999999997</v>
      </c>
      <c r="H929" s="2">
        <v>11.1</v>
      </c>
      <c r="I929" s="2">
        <v>154.88999899999999</v>
      </c>
      <c r="J929" s="2">
        <v>8.14</v>
      </c>
      <c r="L929">
        <f t="shared" si="70"/>
        <v>-0.29000100000000373</v>
      </c>
      <c r="M929">
        <f t="shared" si="71"/>
        <v>-0.39000000000000057</v>
      </c>
      <c r="N929">
        <f t="shared" si="72"/>
        <v>-5.1000060000000076</v>
      </c>
      <c r="O929">
        <f t="shared" si="73"/>
        <v>0.19000000000000039</v>
      </c>
      <c r="Q929" s="6">
        <f t="shared" si="74"/>
        <v>-6441.2947301795939</v>
      </c>
    </row>
    <row r="930" spans="6:17" x14ac:dyDescent="0.25">
      <c r="F930" s="3">
        <v>44146</v>
      </c>
      <c r="G930" s="2">
        <v>76.550003000000004</v>
      </c>
      <c r="H930" s="2">
        <v>11.75</v>
      </c>
      <c r="I930" s="2">
        <v>161.570007</v>
      </c>
      <c r="J930" s="2">
        <v>8</v>
      </c>
      <c r="L930">
        <f t="shared" si="70"/>
        <v>1.4300000000000068</v>
      </c>
      <c r="M930">
        <f t="shared" si="71"/>
        <v>0.65000000000000036</v>
      </c>
      <c r="N930">
        <f t="shared" si="72"/>
        <v>6.680008000000015</v>
      </c>
      <c r="O930">
        <f t="shared" si="73"/>
        <v>-0.14000000000000057</v>
      </c>
      <c r="Q930" s="6">
        <f t="shared" si="74"/>
        <v>-772092.08536688157</v>
      </c>
    </row>
    <row r="931" spans="6:17" x14ac:dyDescent="0.25">
      <c r="F931" s="3">
        <v>44147</v>
      </c>
      <c r="G931" s="2">
        <v>76.709998999999996</v>
      </c>
      <c r="H931" s="2">
        <v>11.13</v>
      </c>
      <c r="I931" s="2">
        <v>160.220001</v>
      </c>
      <c r="J931" s="2">
        <v>8.18</v>
      </c>
      <c r="L931">
        <f t="shared" si="70"/>
        <v>0.15999599999999248</v>
      </c>
      <c r="M931">
        <f t="shared" si="71"/>
        <v>-0.61999999999999922</v>
      </c>
      <c r="N931">
        <f t="shared" si="72"/>
        <v>-1.3500060000000076</v>
      </c>
      <c r="O931">
        <f t="shared" si="73"/>
        <v>0.17999999999999972</v>
      </c>
      <c r="Q931" s="6">
        <f t="shared" si="74"/>
        <v>-642255.31084619544</v>
      </c>
    </row>
    <row r="932" spans="6:17" x14ac:dyDescent="0.25">
      <c r="F932" s="3">
        <v>44148</v>
      </c>
      <c r="G932" s="2">
        <v>77.550003000000004</v>
      </c>
      <c r="H932" s="2">
        <v>11.01</v>
      </c>
      <c r="I932" s="2">
        <v>161.83000200000001</v>
      </c>
      <c r="J932" s="2">
        <v>8.1300000000000008</v>
      </c>
      <c r="L932">
        <f t="shared" si="70"/>
        <v>0.84000400000000752</v>
      </c>
      <c r="M932">
        <f t="shared" si="71"/>
        <v>-0.12000000000000099</v>
      </c>
      <c r="N932">
        <f t="shared" si="72"/>
        <v>1.6100010000000111</v>
      </c>
      <c r="O932">
        <f t="shared" si="73"/>
        <v>-4.9999999999998934E-2</v>
      </c>
      <c r="Q932" s="6">
        <f t="shared" si="74"/>
        <v>-255587.13727450842</v>
      </c>
    </row>
    <row r="933" spans="6:17" x14ac:dyDescent="0.25">
      <c r="F933" s="3">
        <v>44151</v>
      </c>
      <c r="G933" s="2">
        <v>77.440002000000007</v>
      </c>
      <c r="H933" s="2">
        <v>12.06</v>
      </c>
      <c r="I933" s="2">
        <v>162.38999899999999</v>
      </c>
      <c r="J933" s="2">
        <v>7.96</v>
      </c>
      <c r="L933">
        <f t="shared" si="70"/>
        <v>-0.11000099999999691</v>
      </c>
      <c r="M933">
        <f t="shared" si="71"/>
        <v>1.0500000000000007</v>
      </c>
      <c r="N933">
        <f t="shared" si="72"/>
        <v>0.55999699999998143</v>
      </c>
      <c r="O933">
        <f t="shared" si="73"/>
        <v>-0.17000000000000082</v>
      </c>
      <c r="Q933" s="6">
        <f t="shared" si="74"/>
        <v>700021.85758224549</v>
      </c>
    </row>
    <row r="934" spans="6:17" x14ac:dyDescent="0.25">
      <c r="F934" s="3">
        <v>44152</v>
      </c>
      <c r="G934" s="2">
        <v>77.110000999999997</v>
      </c>
      <c r="H934" s="2">
        <v>11.63</v>
      </c>
      <c r="I934" s="2">
        <v>162.199997</v>
      </c>
      <c r="J934" s="2">
        <v>7.98</v>
      </c>
      <c r="L934">
        <f t="shared" si="70"/>
        <v>-0.33000100000000998</v>
      </c>
      <c r="M934">
        <f t="shared" si="71"/>
        <v>-0.42999999999999972</v>
      </c>
      <c r="N934">
        <f t="shared" si="72"/>
        <v>-0.19000199999999268</v>
      </c>
      <c r="O934">
        <f t="shared" si="73"/>
        <v>2.0000000000000462E-2</v>
      </c>
      <c r="Q934" s="6">
        <f t="shared" si="74"/>
        <v>33741.630686379722</v>
      </c>
    </row>
    <row r="935" spans="6:17" x14ac:dyDescent="0.25">
      <c r="F935" s="3">
        <v>44153</v>
      </c>
      <c r="G935" s="2">
        <v>75.5</v>
      </c>
      <c r="H935" s="2">
        <v>11.57</v>
      </c>
      <c r="I935" s="2">
        <v>161.55999800000001</v>
      </c>
      <c r="J935" s="2">
        <v>7.91</v>
      </c>
      <c r="L935">
        <f t="shared" si="70"/>
        <v>-1.6100009999999969</v>
      </c>
      <c r="M935">
        <f t="shared" si="71"/>
        <v>-6.0000000000000497E-2</v>
      </c>
      <c r="N935">
        <f t="shared" si="72"/>
        <v>-0.63999899999998888</v>
      </c>
      <c r="O935">
        <f t="shared" si="73"/>
        <v>-7.0000000000000284E-2</v>
      </c>
      <c r="Q935" s="6">
        <f t="shared" si="74"/>
        <v>862706.29119879869</v>
      </c>
    </row>
    <row r="936" spans="6:17" x14ac:dyDescent="0.25">
      <c r="F936" s="3">
        <v>44154</v>
      </c>
      <c r="G936" s="2">
        <v>75.930000000000007</v>
      </c>
      <c r="H936" s="2">
        <v>12.46</v>
      </c>
      <c r="I936" s="2">
        <v>165.58000200000001</v>
      </c>
      <c r="J936" s="2">
        <v>8.16</v>
      </c>
      <c r="L936">
        <f t="shared" si="70"/>
        <v>0.43000000000000682</v>
      </c>
      <c r="M936">
        <f t="shared" si="71"/>
        <v>0.89000000000000057</v>
      </c>
      <c r="N936">
        <f t="shared" si="72"/>
        <v>4.0200040000000001</v>
      </c>
      <c r="O936">
        <f t="shared" si="73"/>
        <v>0.25</v>
      </c>
      <c r="Q936" s="6">
        <f t="shared" si="74"/>
        <v>-1818432.649383442</v>
      </c>
    </row>
    <row r="937" spans="6:17" x14ac:dyDescent="0.25">
      <c r="F937" s="3">
        <v>44155</v>
      </c>
      <c r="G937" s="2">
        <v>76.809997999999993</v>
      </c>
      <c r="H937" s="2">
        <v>12.71</v>
      </c>
      <c r="I937" s="2">
        <v>170.050003</v>
      </c>
      <c r="J937" s="2">
        <v>8.35</v>
      </c>
      <c r="L937">
        <f t="shared" si="70"/>
        <v>0.87999799999998629</v>
      </c>
      <c r="M937">
        <f t="shared" si="71"/>
        <v>0.25</v>
      </c>
      <c r="N937">
        <f t="shared" si="72"/>
        <v>4.4700009999999963</v>
      </c>
      <c r="O937">
        <f t="shared" si="73"/>
        <v>0.1899999999999995</v>
      </c>
      <c r="Q937" s="6">
        <f t="shared" si="74"/>
        <v>-1747944.1715065334</v>
      </c>
    </row>
    <row r="938" spans="6:17" x14ac:dyDescent="0.25">
      <c r="F938" s="3">
        <v>44158</v>
      </c>
      <c r="G938" s="2">
        <v>75.919998000000007</v>
      </c>
      <c r="H938" s="2">
        <v>13.9</v>
      </c>
      <c r="I938" s="2">
        <v>171.19000199999999</v>
      </c>
      <c r="J938" s="2">
        <v>8.2200000000000006</v>
      </c>
      <c r="L938">
        <f t="shared" si="70"/>
        <v>-0.88999999999998636</v>
      </c>
      <c r="M938">
        <f t="shared" si="71"/>
        <v>1.1899999999999995</v>
      </c>
      <c r="N938">
        <f t="shared" si="72"/>
        <v>1.1399989999999889</v>
      </c>
      <c r="O938">
        <f t="shared" si="73"/>
        <v>-0.12999999999999901</v>
      </c>
      <c r="Q938" s="6">
        <f t="shared" si="74"/>
        <v>660526.71409585327</v>
      </c>
    </row>
    <row r="939" spans="6:17" x14ac:dyDescent="0.25">
      <c r="F939" s="3">
        <v>44159</v>
      </c>
      <c r="G939" s="2">
        <v>75.230002999999996</v>
      </c>
      <c r="H939" s="2">
        <v>13.67</v>
      </c>
      <c r="I939" s="2">
        <v>169.83000200000001</v>
      </c>
      <c r="J939" s="2">
        <v>8</v>
      </c>
      <c r="L939">
        <f t="shared" si="70"/>
        <v>-0.68999500000001035</v>
      </c>
      <c r="M939">
        <f t="shared" si="71"/>
        <v>-0.23000000000000043</v>
      </c>
      <c r="N939">
        <f t="shared" si="72"/>
        <v>-1.3599999999999852</v>
      </c>
      <c r="O939">
        <f t="shared" si="73"/>
        <v>-0.22000000000000064</v>
      </c>
      <c r="Q939" s="6">
        <f t="shared" si="74"/>
        <v>1368800.6585267035</v>
      </c>
    </row>
    <row r="940" spans="6:17" x14ac:dyDescent="0.25">
      <c r="F940" s="3">
        <v>44160</v>
      </c>
      <c r="G940" s="2">
        <v>76.510002</v>
      </c>
      <c r="H940" s="2">
        <v>14.75</v>
      </c>
      <c r="I940" s="2">
        <v>173.979996</v>
      </c>
      <c r="J940" s="2">
        <v>8.0399999999999991</v>
      </c>
      <c r="L940">
        <f t="shared" si="70"/>
        <v>1.2799990000000037</v>
      </c>
      <c r="M940">
        <f t="shared" si="71"/>
        <v>1.08</v>
      </c>
      <c r="N940">
        <f t="shared" si="72"/>
        <v>4.1499939999999924</v>
      </c>
      <c r="O940">
        <f t="shared" si="73"/>
        <v>3.9999999999999147E-2</v>
      </c>
      <c r="Q940" s="6">
        <f t="shared" si="74"/>
        <v>-1152332.6159301761</v>
      </c>
    </row>
    <row r="941" spans="6:17" x14ac:dyDescent="0.25">
      <c r="F941" s="3">
        <v>44162</v>
      </c>
      <c r="G941" s="2">
        <v>78.139999000000003</v>
      </c>
      <c r="H941" s="2">
        <v>16.079999999999998</v>
      </c>
      <c r="I941" s="2">
        <v>176.41000399999999</v>
      </c>
      <c r="J941" s="2">
        <v>8.23</v>
      </c>
      <c r="L941">
        <f t="shared" si="70"/>
        <v>1.629997000000003</v>
      </c>
      <c r="M941">
        <f t="shared" si="71"/>
        <v>1.3299999999999983</v>
      </c>
      <c r="N941">
        <f t="shared" si="72"/>
        <v>2.4300079999999866</v>
      </c>
      <c r="O941">
        <f t="shared" si="73"/>
        <v>0.19000000000000128</v>
      </c>
      <c r="Q941" s="6">
        <f t="shared" si="74"/>
        <v>-1661840.3564829044</v>
      </c>
    </row>
    <row r="942" spans="6:17" x14ac:dyDescent="0.25">
      <c r="F942" s="3">
        <v>44165</v>
      </c>
      <c r="G942" s="2">
        <v>79.480002999999996</v>
      </c>
      <c r="H942" s="2">
        <v>16.559999000000001</v>
      </c>
      <c r="I942" s="2">
        <v>180.509995</v>
      </c>
      <c r="J942" s="2">
        <v>8.25</v>
      </c>
      <c r="L942">
        <f t="shared" si="70"/>
        <v>1.3400039999999933</v>
      </c>
      <c r="M942">
        <f t="shared" si="71"/>
        <v>0.47999900000000295</v>
      </c>
      <c r="N942">
        <f t="shared" si="72"/>
        <v>4.099991000000017</v>
      </c>
      <c r="O942">
        <f t="shared" si="73"/>
        <v>1.9999999999999574E-2</v>
      </c>
      <c r="Q942" s="6">
        <f t="shared" si="74"/>
        <v>-1073742.0877158986</v>
      </c>
    </row>
    <row r="943" spans="6:17" x14ac:dyDescent="0.25">
      <c r="F943" s="3">
        <v>44166</v>
      </c>
      <c r="G943" s="2">
        <v>79.930000000000007</v>
      </c>
      <c r="H943" s="2">
        <v>15.8</v>
      </c>
      <c r="I943" s="2">
        <v>180.05999800000001</v>
      </c>
      <c r="J943" s="2">
        <v>8.24</v>
      </c>
      <c r="L943">
        <f t="shared" si="70"/>
        <v>0.44999700000001042</v>
      </c>
      <c r="M943">
        <f t="shared" si="71"/>
        <v>-0.75999900000000054</v>
      </c>
      <c r="N943">
        <f t="shared" si="72"/>
        <v>-0.44999699999999621</v>
      </c>
      <c r="O943">
        <f t="shared" si="73"/>
        <v>-9.9999999999997868E-3</v>
      </c>
      <c r="Q943" s="6">
        <f t="shared" si="74"/>
        <v>-18011.845403604464</v>
      </c>
    </row>
    <row r="944" spans="6:17" x14ac:dyDescent="0.25">
      <c r="F944" s="3">
        <v>44167</v>
      </c>
      <c r="G944" s="2">
        <v>79.150002000000001</v>
      </c>
      <c r="H944" s="2">
        <v>16.579999999999998</v>
      </c>
      <c r="I944" s="2">
        <v>181.300003</v>
      </c>
      <c r="J944" s="2">
        <v>8.32</v>
      </c>
      <c r="L944">
        <f t="shared" si="70"/>
        <v>-0.77999800000000619</v>
      </c>
      <c r="M944">
        <f t="shared" si="71"/>
        <v>0.77999999999999758</v>
      </c>
      <c r="N944">
        <f t="shared" si="72"/>
        <v>1.2400049999999965</v>
      </c>
      <c r="O944">
        <f t="shared" si="73"/>
        <v>8.0000000000000071E-2</v>
      </c>
      <c r="Q944" s="6">
        <f t="shared" si="74"/>
        <v>-313287.93766861805</v>
      </c>
    </row>
    <row r="945" spans="6:17" x14ac:dyDescent="0.25">
      <c r="F945" s="3">
        <v>44168</v>
      </c>
      <c r="G945" s="2">
        <v>78.790001000000004</v>
      </c>
      <c r="H945" s="2">
        <v>16.120000999999998</v>
      </c>
      <c r="I945" s="2">
        <v>180.759995</v>
      </c>
      <c r="J945" s="2">
        <v>8.42</v>
      </c>
      <c r="L945">
        <f t="shared" si="70"/>
        <v>-0.36000099999999691</v>
      </c>
      <c r="M945">
        <f t="shared" si="71"/>
        <v>-0.45999899999999982</v>
      </c>
      <c r="N945">
        <f t="shared" si="72"/>
        <v>-0.54000800000000027</v>
      </c>
      <c r="O945">
        <f t="shared" si="73"/>
        <v>9.9999999999999645E-2</v>
      </c>
      <c r="Q945" s="6">
        <f t="shared" si="74"/>
        <v>-259632.69593845931</v>
      </c>
    </row>
    <row r="946" spans="6:17" x14ac:dyDescent="0.25">
      <c r="F946" s="3">
        <v>44169</v>
      </c>
      <c r="G946" s="2">
        <v>80.879997000000003</v>
      </c>
      <c r="H946" s="2">
        <v>16.899999999999999</v>
      </c>
      <c r="I946" s="2">
        <v>180.729996</v>
      </c>
      <c r="J946" s="2">
        <v>8.7799999999999994</v>
      </c>
      <c r="L946">
        <f t="shared" si="70"/>
        <v>2.0899959999999993</v>
      </c>
      <c r="M946">
        <f t="shared" si="71"/>
        <v>0.77999900000000011</v>
      </c>
      <c r="N946">
        <f t="shared" si="72"/>
        <v>-2.9999000000003662E-2</v>
      </c>
      <c r="O946">
        <f t="shared" si="73"/>
        <v>0.35999999999999943</v>
      </c>
      <c r="Q946" s="6">
        <f t="shared" si="74"/>
        <v>-2182231.1695172167</v>
      </c>
    </row>
    <row r="947" spans="6:17" x14ac:dyDescent="0.25">
      <c r="F947" s="3">
        <v>44172</v>
      </c>
      <c r="G947" s="2">
        <v>82.269997000000004</v>
      </c>
      <c r="H947" s="2">
        <v>16.350000000000001</v>
      </c>
      <c r="I947" s="2">
        <v>183.38999899999999</v>
      </c>
      <c r="J947" s="2">
        <v>8.8699999999999992</v>
      </c>
      <c r="L947">
        <f t="shared" si="70"/>
        <v>1.3900000000000006</v>
      </c>
      <c r="M947">
        <f t="shared" si="71"/>
        <v>-0.54999999999999716</v>
      </c>
      <c r="N947">
        <f t="shared" si="72"/>
        <v>2.660002999999989</v>
      </c>
      <c r="O947">
        <f t="shared" si="73"/>
        <v>8.9999999999999858E-2</v>
      </c>
      <c r="Q947" s="6">
        <f t="shared" si="74"/>
        <v>-1185429.8062875778</v>
      </c>
    </row>
    <row r="948" spans="6:17" x14ac:dyDescent="0.25">
      <c r="F948" s="3">
        <v>44173</v>
      </c>
      <c r="G948" s="2">
        <v>83.629997000000003</v>
      </c>
      <c r="H948" s="2">
        <v>16.940000999999999</v>
      </c>
      <c r="I948" s="2">
        <v>183.60000600000001</v>
      </c>
      <c r="J948" s="2">
        <v>8.84</v>
      </c>
      <c r="L948">
        <f t="shared" si="70"/>
        <v>1.3599999999999994</v>
      </c>
      <c r="M948">
        <f t="shared" si="71"/>
        <v>0.59000099999999733</v>
      </c>
      <c r="N948">
        <f t="shared" si="72"/>
        <v>0.21000700000001871</v>
      </c>
      <c r="O948">
        <f t="shared" si="73"/>
        <v>-2.9999999999999361E-2</v>
      </c>
      <c r="Q948" s="6">
        <f t="shared" si="74"/>
        <v>-286360.2978710254</v>
      </c>
    </row>
    <row r="949" spans="6:17" x14ac:dyDescent="0.25">
      <c r="F949" s="3">
        <v>44174</v>
      </c>
      <c r="G949" s="2">
        <v>82.580001999999993</v>
      </c>
      <c r="H949" s="2">
        <v>13.66</v>
      </c>
      <c r="I949" s="2">
        <v>183.679993</v>
      </c>
      <c r="J949" s="2">
        <v>8.6199999999999992</v>
      </c>
      <c r="L949">
        <f t="shared" si="70"/>
        <v>-1.0499950000000098</v>
      </c>
      <c r="M949">
        <f t="shared" si="71"/>
        <v>-3.2800009999999986</v>
      </c>
      <c r="N949">
        <f t="shared" si="72"/>
        <v>7.9986999999988484E-2</v>
      </c>
      <c r="O949">
        <f t="shared" si="73"/>
        <v>-0.22000000000000064</v>
      </c>
      <c r="Q949" s="6">
        <f t="shared" si="74"/>
        <v>1259690.6099728872</v>
      </c>
    </row>
    <row r="950" spans="6:17" x14ac:dyDescent="0.25">
      <c r="F950" s="3">
        <v>44175</v>
      </c>
      <c r="G950" s="2">
        <v>83.110000999999997</v>
      </c>
      <c r="H950" s="2">
        <v>14.12</v>
      </c>
      <c r="I950" s="2">
        <v>187.820007</v>
      </c>
      <c r="J950" s="2">
        <v>8.66</v>
      </c>
      <c r="L950">
        <f t="shared" si="70"/>
        <v>0.52999900000000366</v>
      </c>
      <c r="M950">
        <f t="shared" si="71"/>
        <v>0.45999999999999908</v>
      </c>
      <c r="N950">
        <f t="shared" si="72"/>
        <v>4.1400140000000079</v>
      </c>
      <c r="O950">
        <f t="shared" si="73"/>
        <v>4.0000000000000924E-2</v>
      </c>
      <c r="Q950" s="6">
        <f t="shared" si="74"/>
        <v>-936893.60424738633</v>
      </c>
    </row>
    <row r="951" spans="6:17" x14ac:dyDescent="0.25">
      <c r="F951" s="3">
        <v>44176</v>
      </c>
      <c r="G951" s="2">
        <v>83.68</v>
      </c>
      <c r="H951" s="2">
        <v>13.31</v>
      </c>
      <c r="I951" s="2">
        <v>190.21000699999999</v>
      </c>
      <c r="J951" s="2">
        <v>8.69</v>
      </c>
      <c r="L951">
        <f t="shared" si="70"/>
        <v>0.56999900000000991</v>
      </c>
      <c r="M951">
        <f t="shared" si="71"/>
        <v>-0.80999999999999872</v>
      </c>
      <c r="N951">
        <f t="shared" si="72"/>
        <v>2.3899999999999864</v>
      </c>
      <c r="O951">
        <f t="shared" si="73"/>
        <v>2.9999999999999361E-2</v>
      </c>
      <c r="Q951" s="6">
        <f t="shared" si="74"/>
        <v>-646708.376305338</v>
      </c>
    </row>
    <row r="952" spans="6:17" x14ac:dyDescent="0.25">
      <c r="F952" s="3">
        <v>44179</v>
      </c>
      <c r="G952" s="2">
        <v>85.940002000000007</v>
      </c>
      <c r="H952" s="2">
        <v>12.72</v>
      </c>
      <c r="I952" s="2">
        <v>195.199997</v>
      </c>
      <c r="J952" s="2">
        <v>8.7100000000000009</v>
      </c>
      <c r="L952">
        <f t="shared" si="70"/>
        <v>2.2600020000000001</v>
      </c>
      <c r="M952">
        <f t="shared" si="71"/>
        <v>-0.58999999999999986</v>
      </c>
      <c r="N952">
        <f t="shared" si="72"/>
        <v>4.9899900000000059</v>
      </c>
      <c r="O952">
        <f t="shared" si="73"/>
        <v>2.000000000000135E-2</v>
      </c>
      <c r="Q952" s="6">
        <f t="shared" si="74"/>
        <v>-1467127.7726307267</v>
      </c>
    </row>
    <row r="953" spans="6:17" x14ac:dyDescent="0.25">
      <c r="F953" s="3">
        <v>44180</v>
      </c>
      <c r="G953" s="2">
        <v>86.919998000000007</v>
      </c>
      <c r="H953" s="2">
        <v>13.85</v>
      </c>
      <c r="I953" s="2">
        <v>194.699997</v>
      </c>
      <c r="J953" s="2">
        <v>9.1199999999999992</v>
      </c>
      <c r="L953">
        <f t="shared" si="70"/>
        <v>0.97999599999999987</v>
      </c>
      <c r="M953">
        <f t="shared" si="71"/>
        <v>1.129999999999999</v>
      </c>
      <c r="N953">
        <f t="shared" si="72"/>
        <v>-0.5</v>
      </c>
      <c r="O953">
        <f t="shared" si="73"/>
        <v>0.40999999999999837</v>
      </c>
      <c r="Q953" s="6">
        <f t="shared" si="74"/>
        <v>-2017304.8956213526</v>
      </c>
    </row>
    <row r="954" spans="6:17" x14ac:dyDescent="0.25">
      <c r="F954" s="3">
        <v>44181</v>
      </c>
      <c r="G954" s="2">
        <v>88.220000999999996</v>
      </c>
      <c r="H954" s="2">
        <v>13.85</v>
      </c>
      <c r="I954" s="2">
        <v>195.11999499999999</v>
      </c>
      <c r="J954" s="2">
        <v>9.52</v>
      </c>
      <c r="L954">
        <f t="shared" si="70"/>
        <v>1.3000029999999896</v>
      </c>
      <c r="M954">
        <f t="shared" si="71"/>
        <v>0</v>
      </c>
      <c r="N954">
        <f t="shared" si="72"/>
        <v>0.41999799999999254</v>
      </c>
      <c r="O954">
        <f t="shared" si="73"/>
        <v>0.40000000000000036</v>
      </c>
      <c r="Q954" s="6">
        <f t="shared" si="74"/>
        <v>-2199751.8808922577</v>
      </c>
    </row>
    <row r="955" spans="6:17" x14ac:dyDescent="0.25">
      <c r="F955" s="3">
        <v>44182</v>
      </c>
      <c r="G955" s="2">
        <v>88.459998999999996</v>
      </c>
      <c r="H955" s="2">
        <v>14.83</v>
      </c>
      <c r="I955" s="2">
        <v>197.39999399999999</v>
      </c>
      <c r="J955" s="2">
        <v>9.61</v>
      </c>
      <c r="L955">
        <f t="shared" si="70"/>
        <v>0.23999799999999993</v>
      </c>
      <c r="M955">
        <f t="shared" si="71"/>
        <v>0.98000000000000043</v>
      </c>
      <c r="N955">
        <f t="shared" si="72"/>
        <v>2.2799990000000037</v>
      </c>
      <c r="O955">
        <f t="shared" si="73"/>
        <v>8.9999999999999858E-2</v>
      </c>
      <c r="Q955" s="6">
        <f t="shared" si="74"/>
        <v>-801443.36151481979</v>
      </c>
    </row>
    <row r="956" spans="6:17" x14ac:dyDescent="0.25">
      <c r="F956" s="3">
        <v>44183</v>
      </c>
      <c r="G956" s="2">
        <v>90.370002999999997</v>
      </c>
      <c r="H956" s="2">
        <v>15.63</v>
      </c>
      <c r="I956" s="2">
        <v>203.38999899999999</v>
      </c>
      <c r="J956" s="2">
        <v>9.94</v>
      </c>
      <c r="L956">
        <f t="shared" si="70"/>
        <v>1.9100040000000007</v>
      </c>
      <c r="M956">
        <f t="shared" si="71"/>
        <v>0.80000000000000071</v>
      </c>
      <c r="N956">
        <f t="shared" si="72"/>
        <v>5.9900049999999965</v>
      </c>
      <c r="O956">
        <f t="shared" si="73"/>
        <v>0.33000000000000007</v>
      </c>
      <c r="Q956" s="6">
        <f t="shared" si="74"/>
        <v>-2883866.4786579395</v>
      </c>
    </row>
    <row r="957" spans="6:17" x14ac:dyDescent="0.25">
      <c r="F957" s="3">
        <v>44186</v>
      </c>
      <c r="G957" s="2">
        <v>88.809997999999993</v>
      </c>
      <c r="H957" s="2">
        <v>15.53</v>
      </c>
      <c r="I957" s="2">
        <v>201.770004</v>
      </c>
      <c r="J957" s="2">
        <v>9.8699999999999992</v>
      </c>
      <c r="L957">
        <f t="shared" si="70"/>
        <v>-1.5600050000000039</v>
      </c>
      <c r="M957">
        <f t="shared" si="71"/>
        <v>-0.10000000000000142</v>
      </c>
      <c r="N957">
        <f t="shared" si="72"/>
        <v>-1.6199949999999887</v>
      </c>
      <c r="O957">
        <f t="shared" si="73"/>
        <v>-7.0000000000000284E-2</v>
      </c>
      <c r="Q957" s="6">
        <f t="shared" si="74"/>
        <v>992596.05379400053</v>
      </c>
    </row>
    <row r="958" spans="6:17" x14ac:dyDescent="0.25">
      <c r="F958" s="3">
        <v>44187</v>
      </c>
      <c r="G958" s="2">
        <v>89.419998000000007</v>
      </c>
      <c r="H958" s="2">
        <v>19.459999</v>
      </c>
      <c r="I958" s="2">
        <v>201.86000100000001</v>
      </c>
      <c r="J958" s="2">
        <v>9.99</v>
      </c>
      <c r="L958">
        <f t="shared" si="70"/>
        <v>0.61000000000001364</v>
      </c>
      <c r="M958">
        <f t="shared" si="71"/>
        <v>3.9299990000000005</v>
      </c>
      <c r="N958">
        <f t="shared" si="72"/>
        <v>8.9997000000010985E-2</v>
      </c>
      <c r="O958">
        <f t="shared" si="73"/>
        <v>0.12000000000000099</v>
      </c>
      <c r="Q958" s="6">
        <f t="shared" si="74"/>
        <v>-717394.32871242997</v>
      </c>
    </row>
    <row r="959" spans="6:17" x14ac:dyDescent="0.25">
      <c r="F959" s="3">
        <v>44188</v>
      </c>
      <c r="G959" s="2">
        <v>90.209998999999996</v>
      </c>
      <c r="H959" s="2">
        <v>20.57</v>
      </c>
      <c r="I959" s="2">
        <v>201.820007</v>
      </c>
      <c r="J959" s="2">
        <v>9.93</v>
      </c>
      <c r="L959">
        <f t="shared" si="70"/>
        <v>0.79000099999998952</v>
      </c>
      <c r="M959">
        <f t="shared" si="71"/>
        <v>1.1100010000000005</v>
      </c>
      <c r="N959">
        <f t="shared" si="72"/>
        <v>-3.999400000000719E-2</v>
      </c>
      <c r="O959">
        <f t="shared" si="73"/>
        <v>-6.0000000000000497E-2</v>
      </c>
      <c r="Q959" s="6">
        <f t="shared" si="74"/>
        <v>45563.085130186286</v>
      </c>
    </row>
    <row r="960" spans="6:17" x14ac:dyDescent="0.25">
      <c r="F960" s="3">
        <v>44189</v>
      </c>
      <c r="G960" s="2">
        <v>90.959998999999996</v>
      </c>
      <c r="H960" s="2">
        <v>20.149999999999999</v>
      </c>
      <c r="I960" s="2">
        <v>202.5</v>
      </c>
      <c r="J960" s="2">
        <v>9.91</v>
      </c>
      <c r="L960">
        <f t="shared" si="70"/>
        <v>0.75</v>
      </c>
      <c r="M960">
        <f t="shared" si="71"/>
        <v>-0.42000000000000171</v>
      </c>
      <c r="N960">
        <f t="shared" si="72"/>
        <v>0.67999299999999607</v>
      </c>
      <c r="O960">
        <f t="shared" si="73"/>
        <v>-1.9999999999999574E-2</v>
      </c>
      <c r="Q960" s="6">
        <f t="shared" si="74"/>
        <v>-225640.75012898131</v>
      </c>
    </row>
    <row r="961" spans="6:17" x14ac:dyDescent="0.25">
      <c r="F961" s="3">
        <v>44193</v>
      </c>
      <c r="G961" s="2">
        <v>91.43</v>
      </c>
      <c r="H961" s="2">
        <v>20.99</v>
      </c>
      <c r="I961" s="2">
        <v>201.11999499999999</v>
      </c>
      <c r="J961" s="2">
        <v>9.73</v>
      </c>
      <c r="L961">
        <f t="shared" si="70"/>
        <v>0.47000100000001055</v>
      </c>
      <c r="M961">
        <f t="shared" si="71"/>
        <v>0.83999999999999986</v>
      </c>
      <c r="N961">
        <f t="shared" si="72"/>
        <v>-1.3800050000000113</v>
      </c>
      <c r="O961">
        <f t="shared" si="73"/>
        <v>-0.17999999999999972</v>
      </c>
      <c r="Q961" s="6">
        <f t="shared" si="74"/>
        <v>864093.84678463731</v>
      </c>
    </row>
    <row r="962" spans="6:17" x14ac:dyDescent="0.25">
      <c r="F962" s="3">
        <v>44194</v>
      </c>
      <c r="G962" s="2">
        <v>91.370002999999997</v>
      </c>
      <c r="H962" s="2">
        <v>19.379999000000002</v>
      </c>
      <c r="I962" s="2">
        <v>202.449997</v>
      </c>
      <c r="J962" s="2">
        <v>9.61</v>
      </c>
      <c r="L962">
        <f t="shared" si="70"/>
        <v>-5.9997000000009848E-2</v>
      </c>
      <c r="M962">
        <f t="shared" si="71"/>
        <v>-1.6100009999999969</v>
      </c>
      <c r="N962">
        <f t="shared" si="72"/>
        <v>1.3300020000000075</v>
      </c>
      <c r="O962">
        <f t="shared" si="73"/>
        <v>-0.12000000000000099</v>
      </c>
      <c r="Q962" s="6">
        <f t="shared" si="74"/>
        <v>351605.43572430615</v>
      </c>
    </row>
    <row r="963" spans="6:17" x14ac:dyDescent="0.25">
      <c r="F963" s="3">
        <v>44195</v>
      </c>
      <c r="G963" s="2">
        <v>91.580001999999993</v>
      </c>
      <c r="H963" s="2">
        <v>19.260000000000002</v>
      </c>
      <c r="I963" s="2">
        <v>206.35000600000001</v>
      </c>
      <c r="J963" s="2">
        <v>9.7200000000000006</v>
      </c>
      <c r="L963">
        <f t="shared" si="70"/>
        <v>0.20999899999999627</v>
      </c>
      <c r="M963">
        <f t="shared" si="71"/>
        <v>-0.11999899999999997</v>
      </c>
      <c r="N963">
        <f t="shared" si="72"/>
        <v>3.9000090000000114</v>
      </c>
      <c r="O963">
        <f t="shared" si="73"/>
        <v>0.11000000000000121</v>
      </c>
      <c r="Q963" s="6">
        <f t="shared" si="74"/>
        <v>-1119535.9711680859</v>
      </c>
    </row>
    <row r="964" spans="6:17" x14ac:dyDescent="0.25">
      <c r="F964" s="3">
        <v>44196</v>
      </c>
      <c r="G964" s="2">
        <v>92.849997999999999</v>
      </c>
      <c r="H964" s="2">
        <v>18.84</v>
      </c>
      <c r="I964" s="2">
        <v>207.78999300000001</v>
      </c>
      <c r="J964" s="2">
        <v>9.8699999999999992</v>
      </c>
      <c r="L964">
        <f t="shared" si="70"/>
        <v>1.2699960000000061</v>
      </c>
      <c r="M964">
        <f t="shared" si="71"/>
        <v>-0.42000000000000171</v>
      </c>
      <c r="N964">
        <f t="shared" si="72"/>
        <v>1.4399870000000021</v>
      </c>
      <c r="O964">
        <f t="shared" si="73"/>
        <v>0.14999999999999858</v>
      </c>
      <c r="Q964" s="6">
        <f t="shared" si="74"/>
        <v>-1236797.2031751757</v>
      </c>
    </row>
    <row r="965" spans="6:17" x14ac:dyDescent="0.25">
      <c r="F965" s="3">
        <v>44200</v>
      </c>
      <c r="G965" s="2">
        <v>89.900002000000001</v>
      </c>
      <c r="H965" s="2">
        <v>17.25</v>
      </c>
      <c r="I965" s="2">
        <v>201.85000600000001</v>
      </c>
      <c r="J965" s="2">
        <v>9.77</v>
      </c>
      <c r="L965">
        <f t="shared" si="70"/>
        <v>-2.9499959999999987</v>
      </c>
      <c r="M965">
        <f t="shared" si="71"/>
        <v>-1.5899999999999999</v>
      </c>
      <c r="N965">
        <f t="shared" si="72"/>
        <v>-5.9399870000000021</v>
      </c>
      <c r="O965">
        <f t="shared" si="73"/>
        <v>-9.9999999999999645E-2</v>
      </c>
      <c r="Q965" s="6">
        <f t="shared" si="74"/>
        <v>2157137.6019751783</v>
      </c>
    </row>
    <row r="966" spans="6:17" x14ac:dyDescent="0.25">
      <c r="F966" s="3">
        <v>44201</v>
      </c>
      <c r="G966" s="2">
        <v>90.690002000000007</v>
      </c>
      <c r="H966" s="2">
        <v>17.370000999999998</v>
      </c>
      <c r="I966" s="2">
        <v>204.740005</v>
      </c>
      <c r="J966" s="2">
        <v>9.84</v>
      </c>
      <c r="L966">
        <f t="shared" si="70"/>
        <v>0.79000000000000625</v>
      </c>
      <c r="M966">
        <f t="shared" si="71"/>
        <v>0.12000099999999847</v>
      </c>
      <c r="N966">
        <f t="shared" si="72"/>
        <v>2.8899989999999889</v>
      </c>
      <c r="O966">
        <f t="shared" si="73"/>
        <v>7.0000000000000284E-2</v>
      </c>
      <c r="Q966" s="6">
        <f t="shared" si="74"/>
        <v>-959730.06970414123</v>
      </c>
    </row>
    <row r="967" spans="6:17" x14ac:dyDescent="0.25">
      <c r="F967" s="3">
        <v>44202</v>
      </c>
      <c r="G967" s="2">
        <v>88</v>
      </c>
      <c r="H967" s="2">
        <v>18.360001</v>
      </c>
      <c r="I967" s="2">
        <v>201.529999</v>
      </c>
      <c r="J967" s="2">
        <v>9.6</v>
      </c>
      <c r="L967">
        <f t="shared" ref="L967:L1012" si="75">G967-G966</f>
        <v>-2.6900020000000069</v>
      </c>
      <c r="M967">
        <f t="shared" ref="M967:M1012" si="76">H967-H966</f>
        <v>0.99000000000000199</v>
      </c>
      <c r="N967">
        <f t="shared" ref="N967:N1012" si="77">I967-I966</f>
        <v>-3.2100059999999928</v>
      </c>
      <c r="O967">
        <f t="shared" ref="O967:O1012" si="78">J967-J966</f>
        <v>-0.24000000000000021</v>
      </c>
      <c r="Q967" s="6">
        <f t="shared" si="74"/>
        <v>2299874.5991644817</v>
      </c>
    </row>
    <row r="968" spans="6:17" x14ac:dyDescent="0.25">
      <c r="F968" s="3">
        <v>44203</v>
      </c>
      <c r="G968" s="2">
        <v>89.669998000000007</v>
      </c>
      <c r="H968" s="2">
        <v>18.079999999999998</v>
      </c>
      <c r="I968" s="2">
        <v>208.009995</v>
      </c>
      <c r="J968" s="2">
        <v>9.84</v>
      </c>
      <c r="L968">
        <f t="shared" si="75"/>
        <v>1.6699980000000068</v>
      </c>
      <c r="M968">
        <f t="shared" si="76"/>
        <v>-0.28000100000000216</v>
      </c>
      <c r="N968">
        <f t="shared" si="77"/>
        <v>6.4799959999999999</v>
      </c>
      <c r="O968">
        <f t="shared" si="78"/>
        <v>0.24000000000000021</v>
      </c>
      <c r="Q968" s="6">
        <f t="shared" ref="Q968:Q1012" si="79">-(C$6*L968+C$7*M968+C$8*N968+C$9*O968)</f>
        <v>-2489874.8960272428</v>
      </c>
    </row>
    <row r="969" spans="6:17" x14ac:dyDescent="0.25">
      <c r="F969" s="3">
        <v>44204</v>
      </c>
      <c r="G969" s="2">
        <v>91.300003000000004</v>
      </c>
      <c r="H969" s="2">
        <v>17.690000999999999</v>
      </c>
      <c r="I969" s="2">
        <v>210.429993</v>
      </c>
      <c r="J969" s="2">
        <v>9.92</v>
      </c>
      <c r="L969">
        <f t="shared" si="75"/>
        <v>1.630004999999997</v>
      </c>
      <c r="M969">
        <f t="shared" si="76"/>
        <v>-0.38999899999999954</v>
      </c>
      <c r="N969">
        <f t="shared" si="77"/>
        <v>2.4199979999999925</v>
      </c>
      <c r="O969">
        <f t="shared" si="78"/>
        <v>8.0000000000000071E-2</v>
      </c>
      <c r="Q969" s="6">
        <f t="shared" si="79"/>
        <v>-1174421.0092815782</v>
      </c>
    </row>
    <row r="970" spans="6:17" x14ac:dyDescent="0.25">
      <c r="F970" s="3">
        <v>44207</v>
      </c>
      <c r="G970" s="2">
        <v>90.910004000000001</v>
      </c>
      <c r="H970" s="2">
        <v>19.940000999999999</v>
      </c>
      <c r="I970" s="2">
        <v>206.53999300000001</v>
      </c>
      <c r="J970" s="2">
        <v>9.61</v>
      </c>
      <c r="L970">
        <f t="shared" si="75"/>
        <v>-0.38999900000000309</v>
      </c>
      <c r="M970">
        <f t="shared" si="76"/>
        <v>2.25</v>
      </c>
      <c r="N970">
        <f t="shared" si="77"/>
        <v>-3.8899999999999864</v>
      </c>
      <c r="O970">
        <f t="shared" si="78"/>
        <v>-0.3100000000000005</v>
      </c>
      <c r="Q970" s="6">
        <f t="shared" si="79"/>
        <v>2052960.7275053412</v>
      </c>
    </row>
    <row r="971" spans="6:17" x14ac:dyDescent="0.25">
      <c r="F971" s="3">
        <v>44208</v>
      </c>
      <c r="G971" s="2">
        <v>89.25</v>
      </c>
      <c r="H971" s="2">
        <v>19.950001</v>
      </c>
      <c r="I971" s="2">
        <v>199.14999399999999</v>
      </c>
      <c r="J971" s="2">
        <v>9.57</v>
      </c>
      <c r="L971">
        <f t="shared" si="75"/>
        <v>-1.6600040000000007</v>
      </c>
      <c r="M971">
        <f t="shared" si="76"/>
        <v>1.0000000000001563E-2</v>
      </c>
      <c r="N971">
        <f t="shared" si="77"/>
        <v>-7.3899990000000173</v>
      </c>
      <c r="O971">
        <f t="shared" si="78"/>
        <v>-3.9999999999999147E-2</v>
      </c>
      <c r="Q971" s="6">
        <f t="shared" si="79"/>
        <v>1737337.3350827789</v>
      </c>
    </row>
    <row r="972" spans="6:17" x14ac:dyDescent="0.25">
      <c r="F972" s="3">
        <v>44209</v>
      </c>
      <c r="G972" s="2">
        <v>89.769997000000004</v>
      </c>
      <c r="H972" s="2">
        <v>31.4</v>
      </c>
      <c r="I972" s="2">
        <v>199.5</v>
      </c>
      <c r="J972" s="2">
        <v>9.81</v>
      </c>
      <c r="L972">
        <f t="shared" si="75"/>
        <v>0.5199970000000036</v>
      </c>
      <c r="M972">
        <f t="shared" si="76"/>
        <v>11.449998999999998</v>
      </c>
      <c r="N972">
        <f t="shared" si="77"/>
        <v>0.35000600000000759</v>
      </c>
      <c r="O972">
        <f t="shared" si="78"/>
        <v>0.24000000000000021</v>
      </c>
      <c r="Q972" s="6">
        <f t="shared" si="79"/>
        <v>-1260089.6008911831</v>
      </c>
    </row>
    <row r="973" spans="6:17" x14ac:dyDescent="0.25">
      <c r="F973" s="3">
        <v>44210</v>
      </c>
      <c r="G973" s="2">
        <v>89.989998</v>
      </c>
      <c r="H973" s="2">
        <v>39.909999999999997</v>
      </c>
      <c r="I973" s="2">
        <v>195.470001</v>
      </c>
      <c r="J973" s="2">
        <v>9.91</v>
      </c>
      <c r="L973">
        <f t="shared" si="75"/>
        <v>0.22000099999999634</v>
      </c>
      <c r="M973">
        <f t="shared" si="76"/>
        <v>8.509999999999998</v>
      </c>
      <c r="N973">
        <f t="shared" si="77"/>
        <v>-4.0299990000000037</v>
      </c>
      <c r="O973">
        <f t="shared" si="78"/>
        <v>9.9999999999999645E-2</v>
      </c>
      <c r="Q973" s="6">
        <f t="shared" si="79"/>
        <v>88259.058209483104</v>
      </c>
    </row>
    <row r="974" spans="6:17" x14ac:dyDescent="0.25">
      <c r="F974" s="3">
        <v>44211</v>
      </c>
      <c r="G974" s="2">
        <v>90.690002000000007</v>
      </c>
      <c r="H974" s="2">
        <v>35.5</v>
      </c>
      <c r="I974" s="2">
        <v>196.279999</v>
      </c>
      <c r="J974" s="2">
        <v>9.67</v>
      </c>
      <c r="L974">
        <f t="shared" si="75"/>
        <v>0.70000400000000695</v>
      </c>
      <c r="M974">
        <f t="shared" si="76"/>
        <v>-4.4099999999999966</v>
      </c>
      <c r="N974">
        <f t="shared" si="77"/>
        <v>0.80999800000000732</v>
      </c>
      <c r="O974">
        <f t="shared" si="78"/>
        <v>-0.24000000000000021</v>
      </c>
      <c r="Q974" s="6">
        <f t="shared" si="79"/>
        <v>741398.04441307788</v>
      </c>
    </row>
    <row r="975" spans="6:17" x14ac:dyDescent="0.25">
      <c r="F975" s="3">
        <v>44215</v>
      </c>
      <c r="G975" s="2">
        <v>93.150002000000001</v>
      </c>
      <c r="H975" s="2">
        <v>39.360000999999997</v>
      </c>
      <c r="I975" s="2">
        <v>198.729996</v>
      </c>
      <c r="J975" s="2">
        <v>9.94</v>
      </c>
      <c r="L975">
        <f t="shared" si="75"/>
        <v>2.4599999999999937</v>
      </c>
      <c r="M975">
        <f t="shared" si="76"/>
        <v>3.8600009999999969</v>
      </c>
      <c r="N975">
        <f t="shared" si="77"/>
        <v>2.4499969999999962</v>
      </c>
      <c r="O975">
        <f t="shared" si="78"/>
        <v>0.26999999999999957</v>
      </c>
      <c r="Q975" s="6">
        <f t="shared" si="79"/>
        <v>-2254993.6793124154</v>
      </c>
    </row>
    <row r="976" spans="6:17" x14ac:dyDescent="0.25">
      <c r="F976" s="3">
        <v>44216</v>
      </c>
      <c r="G976" s="2">
        <v>95.120002999999997</v>
      </c>
      <c r="H976" s="2">
        <v>39.119999</v>
      </c>
      <c r="I976" s="2">
        <v>207.050003</v>
      </c>
      <c r="J976" s="2">
        <v>10.220000000000001</v>
      </c>
      <c r="L976">
        <f t="shared" si="75"/>
        <v>1.9700009999999963</v>
      </c>
      <c r="M976">
        <f t="shared" si="76"/>
        <v>-0.24000199999999694</v>
      </c>
      <c r="N976">
        <f t="shared" si="77"/>
        <v>8.3200070000000039</v>
      </c>
      <c r="O976">
        <f t="shared" si="78"/>
        <v>0.28000000000000114</v>
      </c>
      <c r="Q976" s="6">
        <f t="shared" si="79"/>
        <v>-3022830.950365684</v>
      </c>
    </row>
    <row r="977" spans="6:17" x14ac:dyDescent="0.25">
      <c r="F977" s="3">
        <v>44217</v>
      </c>
      <c r="G977" s="2">
        <v>94.599997999999999</v>
      </c>
      <c r="H977" s="2">
        <v>43.029998999999997</v>
      </c>
      <c r="I977" s="2">
        <v>205.55999800000001</v>
      </c>
      <c r="J977" s="2">
        <v>10.35</v>
      </c>
      <c r="L977">
        <f t="shared" si="75"/>
        <v>-0.52000499999999761</v>
      </c>
      <c r="M977">
        <f t="shared" si="76"/>
        <v>3.9099999999999966</v>
      </c>
      <c r="N977">
        <f t="shared" si="77"/>
        <v>-1.4900049999999965</v>
      </c>
      <c r="O977">
        <f t="shared" si="78"/>
        <v>0.12999999999999901</v>
      </c>
      <c r="Q977" s="6">
        <f t="shared" si="79"/>
        <v>-206775.3834473968</v>
      </c>
    </row>
    <row r="978" spans="6:17" x14ac:dyDescent="0.25">
      <c r="F978" s="3">
        <v>44218</v>
      </c>
      <c r="G978" s="2">
        <v>94.43</v>
      </c>
      <c r="H978" s="2">
        <v>65.010002</v>
      </c>
      <c r="I978" s="2">
        <v>204.66000399999999</v>
      </c>
      <c r="J978" s="2">
        <v>10.71</v>
      </c>
      <c r="L978">
        <f t="shared" si="75"/>
        <v>-0.16999799999999254</v>
      </c>
      <c r="M978">
        <f t="shared" si="76"/>
        <v>21.980003000000004</v>
      </c>
      <c r="N978">
        <f t="shared" si="77"/>
        <v>-0.89999400000002083</v>
      </c>
      <c r="O978">
        <f t="shared" si="78"/>
        <v>0.36000000000000121</v>
      </c>
      <c r="Q978" s="6">
        <f t="shared" si="79"/>
        <v>-1409494.2869644845</v>
      </c>
    </row>
    <row r="979" spans="6:17" x14ac:dyDescent="0.25">
      <c r="F979" s="3">
        <v>44221</v>
      </c>
      <c r="G979" s="2">
        <v>93.400002000000001</v>
      </c>
      <c r="H979" s="2">
        <v>76.790001000000004</v>
      </c>
      <c r="I979" s="2">
        <v>203.990005</v>
      </c>
      <c r="J979" s="2">
        <v>10.32</v>
      </c>
      <c r="L979">
        <f t="shared" si="75"/>
        <v>-1.0299980000000062</v>
      </c>
      <c r="M979">
        <f t="shared" si="76"/>
        <v>11.779999000000004</v>
      </c>
      <c r="N979">
        <f t="shared" si="77"/>
        <v>-0.66999899999999002</v>
      </c>
      <c r="O979">
        <f t="shared" si="78"/>
        <v>-0.39000000000000057</v>
      </c>
      <c r="Q979" s="6">
        <f t="shared" si="79"/>
        <v>2115317.8083148231</v>
      </c>
    </row>
    <row r="980" spans="6:17" x14ac:dyDescent="0.25">
      <c r="F980" s="3">
        <v>44222</v>
      </c>
      <c r="G980" s="2">
        <v>92.379997000000003</v>
      </c>
      <c r="H980" s="2">
        <v>147.979996</v>
      </c>
      <c r="I980" s="2">
        <v>199.779999</v>
      </c>
      <c r="J980" s="2">
        <v>10.37</v>
      </c>
      <c r="L980">
        <f t="shared" si="75"/>
        <v>-1.0200049999999976</v>
      </c>
      <c r="M980">
        <f t="shared" si="76"/>
        <v>71.189994999999996</v>
      </c>
      <c r="N980">
        <f t="shared" si="77"/>
        <v>-4.2100059999999928</v>
      </c>
      <c r="O980">
        <f t="shared" si="78"/>
        <v>4.9999999999998934E-2</v>
      </c>
      <c r="Q980" s="6">
        <f t="shared" si="79"/>
        <v>689390.43284846283</v>
      </c>
    </row>
    <row r="981" spans="6:17" x14ac:dyDescent="0.25">
      <c r="F981" s="3">
        <v>44223</v>
      </c>
      <c r="G981" s="2">
        <v>88.669998000000007</v>
      </c>
      <c r="H981" s="2">
        <v>347.51001000000002</v>
      </c>
      <c r="I981" s="2">
        <v>195.38000500000001</v>
      </c>
      <c r="J981" s="2">
        <v>9.89</v>
      </c>
      <c r="L981">
        <f t="shared" si="75"/>
        <v>-3.7099989999999963</v>
      </c>
      <c r="M981">
        <f t="shared" si="76"/>
        <v>199.53001400000002</v>
      </c>
      <c r="N981">
        <f t="shared" si="77"/>
        <v>-4.3999939999999924</v>
      </c>
      <c r="O981">
        <f t="shared" si="78"/>
        <v>-0.47999999999999865</v>
      </c>
      <c r="Q981" s="6">
        <f t="shared" si="79"/>
        <v>3826169.4047301719</v>
      </c>
    </row>
    <row r="982" spans="6:17" x14ac:dyDescent="0.25">
      <c r="F982" s="3">
        <v>44224</v>
      </c>
      <c r="G982" s="2">
        <v>90.269997000000004</v>
      </c>
      <c r="H982" s="2">
        <v>193.60000600000001</v>
      </c>
      <c r="I982" s="2">
        <v>200.300003</v>
      </c>
      <c r="J982" s="2">
        <v>9.85</v>
      </c>
      <c r="L982">
        <f t="shared" si="75"/>
        <v>1.5999989999999968</v>
      </c>
      <c r="M982">
        <f t="shared" si="76"/>
        <v>-153.91000400000001</v>
      </c>
      <c r="N982">
        <f t="shared" si="77"/>
        <v>4.9199979999999925</v>
      </c>
      <c r="O982">
        <f t="shared" si="78"/>
        <v>-4.0000000000000924E-2</v>
      </c>
      <c r="Q982" s="6">
        <f t="shared" si="79"/>
        <v>-1003473.7077136136</v>
      </c>
    </row>
    <row r="983" spans="6:17" x14ac:dyDescent="0.25">
      <c r="F983" s="3">
        <v>44225</v>
      </c>
      <c r="G983" s="2">
        <v>91</v>
      </c>
      <c r="H983" s="2">
        <v>325</v>
      </c>
      <c r="I983" s="2">
        <v>200.449997</v>
      </c>
      <c r="J983" s="2">
        <v>9.91</v>
      </c>
      <c r="L983">
        <f t="shared" si="75"/>
        <v>0.7300029999999964</v>
      </c>
      <c r="M983">
        <f t="shared" si="76"/>
        <v>131.39999399999999</v>
      </c>
      <c r="N983">
        <f t="shared" si="77"/>
        <v>0.14999399999999241</v>
      </c>
      <c r="O983">
        <f t="shared" si="78"/>
        <v>6.0000000000000497E-2</v>
      </c>
      <c r="Q983" s="6">
        <f t="shared" si="79"/>
        <v>-495392.65410882002</v>
      </c>
    </row>
    <row r="984" spans="6:17" x14ac:dyDescent="0.25">
      <c r="F984" s="3">
        <v>44228</v>
      </c>
      <c r="G984" s="2">
        <v>91.419998000000007</v>
      </c>
      <c r="H984" s="2">
        <v>225</v>
      </c>
      <c r="I984" s="2">
        <v>200.94000199999999</v>
      </c>
      <c r="J984" s="2">
        <v>10.14</v>
      </c>
      <c r="L984">
        <f t="shared" si="75"/>
        <v>0.41999800000000675</v>
      </c>
      <c r="M984">
        <f t="shared" si="76"/>
        <v>-100</v>
      </c>
      <c r="N984">
        <f t="shared" si="77"/>
        <v>0.49000499999999647</v>
      </c>
      <c r="O984">
        <f t="shared" si="78"/>
        <v>0.23000000000000043</v>
      </c>
      <c r="Q984" s="6">
        <f t="shared" si="79"/>
        <v>-1207976.4934899833</v>
      </c>
    </row>
    <row r="985" spans="6:17" x14ac:dyDescent="0.25">
      <c r="F985" s="3">
        <v>44229</v>
      </c>
      <c r="G985" s="2">
        <v>93.980002999999996</v>
      </c>
      <c r="H985" s="2">
        <v>90</v>
      </c>
      <c r="I985" s="2">
        <v>207.11000100000001</v>
      </c>
      <c r="J985" s="2">
        <v>10.33</v>
      </c>
      <c r="L985">
        <f t="shared" si="75"/>
        <v>2.5600049999999896</v>
      </c>
      <c r="M985">
        <f t="shared" si="76"/>
        <v>-135</v>
      </c>
      <c r="N985">
        <f t="shared" si="77"/>
        <v>6.1699990000000184</v>
      </c>
      <c r="O985">
        <f t="shared" si="78"/>
        <v>0.1899999999999995</v>
      </c>
      <c r="Q985" s="6">
        <f t="shared" si="79"/>
        <v>-2477303.8651774377</v>
      </c>
    </row>
    <row r="986" spans="6:17" x14ac:dyDescent="0.25">
      <c r="F986" s="3">
        <v>44230</v>
      </c>
      <c r="G986" s="2">
        <v>92.769997000000004</v>
      </c>
      <c r="H986" s="2">
        <v>92.410004000000001</v>
      </c>
      <c r="I986" s="2">
        <v>202.39999399999999</v>
      </c>
      <c r="J986" s="2">
        <v>10.26</v>
      </c>
      <c r="L986">
        <f t="shared" si="75"/>
        <v>-1.2100059999999928</v>
      </c>
      <c r="M986">
        <f t="shared" si="76"/>
        <v>2.4100040000000007</v>
      </c>
      <c r="N986">
        <f t="shared" si="77"/>
        <v>-4.7100070000000187</v>
      </c>
      <c r="O986">
        <f t="shared" si="78"/>
        <v>-7.0000000000000284E-2</v>
      </c>
      <c r="Q986" s="6">
        <f t="shared" si="79"/>
        <v>1347271.180638982</v>
      </c>
    </row>
    <row r="987" spans="6:17" x14ac:dyDescent="0.25">
      <c r="F987" s="3">
        <v>44231</v>
      </c>
      <c r="G987" s="2">
        <v>92.68</v>
      </c>
      <c r="H987" s="2">
        <v>53.5</v>
      </c>
      <c r="I987" s="2">
        <v>201.490005</v>
      </c>
      <c r="J987" s="2">
        <v>10.29</v>
      </c>
      <c r="L987">
        <f t="shared" si="75"/>
        <v>-8.9996999999996774E-2</v>
      </c>
      <c r="M987">
        <f t="shared" si="76"/>
        <v>-38.910004000000001</v>
      </c>
      <c r="N987">
        <f t="shared" si="77"/>
        <v>-0.90998899999999594</v>
      </c>
      <c r="O987">
        <f t="shared" si="78"/>
        <v>2.9999999999999361E-2</v>
      </c>
      <c r="Q987" s="6">
        <f t="shared" si="79"/>
        <v>26999.67806156131</v>
      </c>
    </row>
    <row r="988" spans="6:17" x14ac:dyDescent="0.25">
      <c r="F988" s="3">
        <v>44232</v>
      </c>
      <c r="G988" s="2">
        <v>101.610001</v>
      </c>
      <c r="H988" s="2">
        <v>63.77</v>
      </c>
      <c r="I988" s="2">
        <v>207.490005</v>
      </c>
      <c r="J988" s="2">
        <v>10.68</v>
      </c>
      <c r="L988">
        <f t="shared" si="75"/>
        <v>8.9300009999999901</v>
      </c>
      <c r="M988">
        <f t="shared" si="76"/>
        <v>10.270000000000003</v>
      </c>
      <c r="N988">
        <f t="shared" si="77"/>
        <v>6</v>
      </c>
      <c r="O988">
        <f t="shared" si="78"/>
        <v>0.39000000000000057</v>
      </c>
      <c r="Q988" s="6">
        <f t="shared" si="79"/>
        <v>-5153167.5590946591</v>
      </c>
    </row>
    <row r="989" spans="6:17" x14ac:dyDescent="0.25">
      <c r="F989" s="3">
        <v>44235</v>
      </c>
      <c r="G989" s="2">
        <v>101.19000200000001</v>
      </c>
      <c r="H989" s="2">
        <v>60</v>
      </c>
      <c r="I989" s="2">
        <v>213.33999600000001</v>
      </c>
      <c r="J989" s="2">
        <v>11.02</v>
      </c>
      <c r="L989">
        <f t="shared" si="75"/>
        <v>-0.41999899999999002</v>
      </c>
      <c r="M989">
        <f t="shared" si="76"/>
        <v>-3.7700000000000031</v>
      </c>
      <c r="N989">
        <f t="shared" si="77"/>
        <v>5.849991000000017</v>
      </c>
      <c r="O989">
        <f t="shared" si="78"/>
        <v>0.33999999999999986</v>
      </c>
      <c r="Q989" s="6">
        <f t="shared" si="79"/>
        <v>-2242710.7852319246</v>
      </c>
    </row>
    <row r="990" spans="6:17" x14ac:dyDescent="0.25">
      <c r="F990" s="3">
        <v>44236</v>
      </c>
      <c r="G990" s="2">
        <v>102.730003</v>
      </c>
      <c r="H990" s="2">
        <v>50.310001</v>
      </c>
      <c r="I990" s="2">
        <v>200.30999800000001</v>
      </c>
      <c r="J990" s="2">
        <v>11.33</v>
      </c>
      <c r="L990">
        <f t="shared" si="75"/>
        <v>1.5400009999999895</v>
      </c>
      <c r="M990">
        <f t="shared" si="76"/>
        <v>-9.6899990000000003</v>
      </c>
      <c r="N990">
        <f t="shared" si="77"/>
        <v>-13.029998000000006</v>
      </c>
      <c r="O990">
        <f t="shared" si="78"/>
        <v>0.3100000000000005</v>
      </c>
      <c r="Q990" s="6">
        <f t="shared" si="79"/>
        <v>107811.49991362146</v>
      </c>
    </row>
    <row r="991" spans="6:17" x14ac:dyDescent="0.25">
      <c r="F991" s="3">
        <v>44237</v>
      </c>
      <c r="G991" s="2">
        <v>102.760002</v>
      </c>
      <c r="H991" s="2">
        <v>51.200001</v>
      </c>
      <c r="I991" s="2">
        <v>199.820007</v>
      </c>
      <c r="J991" s="2">
        <v>11.16</v>
      </c>
      <c r="L991">
        <f t="shared" si="75"/>
        <v>2.9999000000003662E-2</v>
      </c>
      <c r="M991">
        <f t="shared" si="76"/>
        <v>0.89000000000000057</v>
      </c>
      <c r="N991">
        <f t="shared" si="77"/>
        <v>-0.4899910000000034</v>
      </c>
      <c r="O991">
        <f t="shared" si="78"/>
        <v>-0.16999999999999993</v>
      </c>
      <c r="Q991" s="6">
        <f t="shared" si="79"/>
        <v>814529.49303191912</v>
      </c>
    </row>
    <row r="992" spans="6:17" x14ac:dyDescent="0.25">
      <c r="F992" s="3">
        <v>44238</v>
      </c>
      <c r="G992" s="2">
        <v>103.239998</v>
      </c>
      <c r="H992" s="2">
        <v>51.099997999999999</v>
      </c>
      <c r="I992" s="2">
        <v>197.11999499999999</v>
      </c>
      <c r="J992" s="2">
        <v>11.98</v>
      </c>
      <c r="L992">
        <f t="shared" si="75"/>
        <v>0.47999599999999987</v>
      </c>
      <c r="M992">
        <f t="shared" si="76"/>
        <v>-0.10000300000000095</v>
      </c>
      <c r="N992">
        <f t="shared" si="77"/>
        <v>-2.7000120000000152</v>
      </c>
      <c r="O992">
        <f t="shared" si="78"/>
        <v>0.82000000000000028</v>
      </c>
      <c r="Q992" s="6">
        <f t="shared" si="79"/>
        <v>-3362310.1084710392</v>
      </c>
    </row>
    <row r="993" spans="6:17" x14ac:dyDescent="0.25">
      <c r="F993" s="3">
        <v>44239</v>
      </c>
      <c r="G993" s="2">
        <v>103.80999799999999</v>
      </c>
      <c r="H993" s="2">
        <v>52.400002000000001</v>
      </c>
      <c r="I993" s="2">
        <v>199.86000100000001</v>
      </c>
      <c r="J993" s="2">
        <v>11.6</v>
      </c>
      <c r="L993">
        <f t="shared" si="75"/>
        <v>0.56999999999999318</v>
      </c>
      <c r="M993">
        <f t="shared" si="76"/>
        <v>1.3000040000000013</v>
      </c>
      <c r="N993">
        <f t="shared" si="77"/>
        <v>2.7400060000000224</v>
      </c>
      <c r="O993">
        <f t="shared" si="78"/>
        <v>-0.38000000000000078</v>
      </c>
      <c r="Q993" s="6">
        <f t="shared" si="79"/>
        <v>1113072.104824842</v>
      </c>
    </row>
    <row r="994" spans="6:17" x14ac:dyDescent="0.25">
      <c r="F994" s="3">
        <v>44243</v>
      </c>
      <c r="G994" s="2">
        <v>102.959999</v>
      </c>
      <c r="H994" s="2">
        <v>49.509998000000003</v>
      </c>
      <c r="I994" s="2">
        <v>195.78999300000001</v>
      </c>
      <c r="J994" s="2">
        <v>11.5</v>
      </c>
      <c r="L994">
        <f t="shared" si="75"/>
        <v>-0.84999899999999684</v>
      </c>
      <c r="M994">
        <f t="shared" si="76"/>
        <v>-2.8900039999999976</v>
      </c>
      <c r="N994">
        <f t="shared" si="77"/>
        <v>-4.0700080000000014</v>
      </c>
      <c r="O994">
        <f t="shared" si="78"/>
        <v>-9.9999999999999645E-2</v>
      </c>
      <c r="Q994" s="6">
        <f t="shared" si="79"/>
        <v>1282953.5026722176</v>
      </c>
    </row>
    <row r="995" spans="6:17" x14ac:dyDescent="0.25">
      <c r="F995" s="3">
        <v>44244</v>
      </c>
      <c r="G995" s="2">
        <v>102.349998</v>
      </c>
      <c r="H995" s="2">
        <v>45.939999</v>
      </c>
      <c r="I995" s="2">
        <v>195.929993</v>
      </c>
      <c r="J995" s="2">
        <v>11.54</v>
      </c>
      <c r="L995">
        <f t="shared" si="75"/>
        <v>-0.61000099999999691</v>
      </c>
      <c r="M995">
        <f t="shared" si="76"/>
        <v>-3.5699990000000028</v>
      </c>
      <c r="N995">
        <f t="shared" si="77"/>
        <v>0.13999999999998636</v>
      </c>
      <c r="O995">
        <f t="shared" si="78"/>
        <v>3.9999999999999147E-2</v>
      </c>
      <c r="Q995" s="6">
        <f t="shared" si="79"/>
        <v>-23272.192505335115</v>
      </c>
    </row>
    <row r="996" spans="6:17" x14ac:dyDescent="0.25">
      <c r="F996" s="3">
        <v>44245</v>
      </c>
      <c r="G996" s="2">
        <v>102.25</v>
      </c>
      <c r="H996" s="2">
        <v>40.689999</v>
      </c>
      <c r="I996" s="2">
        <v>196.229996</v>
      </c>
      <c r="J996" s="2">
        <v>12.1</v>
      </c>
      <c r="L996">
        <f t="shared" si="75"/>
        <v>-9.9997999999999365E-2</v>
      </c>
      <c r="M996">
        <f t="shared" si="76"/>
        <v>-5.25</v>
      </c>
      <c r="N996">
        <f t="shared" si="77"/>
        <v>0.30000300000000379</v>
      </c>
      <c r="O996">
        <f t="shared" si="78"/>
        <v>0.5600000000000005</v>
      </c>
      <c r="Q996" s="6">
        <f t="shared" si="79"/>
        <v>-2489523.5038769026</v>
      </c>
    </row>
    <row r="997" spans="6:17" x14ac:dyDescent="0.25">
      <c r="F997" s="3">
        <v>44246</v>
      </c>
      <c r="G997" s="2">
        <v>100.800003</v>
      </c>
      <c r="H997" s="2">
        <v>40.590000000000003</v>
      </c>
      <c r="I997" s="2">
        <v>194.86000100000001</v>
      </c>
      <c r="J997" s="2">
        <v>12.18</v>
      </c>
      <c r="L997">
        <f t="shared" si="75"/>
        <v>-1.4499969999999962</v>
      </c>
      <c r="M997">
        <f t="shared" si="76"/>
        <v>-9.999899999999684E-2</v>
      </c>
      <c r="N997">
        <f t="shared" si="77"/>
        <v>-1.3699949999999887</v>
      </c>
      <c r="O997">
        <f t="shared" si="78"/>
        <v>8.0000000000000071E-2</v>
      </c>
      <c r="Q997" s="6">
        <f t="shared" si="79"/>
        <v>261779.39383671689</v>
      </c>
    </row>
    <row r="998" spans="6:17" x14ac:dyDescent="0.25">
      <c r="F998" s="3">
        <v>44249</v>
      </c>
      <c r="G998" s="2">
        <v>96.580001999999993</v>
      </c>
      <c r="H998" s="2">
        <v>46</v>
      </c>
      <c r="I998" s="2">
        <v>189.85000600000001</v>
      </c>
      <c r="J998" s="2">
        <v>11.69</v>
      </c>
      <c r="L998">
        <f t="shared" si="75"/>
        <v>-4.2200010000000105</v>
      </c>
      <c r="M998">
        <f t="shared" si="76"/>
        <v>5.4099999999999966</v>
      </c>
      <c r="N998">
        <f t="shared" si="77"/>
        <v>-5.0099950000000035</v>
      </c>
      <c r="O998">
        <f t="shared" si="78"/>
        <v>-0.49000000000000021</v>
      </c>
      <c r="Q998" s="6">
        <f t="shared" si="79"/>
        <v>4105576.0736153643</v>
      </c>
    </row>
    <row r="999" spans="6:17" x14ac:dyDescent="0.25">
      <c r="F999" s="3">
        <v>44250</v>
      </c>
      <c r="G999" s="2">
        <v>96.419998000000007</v>
      </c>
      <c r="H999" s="2">
        <v>44.970001000000003</v>
      </c>
      <c r="I999" s="2">
        <v>185.949997</v>
      </c>
      <c r="J999" s="2">
        <v>11.4</v>
      </c>
      <c r="L999">
        <f t="shared" si="75"/>
        <v>-0.16000399999998649</v>
      </c>
      <c r="M999">
        <f t="shared" si="76"/>
        <v>-1.0299989999999966</v>
      </c>
      <c r="N999">
        <f t="shared" si="77"/>
        <v>-3.9000090000000114</v>
      </c>
      <c r="O999">
        <f t="shared" si="78"/>
        <v>-0.28999999999999915</v>
      </c>
      <c r="Q999" s="6">
        <f t="shared" si="79"/>
        <v>1900462.2646413741</v>
      </c>
    </row>
    <row r="1000" spans="6:17" x14ac:dyDescent="0.25">
      <c r="F1000" s="3">
        <v>44251</v>
      </c>
      <c r="G1000" s="2">
        <v>95.690002000000007</v>
      </c>
      <c r="H1000" s="2">
        <v>91.709998999999996</v>
      </c>
      <c r="I1000" s="2">
        <v>186.990005</v>
      </c>
      <c r="J1000" s="2">
        <v>11.29</v>
      </c>
      <c r="L1000">
        <f t="shared" si="75"/>
        <v>-0.72999599999999987</v>
      </c>
      <c r="M1000">
        <f t="shared" si="76"/>
        <v>46.739997999999993</v>
      </c>
      <c r="N1000">
        <f t="shared" si="77"/>
        <v>1.0400080000000003</v>
      </c>
      <c r="O1000">
        <f t="shared" si="78"/>
        <v>-0.11000000000000121</v>
      </c>
      <c r="Q1000" s="6">
        <f t="shared" si="79"/>
        <v>541232.28945448517</v>
      </c>
    </row>
    <row r="1001" spans="6:17" x14ac:dyDescent="0.25">
      <c r="F1001" s="3">
        <v>44252</v>
      </c>
      <c r="G1001" s="2">
        <v>95.099997999999999</v>
      </c>
      <c r="H1001" s="2">
        <v>108.730003</v>
      </c>
      <c r="I1001" s="2">
        <v>184.679993</v>
      </c>
      <c r="J1001" s="2">
        <v>11.04</v>
      </c>
      <c r="L1001">
        <f t="shared" si="75"/>
        <v>-0.59000400000000752</v>
      </c>
      <c r="M1001">
        <f t="shared" si="76"/>
        <v>17.020004</v>
      </c>
      <c r="N1001">
        <f t="shared" si="77"/>
        <v>-2.3100120000000004</v>
      </c>
      <c r="O1001">
        <f t="shared" si="78"/>
        <v>-0.25</v>
      </c>
      <c r="Q1001" s="6">
        <f t="shared" si="79"/>
        <v>1612548.192328962</v>
      </c>
    </row>
    <row r="1002" spans="6:17" x14ac:dyDescent="0.25">
      <c r="F1002" s="3">
        <v>44253</v>
      </c>
      <c r="G1002" s="2">
        <v>95.610000999999997</v>
      </c>
      <c r="H1002" s="2">
        <v>101.739998</v>
      </c>
      <c r="I1002" s="2">
        <v>184.46000699999999</v>
      </c>
      <c r="J1002" s="2">
        <v>11.15</v>
      </c>
      <c r="L1002">
        <f t="shared" si="75"/>
        <v>0.51000299999999754</v>
      </c>
      <c r="M1002">
        <f t="shared" si="76"/>
        <v>-6.9900049999999965</v>
      </c>
      <c r="N1002">
        <f t="shared" si="77"/>
        <v>-0.21998600000000579</v>
      </c>
      <c r="O1002">
        <f t="shared" si="78"/>
        <v>0.11000000000000121</v>
      </c>
      <c r="Q1002" s="6">
        <f t="shared" si="79"/>
        <v>-599091.30262602377</v>
      </c>
    </row>
    <row r="1003" spans="6:17" x14ac:dyDescent="0.25">
      <c r="F1003" s="3">
        <v>44256</v>
      </c>
      <c r="G1003" s="2">
        <v>98.720000999999996</v>
      </c>
      <c r="H1003" s="2">
        <v>120.400002</v>
      </c>
      <c r="I1003" s="2">
        <v>187.449997</v>
      </c>
      <c r="J1003" s="2">
        <v>11.56</v>
      </c>
      <c r="L1003">
        <f t="shared" si="75"/>
        <v>3.1099999999999994</v>
      </c>
      <c r="M1003">
        <f t="shared" si="76"/>
        <v>18.660004000000001</v>
      </c>
      <c r="N1003">
        <f t="shared" si="77"/>
        <v>2.9899900000000059</v>
      </c>
      <c r="O1003">
        <f t="shared" si="78"/>
        <v>0.41000000000000014</v>
      </c>
      <c r="Q1003" s="6">
        <f t="shared" si="79"/>
        <v>-3138346.7430414013</v>
      </c>
    </row>
    <row r="1004" spans="6:17" x14ac:dyDescent="0.25">
      <c r="F1004" s="3">
        <v>44257</v>
      </c>
      <c r="G1004" s="2">
        <v>96.75</v>
      </c>
      <c r="H1004" s="2">
        <v>118.18</v>
      </c>
      <c r="I1004" s="2">
        <v>188.16999799999999</v>
      </c>
      <c r="J1004" s="2">
        <v>11.39</v>
      </c>
      <c r="L1004">
        <f t="shared" si="75"/>
        <v>-1.9700009999999963</v>
      </c>
      <c r="M1004">
        <f t="shared" si="76"/>
        <v>-2.2200019999999938</v>
      </c>
      <c r="N1004">
        <f t="shared" si="77"/>
        <v>0.72000099999999634</v>
      </c>
      <c r="O1004">
        <f t="shared" si="78"/>
        <v>-0.16999999999999993</v>
      </c>
      <c r="Q1004" s="6">
        <f t="shared" si="79"/>
        <v>1207133.9991987993</v>
      </c>
    </row>
    <row r="1005" spans="6:17" x14ac:dyDescent="0.25">
      <c r="F1005" s="3">
        <v>44258</v>
      </c>
      <c r="G1005" s="2">
        <v>93.709998999999996</v>
      </c>
      <c r="H1005" s="2">
        <v>124.18</v>
      </c>
      <c r="I1005" s="2">
        <v>180.14999399999999</v>
      </c>
      <c r="J1005" s="2">
        <v>11.09</v>
      </c>
      <c r="L1005">
        <f t="shared" si="75"/>
        <v>-3.0400010000000037</v>
      </c>
      <c r="M1005">
        <f t="shared" si="76"/>
        <v>6</v>
      </c>
      <c r="N1005">
        <f t="shared" si="77"/>
        <v>-8.0200040000000001</v>
      </c>
      <c r="O1005">
        <f t="shared" si="78"/>
        <v>-0.30000000000000071</v>
      </c>
      <c r="Q1005" s="6">
        <f t="shared" si="79"/>
        <v>3372321.437278104</v>
      </c>
    </row>
    <row r="1006" spans="6:17" x14ac:dyDescent="0.25">
      <c r="F1006" s="3">
        <v>44259</v>
      </c>
      <c r="G1006" s="2">
        <v>91.540001000000004</v>
      </c>
      <c r="H1006" s="2">
        <v>132.35000600000001</v>
      </c>
      <c r="I1006" s="2">
        <v>174.029999</v>
      </c>
      <c r="J1006" s="2">
        <v>10.48</v>
      </c>
      <c r="L1006">
        <f t="shared" si="75"/>
        <v>-2.1699979999999925</v>
      </c>
      <c r="M1006">
        <f t="shared" si="76"/>
        <v>8.1700060000000008</v>
      </c>
      <c r="N1006">
        <f t="shared" si="77"/>
        <v>-6.1199949999999887</v>
      </c>
      <c r="O1006">
        <f t="shared" si="78"/>
        <v>-0.60999999999999943</v>
      </c>
      <c r="Q1006" s="6">
        <f t="shared" si="79"/>
        <v>4214123.9693313735</v>
      </c>
    </row>
    <row r="1007" spans="6:17" x14ac:dyDescent="0.25">
      <c r="F1007" s="3">
        <v>44260</v>
      </c>
      <c r="G1007" s="2">
        <v>92.580001999999993</v>
      </c>
      <c r="H1007" s="2">
        <v>137.740005</v>
      </c>
      <c r="I1007" s="2">
        <v>170.80999800000001</v>
      </c>
      <c r="J1007" s="2">
        <v>10.31</v>
      </c>
      <c r="L1007">
        <f t="shared" si="75"/>
        <v>1.0400009999999895</v>
      </c>
      <c r="M1007">
        <f t="shared" si="76"/>
        <v>5.3899989999999889</v>
      </c>
      <c r="N1007">
        <f t="shared" si="77"/>
        <v>-3.2200009999999963</v>
      </c>
      <c r="O1007">
        <f t="shared" si="78"/>
        <v>-0.16999999999999993</v>
      </c>
      <c r="Q1007" s="6">
        <f t="shared" si="79"/>
        <v>927954.48460120207</v>
      </c>
    </row>
    <row r="1008" spans="6:17" x14ac:dyDescent="0.25">
      <c r="F1008" s="3">
        <v>44263</v>
      </c>
      <c r="G1008" s="2">
        <v>89.209998999999996</v>
      </c>
      <c r="H1008" s="2">
        <v>194.5</v>
      </c>
      <c r="I1008" s="2">
        <v>161.61999499999999</v>
      </c>
      <c r="J1008" s="2">
        <v>9.85</v>
      </c>
      <c r="L1008">
        <f t="shared" si="75"/>
        <v>-3.370002999999997</v>
      </c>
      <c r="M1008">
        <f t="shared" si="76"/>
        <v>56.759995000000004</v>
      </c>
      <c r="N1008">
        <f t="shared" si="77"/>
        <v>-9.1900030000000186</v>
      </c>
      <c r="O1008">
        <f t="shared" si="78"/>
        <v>-0.46000000000000085</v>
      </c>
      <c r="Q1008" s="6">
        <f t="shared" si="79"/>
        <v>4345406.4547715653</v>
      </c>
    </row>
    <row r="1009" spans="6:17" x14ac:dyDescent="0.25">
      <c r="F1009" s="3">
        <v>44264</v>
      </c>
      <c r="G1009" s="2">
        <v>92.5</v>
      </c>
      <c r="H1009" s="2">
        <v>246.89999399999999</v>
      </c>
      <c r="I1009" s="2">
        <v>168.570007</v>
      </c>
      <c r="J1009" s="2">
        <v>10.28</v>
      </c>
      <c r="L1009">
        <f t="shared" si="75"/>
        <v>3.2900010000000037</v>
      </c>
      <c r="M1009">
        <f t="shared" si="76"/>
        <v>52.399993999999992</v>
      </c>
      <c r="N1009">
        <f t="shared" si="77"/>
        <v>6.9500120000000152</v>
      </c>
      <c r="O1009">
        <f t="shared" si="78"/>
        <v>0.42999999999999972</v>
      </c>
      <c r="Q1009" s="6">
        <f t="shared" si="79"/>
        <v>-3860557.3088449817</v>
      </c>
    </row>
    <row r="1010" spans="6:17" x14ac:dyDescent="0.25">
      <c r="F1010" s="3">
        <v>44265</v>
      </c>
      <c r="G1010" s="2">
        <v>91.309997999999993</v>
      </c>
      <c r="H1010" s="2">
        <v>265</v>
      </c>
      <c r="I1010" s="2">
        <v>164.820007</v>
      </c>
      <c r="J1010" s="2">
        <v>9.9499999999999993</v>
      </c>
      <c r="L1010">
        <f t="shared" si="75"/>
        <v>-1.1900020000000069</v>
      </c>
      <c r="M1010">
        <f t="shared" si="76"/>
        <v>18.100006000000008</v>
      </c>
      <c r="N1010">
        <f t="shared" si="77"/>
        <v>-3.75</v>
      </c>
      <c r="O1010">
        <f t="shared" si="78"/>
        <v>-0.33000000000000007</v>
      </c>
      <c r="Q1010" s="6">
        <f t="shared" si="79"/>
        <v>2348958.2909893221</v>
      </c>
    </row>
    <row r="1011" spans="6:17" x14ac:dyDescent="0.25">
      <c r="F1011" s="3">
        <v>44266</v>
      </c>
      <c r="G1011" s="2">
        <v>92.940002000000007</v>
      </c>
      <c r="H1011" s="2">
        <v>260</v>
      </c>
      <c r="I1011" s="2">
        <v>170.61000100000001</v>
      </c>
      <c r="J1011" s="2">
        <v>10.210000000000001</v>
      </c>
      <c r="L1011">
        <f t="shared" si="75"/>
        <v>1.6300040000000138</v>
      </c>
      <c r="M1011">
        <f t="shared" si="76"/>
        <v>-5</v>
      </c>
      <c r="N1011">
        <f t="shared" si="77"/>
        <v>5.7899940000000072</v>
      </c>
      <c r="O1011">
        <f t="shared" si="78"/>
        <v>0.26000000000000156</v>
      </c>
      <c r="Q1011" s="6">
        <f t="shared" si="79"/>
        <v>-2465322.7838034919</v>
      </c>
    </row>
    <row r="1012" spans="6:17" x14ac:dyDescent="0.25">
      <c r="F1012" s="3">
        <v>44267</v>
      </c>
      <c r="G1012" s="2">
        <v>93.040001000000004</v>
      </c>
      <c r="H1012" s="2">
        <v>264.5</v>
      </c>
      <c r="I1012" s="2">
        <v>170.25</v>
      </c>
      <c r="J1012" s="2">
        <v>10.16</v>
      </c>
      <c r="L1012">
        <f t="shared" si="75"/>
        <v>9.999899999999684E-2</v>
      </c>
      <c r="M1012">
        <f t="shared" si="76"/>
        <v>4.5</v>
      </c>
      <c r="N1012">
        <f t="shared" si="77"/>
        <v>-0.36000100000001112</v>
      </c>
      <c r="O1012">
        <f t="shared" si="78"/>
        <v>-5.0000000000000711E-2</v>
      </c>
      <c r="Q1012" s="6">
        <f t="shared" si="79"/>
        <v>245311.47599052568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Approximation</vt:lpstr>
      <vt:lpstr>Historical 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Harsha</cp:lastModifiedBy>
  <dcterms:created xsi:type="dcterms:W3CDTF">2015-06-05T18:17:20Z</dcterms:created>
  <dcterms:modified xsi:type="dcterms:W3CDTF">2021-04-06T22:15:42Z</dcterms:modified>
</cp:coreProperties>
</file>