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mue\Documents\GitHub\ME40321-ML-Test-Model\"/>
    </mc:Choice>
  </mc:AlternateContent>
  <xr:revisionPtr revIDLastSave="0" documentId="13_ncr:1_{6291FE9B-7AC2-4CA6-B5C4-B2C1D91D1A3F}" xr6:coauthVersionLast="47" xr6:coauthVersionMax="47" xr10:uidLastSave="{00000000-0000-0000-0000-000000000000}"/>
  <bookViews>
    <workbookView xWindow="30" yWindow="-16320" windowWidth="29040" windowHeight="16440" activeTab="1" xr2:uid="{00000000-000D-0000-FFFF-FFFF00000000}"/>
  </bookViews>
  <sheets>
    <sheet name="Sheet1" sheetId="1" r:id="rId1"/>
    <sheet name="640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G8" i="2" s="1"/>
  <c r="D14" i="2"/>
  <c r="B14" i="2"/>
  <c r="F7" i="2" s="1"/>
  <c r="C13" i="2"/>
  <c r="G6" i="2" s="1"/>
  <c r="D13" i="2"/>
  <c r="H6" i="2" s="1"/>
  <c r="B13" i="2"/>
  <c r="F3" i="2"/>
  <c r="G3" i="2"/>
  <c r="H3" i="2"/>
  <c r="F4" i="2"/>
  <c r="G4" i="2"/>
  <c r="H4" i="2"/>
  <c r="H5" i="2"/>
  <c r="F6" i="2"/>
  <c r="G7" i="2"/>
  <c r="H7" i="2"/>
  <c r="F8" i="2"/>
  <c r="H8" i="2"/>
  <c r="F9" i="2"/>
  <c r="H9" i="2"/>
  <c r="H11" i="2"/>
  <c r="I3" i="2" l="1"/>
  <c r="I7" i="2"/>
  <c r="G11" i="2"/>
  <c r="F11" i="2"/>
  <c r="F5" i="2"/>
  <c r="F10" i="2"/>
  <c r="H10" i="2"/>
  <c r="G9" i="2"/>
  <c r="I9" i="2" s="1"/>
  <c r="I8" i="2"/>
  <c r="G5" i="2"/>
  <c r="I5" i="2" s="1"/>
  <c r="I4" i="2"/>
  <c r="G10" i="2"/>
  <c r="I6" i="2"/>
  <c r="F2" i="2"/>
  <c r="G2" i="2"/>
  <c r="H2" i="2"/>
  <c r="I3" i="1"/>
  <c r="I4" i="1"/>
  <c r="I5" i="1"/>
  <c r="I6" i="1"/>
  <c r="I7" i="1"/>
  <c r="I8" i="1"/>
  <c r="I9" i="1"/>
  <c r="I10" i="1"/>
  <c r="I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F3" i="1"/>
  <c r="F4" i="1"/>
  <c r="F5" i="1"/>
  <c r="F6" i="1"/>
  <c r="F7" i="1"/>
  <c r="F8" i="1"/>
  <c r="F9" i="1"/>
  <c r="F10" i="1"/>
  <c r="F2" i="1"/>
  <c r="C13" i="1"/>
  <c r="D13" i="1"/>
  <c r="B13" i="1"/>
  <c r="D12" i="1"/>
  <c r="C12" i="1"/>
  <c r="B12" i="1"/>
  <c r="I11" i="2" l="1"/>
  <c r="I10" i="2"/>
  <c r="I2" i="2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<sst xmlns="http://schemas.openxmlformats.org/spreadsheetml/2006/main" count="25" uniqueCount="10">
  <si>
    <t>Window Size</t>
  </si>
  <si>
    <t>Avg</t>
  </si>
  <si>
    <t>STAN.L</t>
  </si>
  <si>
    <t>High Vol</t>
  </si>
  <si>
    <t>Low Vol</t>
  </si>
  <si>
    <t>Averages</t>
  </si>
  <si>
    <t>STAND</t>
  </si>
  <si>
    <t>From "Date" 640-855</t>
  </si>
  <si>
    <t>HBR.L</t>
  </si>
  <si>
    <t>JE.L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</si>
</sst>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-2.9423067361336672</c:v>
                </c:pt>
                <c:pt idx="1">
                  <c:v>-1.3522704758249304</c:v>
                </c:pt>
                <c:pt idx="2">
                  <c:v>-0.39398119761599176</c:v>
                </c:pt>
                <c:pt idx="3">
                  <c:v>1.166860030999711</c:v>
                </c:pt>
                <c:pt idx="4">
                  <c:v>2.8481131514055278</c:v>
                </c:pt>
                <c:pt idx="5">
                  <c:v>1.663911411762945</c:v>
                </c:pt>
                <c:pt idx="6">
                  <c:v>-0.72773732515211698</c:v>
                </c:pt>
                <c:pt idx="7">
                  <c:v>-1.6347850925235572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F-491D-BF00-B3FDCDCB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66175"/>
        <c:axId val="262165215"/>
      </c:barChart>
      <c:catAx>
        <c:axId val="2621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65215"/>
        <c:crosses val="autoZero"/>
        <c:auto val="1"/>
        <c:lblAlgn val="ctr"/>
        <c:lblOffset val="100"/>
        <c:noMultiLvlLbl val="0"/>
      </c:catAx>
      <c:valAx>
        <c:axId val="2621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Window Size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160</c:v>
                </c:pt>
                <c:pt idx="8">
                  <c:v>320</c:v>
                </c:pt>
                <c:pt idx="9">
                  <c:v>Avg</c:v>
                </c:pt>
              </c:strCache>
            </c:str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0</c:v>
                </c:pt>
                <c:pt idx="1">
                  <c:v>-0.51284519130290029</c:v>
                </c:pt>
                <c:pt idx="2">
                  <c:v>-9.0970796231787193E-2</c:v>
                </c:pt>
                <c:pt idx="3">
                  <c:v>0.92212391317171194</c:v>
                </c:pt>
                <c:pt idx="4">
                  <c:v>1.3234262881895085</c:v>
                </c:pt>
                <c:pt idx="5">
                  <c:v>1.5547057563295186</c:v>
                </c:pt>
                <c:pt idx="6">
                  <c:v>-0.35350336621151024</c:v>
                </c:pt>
                <c:pt idx="7">
                  <c:v>-0.2367304483030794</c:v>
                </c:pt>
                <c:pt idx="8">
                  <c:v>-1.0455440692579008</c:v>
                </c:pt>
                <c:pt idx="9">
                  <c:v>-1.5606620863835703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496B-84A7-702D784A51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Window Size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160</c:v>
                </c:pt>
                <c:pt idx="8">
                  <c:v>320</c:v>
                </c:pt>
                <c:pt idx="9">
                  <c:v>Avg</c:v>
                </c:pt>
              </c:strCache>
            </c:strRef>
          </c:cat>
          <c:val>
            <c:numRef>
              <c:f>Sheet1!$G$1:$G$10</c:f>
              <c:numCache>
                <c:formatCode>General</c:formatCode>
                <c:ptCount val="10"/>
                <c:pt idx="0">
                  <c:v>0</c:v>
                </c:pt>
                <c:pt idx="1">
                  <c:v>-1.7468376124087144</c:v>
                </c:pt>
                <c:pt idx="2">
                  <c:v>-0.50448841289055557</c:v>
                </c:pt>
                <c:pt idx="3">
                  <c:v>-0.4317134851941839</c:v>
                </c:pt>
                <c:pt idx="4">
                  <c:v>0.56511950582538328</c:v>
                </c:pt>
                <c:pt idx="5">
                  <c:v>1.0850308433739895</c:v>
                </c:pt>
                <c:pt idx="6">
                  <c:v>1.5777815648633025</c:v>
                </c:pt>
                <c:pt idx="7">
                  <c:v>5.7700549961718577E-2</c:v>
                </c:pt>
                <c:pt idx="8">
                  <c:v>-1.1188348927395233</c:v>
                </c:pt>
                <c:pt idx="9">
                  <c:v>0.51624193920859196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1-496B-84A7-702D784A51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Window Size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160</c:v>
                </c:pt>
                <c:pt idx="8">
                  <c:v>320</c:v>
                </c:pt>
                <c:pt idx="9">
                  <c:v>Avg</c:v>
                </c:pt>
              </c:strCache>
            </c:strRef>
          </c:cat>
          <c:val>
            <c:numRef>
              <c:f>Sheet1!$H$1:$H$10</c:f>
              <c:numCache>
                <c:formatCode>General</c:formatCode>
                <c:ptCount val="10"/>
                <c:pt idx="0">
                  <c:v>0</c:v>
                </c:pt>
                <c:pt idx="1">
                  <c:v>-0.68262393242205244</c:v>
                </c:pt>
                <c:pt idx="2">
                  <c:v>-0.75681126670258769</c:v>
                </c:pt>
                <c:pt idx="3">
                  <c:v>-0.8843916255935198</c:v>
                </c:pt>
                <c:pt idx="4">
                  <c:v>-0.72168576301518073</c:v>
                </c:pt>
                <c:pt idx="5">
                  <c:v>0.20837655170201944</c:v>
                </c:pt>
                <c:pt idx="6">
                  <c:v>0.43963321311115267</c:v>
                </c:pt>
                <c:pt idx="7">
                  <c:v>-0.54870742681075613</c:v>
                </c:pt>
                <c:pt idx="8">
                  <c:v>0.52959386947386677</c:v>
                </c:pt>
                <c:pt idx="9">
                  <c:v>2.4166163802570488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1-496B-84A7-702D784A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73375"/>
        <c:axId val="262171935"/>
      </c:barChart>
      <c:catAx>
        <c:axId val="2621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1935"/>
        <c:crosses val="autoZero"/>
        <c:auto val="1"/>
        <c:lblAlgn val="ctr"/>
        <c:lblOffset val="100"/>
        <c:noMultiLvlLbl val="0"/>
      </c:catAx>
      <c:valAx>
        <c:axId val="2621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'640+'!$A$2:$A$11</c:f>
              <c:strCach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Avg</c:v>
                </c:pt>
              </c:strCache>
            </c:strRef>
          </c:cat>
          <c:val>
            <c:numRef>
              <c:f>'640+'!$I$2:$I$11</c:f>
              <c:numCache>
                <c:formatCode>General</c:formatCode>
                <c:ptCount val="10"/>
                <c:pt idx="0">
                  <c:v>-1.0920796074138839</c:v>
                </c:pt>
                <c:pt idx="1">
                  <c:v>-1.9462021105845926</c:v>
                </c:pt>
                <c:pt idx="2">
                  <c:v>-1.6251937535016534</c:v>
                </c:pt>
                <c:pt idx="3">
                  <c:v>0.83850990630987199</c:v>
                </c:pt>
                <c:pt idx="4">
                  <c:v>1.7462630409908606</c:v>
                </c:pt>
                <c:pt idx="5">
                  <c:v>1.8744583873781449</c:v>
                </c:pt>
                <c:pt idx="6">
                  <c:v>3.3039255356919073</c:v>
                </c:pt>
                <c:pt idx="7">
                  <c:v>1.4641740386500737</c:v>
                </c:pt>
                <c:pt idx="8">
                  <c:v>-3.038730298844424</c:v>
                </c:pt>
                <c:pt idx="9">
                  <c:v>-1.5251251386762936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2-4FA9-BFED-3F80E45B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732863"/>
        <c:axId val="693733823"/>
      </c:barChart>
      <c:catAx>
        <c:axId val="69373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3823"/>
        <c:crosses val="autoZero"/>
        <c:auto val="1"/>
        <c:lblAlgn val="ctr"/>
        <c:lblOffset val="100"/>
        <c:noMultiLvlLbl val="0"/>
      </c:catAx>
      <c:valAx>
        <c:axId val="6937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</xdr:colOff>
      <xdr:row>41</xdr:row>
      <xdr:rowOff>101600</xdr:rowOff>
    </xdr:from>
    <xdr:to>
      <xdr:col>19</xdr:col>
      <xdr:colOff>358775</xdr:colOff>
      <xdr:row>56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A91ED-C668-D895-29BD-EE9763ED5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1011237</xdr:colOff>
      <xdr:row>13</xdr:row>
      <xdr:rowOff>28575</xdr:rowOff>
    </xdr:from>
    <xdr:to>
      <xdr:col>19</xdr:col>
      <xdr:colOff>333375</xdr:colOff>
      <xdr:row>40</xdr:row>
      <xdr:rowOff>111126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72A67-BA22-F071-D23E-BF2242853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600074</xdr:colOff>
      <xdr:row>15</xdr:row>
      <xdr:rowOff>76199</xdr:rowOff>
    </xdr:from>
    <xdr:to>
      <xdr:col>27</xdr:col>
      <xdr:colOff>60324</xdr:colOff>
      <xdr:row>35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27ECA-9A14-E3EC-606C-A0A8895E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35" sqref="B35"/>
    </sheetView>
  </sheetViews>
  <sheetFormatPr defaultRowHeight="14.5" x14ac:dyDescent="0.35"/>
  <cols>
    <col min="1" max="1" width="12.81640625" bestFit="1" customWidth="1"/>
    <col min="3" max="3" width="14.90625" customWidth="1"/>
    <col min="4" max="4" width="12.1796875" customWidth="1"/>
  </cols>
  <sheetData>
    <row r="1" spans="1:9" x14ac:dyDescent="0.35">
      <c r="A1" t="s">
        <v>0</v>
      </c>
      <c r="B1" t="s">
        <v>2</v>
      </c>
      <c r="C1" t="s">
        <v>3</v>
      </c>
      <c r="D1" t="s">
        <v>4</v>
      </c>
      <c r="F1" t="s">
        <v>2</v>
      </c>
      <c r="G1" t="s">
        <v>3</v>
      </c>
      <c r="H1" t="s">
        <v>4</v>
      </c>
    </row>
    <row r="2" spans="1:9" x14ac:dyDescent="0.35">
      <c r="A2">
        <v>2</v>
      </c>
      <c r="B2">
        <v>44.334642552434111</v>
      </c>
      <c r="C2">
        <v>40.538339211168861</v>
      </c>
      <c r="D2">
        <v>18.227547476659733</v>
      </c>
      <c r="F2">
        <f>(B2-B$12)/B$13</f>
        <v>-0.51284519130290029</v>
      </c>
      <c r="G2">
        <f t="shared" ref="G2:H10" si="0">(C2-C$12)/C$13</f>
        <v>-1.7468376124087144</v>
      </c>
      <c r="H2">
        <f t="shared" si="0"/>
        <v>-0.68262393242205244</v>
      </c>
      <c r="I2">
        <f>SUM(F2:H2)</f>
        <v>-2.9423067361336672</v>
      </c>
    </row>
    <row r="3" spans="1:9" x14ac:dyDescent="0.35">
      <c r="A3">
        <v>5</v>
      </c>
      <c r="B3">
        <v>45.968842810973968</v>
      </c>
      <c r="C3">
        <v>45.74318316692699</v>
      </c>
      <c r="D3">
        <v>18.114166284379678</v>
      </c>
      <c r="F3">
        <f t="shared" ref="F3:F10" si="1">(B3-B$12)/B$13</f>
        <v>-9.0970796231787193E-2</v>
      </c>
      <c r="G3">
        <f t="shared" si="0"/>
        <v>-0.50448841289055557</v>
      </c>
      <c r="H3">
        <f t="shared" si="0"/>
        <v>-0.75681126670258769</v>
      </c>
      <c r="I3">
        <f t="shared" ref="I3:I10" si="2">SUM(F3:H3)</f>
        <v>-1.3522704758249304</v>
      </c>
    </row>
    <row r="4" spans="1:9" x14ac:dyDescent="0.35">
      <c r="A4">
        <f>2*A3</f>
        <v>10</v>
      </c>
      <c r="B4">
        <v>49.893232760625885</v>
      </c>
      <c r="C4">
        <v>46.048075014322315</v>
      </c>
      <c r="D4">
        <v>17.919184036495263</v>
      </c>
      <c r="F4">
        <f t="shared" si="1"/>
        <v>0.92212391317171194</v>
      </c>
      <c r="G4">
        <f t="shared" si="0"/>
        <v>-0.4317134851941839</v>
      </c>
      <c r="H4">
        <f t="shared" si="0"/>
        <v>-0.8843916255935198</v>
      </c>
      <c r="I4">
        <f t="shared" si="2"/>
        <v>-0.39398119761599176</v>
      </c>
    </row>
    <row r="5" spans="1:9" x14ac:dyDescent="0.35">
      <c r="A5">
        <f t="shared" ref="A5:A9" si="3">2*A4</f>
        <v>20</v>
      </c>
      <c r="B5">
        <v>51.447743896330614</v>
      </c>
      <c r="C5">
        <v>50.224324469967137</v>
      </c>
      <c r="D5">
        <v>18.16784891802784</v>
      </c>
      <c r="F5">
        <f t="shared" si="1"/>
        <v>1.3234262881895085</v>
      </c>
      <c r="G5">
        <f t="shared" si="0"/>
        <v>0.56511950582538328</v>
      </c>
      <c r="H5">
        <f t="shared" si="0"/>
        <v>-0.72168576301518073</v>
      </c>
      <c r="I5">
        <f t="shared" si="2"/>
        <v>1.166860030999711</v>
      </c>
    </row>
    <row r="6" spans="1:9" x14ac:dyDescent="0.35">
      <c r="A6">
        <f t="shared" si="3"/>
        <v>40</v>
      </c>
      <c r="B6">
        <v>52.343643175938837</v>
      </c>
      <c r="C6">
        <v>52.40250221887986</v>
      </c>
      <c r="D6">
        <v>19.589271795127388</v>
      </c>
      <c r="F6">
        <f t="shared" si="1"/>
        <v>1.5547057563295186</v>
      </c>
      <c r="G6">
        <f t="shared" si="0"/>
        <v>1.0850308433739895</v>
      </c>
      <c r="H6">
        <f t="shared" si="0"/>
        <v>0.20837655170201944</v>
      </c>
      <c r="I6">
        <f t="shared" si="2"/>
        <v>2.8481131514055278</v>
      </c>
    </row>
    <row r="7" spans="1:9" x14ac:dyDescent="0.35">
      <c r="A7">
        <f t="shared" si="3"/>
        <v>80</v>
      </c>
      <c r="B7">
        <v>44.951879471296344</v>
      </c>
      <c r="C7">
        <v>54.466890086183042</v>
      </c>
      <c r="D7">
        <v>19.942703499441262</v>
      </c>
      <c r="F7">
        <f t="shared" si="1"/>
        <v>-0.35350336621151024</v>
      </c>
      <c r="G7">
        <f t="shared" si="0"/>
        <v>1.5777815648633025</v>
      </c>
      <c r="H7">
        <f t="shared" si="0"/>
        <v>0.43963321311115267</v>
      </c>
      <c r="I7">
        <f t="shared" si="2"/>
        <v>1.663911411762945</v>
      </c>
    </row>
    <row r="8" spans="1:9" x14ac:dyDescent="0.35">
      <c r="A8">
        <f t="shared" si="3"/>
        <v>160</v>
      </c>
      <c r="B8">
        <v>45.404218686157307</v>
      </c>
      <c r="C8">
        <v>48.098483775186303</v>
      </c>
      <c r="D8">
        <v>18.43221331644812</v>
      </c>
      <c r="F8">
        <f t="shared" si="1"/>
        <v>-0.2367304483030794</v>
      </c>
      <c r="G8">
        <f t="shared" si="0"/>
        <v>5.7700549961718577E-2</v>
      </c>
      <c r="H8">
        <f t="shared" si="0"/>
        <v>-0.54870742681075613</v>
      </c>
      <c r="I8">
        <f t="shared" si="2"/>
        <v>-0.72773732515211698</v>
      </c>
    </row>
    <row r="9" spans="1:9" x14ac:dyDescent="0.35">
      <c r="A9">
        <f t="shared" si="3"/>
        <v>320</v>
      </c>
      <c r="B9">
        <v>42.271145326130032</v>
      </c>
      <c r="C9">
        <v>43.169367718240458</v>
      </c>
      <c r="D9">
        <v>20.080191206414675</v>
      </c>
      <c r="F9">
        <f t="shared" si="1"/>
        <v>-1.0455440692579008</v>
      </c>
      <c r="G9">
        <f t="shared" si="0"/>
        <v>-1.1188348927395233</v>
      </c>
      <c r="H9">
        <f t="shared" si="0"/>
        <v>0.52959386947386677</v>
      </c>
      <c r="I9">
        <f t="shared" si="2"/>
        <v>-1.6347850925235572</v>
      </c>
    </row>
    <row r="10" spans="1:9" x14ac:dyDescent="0.35">
      <c r="A10" t="s">
        <v>1</v>
      </c>
      <c r="B10">
        <v>40.275750472589777</v>
      </c>
      <c r="C10">
        <v>50.019551039697902</v>
      </c>
      <c r="D10">
        <v>22.964145242596246</v>
      </c>
      <c r="F10">
        <f t="shared" si="1"/>
        <v>-1.5606620863835703</v>
      </c>
      <c r="G10">
        <f t="shared" si="0"/>
        <v>0.51624193920859196</v>
      </c>
      <c r="H10">
        <f t="shared" si="0"/>
        <v>2.4166163802570488</v>
      </c>
      <c r="I10">
        <f t="shared" si="2"/>
        <v>1.3721962330820705</v>
      </c>
    </row>
    <row r="12" spans="1:9" x14ac:dyDescent="0.35">
      <c r="A12" t="s">
        <v>5</v>
      </c>
      <c r="B12">
        <f>AVERAGE(B2:B10)</f>
        <v>46.321233239164101</v>
      </c>
      <c r="C12">
        <f>AVERAGE(C2:C10)</f>
        <v>47.856746300063648</v>
      </c>
      <c r="D12">
        <f>AVERAGE(D2:D10)</f>
        <v>19.27080797506558</v>
      </c>
    </row>
    <row r="13" spans="1:9" x14ac:dyDescent="0.35">
      <c r="A13" t="s">
        <v>6</v>
      </c>
      <c r="B13">
        <f>_xlfn.STDEV.P(B2:B10)</f>
        <v>3.8736654265646719</v>
      </c>
      <c r="C13">
        <f t="shared" ref="C13:D13" si="4">_xlfn.STDEV.P(C2:C10)</f>
        <v>4.189517695811138</v>
      </c>
      <c r="D13">
        <f t="shared" si="4"/>
        <v>1.5283092913314673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680E-A996-46FC-A27B-4979F540CD69}">
  <dimension ref="A1:V14"/>
  <sheetViews>
    <sheetView tabSelected="1" workbookViewId="0">
      <selection activeCell="F15" sqref="F15"/>
    </sheetView>
  </sheetViews>
  <sheetFormatPr defaultRowHeight="14.5" x14ac:dyDescent="0.35"/>
  <sheetData>
    <row r="1" spans="1:22" x14ac:dyDescent="0.35">
      <c r="A1" t="s">
        <v>0</v>
      </c>
      <c r="B1" t="s">
        <v>2</v>
      </c>
      <c r="C1" t="s">
        <v>3</v>
      </c>
      <c r="D1" t="s">
        <v>4</v>
      </c>
      <c r="F1" t="s">
        <v>2</v>
      </c>
      <c r="G1" t="s">
        <v>3</v>
      </c>
      <c r="H1" t="s">
        <v>4</v>
      </c>
    </row>
    <row r="2" spans="1:22" x14ac:dyDescent="0.35">
      <c r="A2">
        <v>2</v>
      </c>
      <c r="B2">
        <v>55.693416800613036</v>
      </c>
      <c r="C2">
        <v>43.093728132476066</v>
      </c>
      <c r="D2">
        <v>20.068826690917206</v>
      </c>
      <c r="F2">
        <f>(B2-B$13)/B$14</f>
        <v>-0.11825981321384324</v>
      </c>
      <c r="G2">
        <f>(C2-C$13)/C$14</f>
        <v>-1.6900296313743781</v>
      </c>
      <c r="H2">
        <f>(D2-D$13)/D$14</f>
        <v>0.7162098371743375</v>
      </c>
      <c r="I2">
        <f>SUM(F2:H2)</f>
        <v>-1.0920796074138839</v>
      </c>
    </row>
    <row r="3" spans="1:22" x14ac:dyDescent="0.35">
      <c r="A3">
        <v>5</v>
      </c>
      <c r="B3">
        <v>55.495319579299377</v>
      </c>
      <c r="C3">
        <v>49.806039438445382</v>
      </c>
      <c r="D3">
        <v>17.801601922286189</v>
      </c>
      <c r="F3">
        <f>(B3-B$13)/B$14</f>
        <v>-0.17223743762843197</v>
      </c>
      <c r="G3">
        <f>(C3-C$13)/C$14</f>
        <v>-0.92252230229993093</v>
      </c>
      <c r="H3">
        <f>(D3-D$13)/D$14</f>
        <v>-0.85144237065622985</v>
      </c>
      <c r="I3">
        <f t="shared" ref="I3:I11" si="0">SUM(F3:H3)</f>
        <v>-1.9462021105845926</v>
      </c>
    </row>
    <row r="4" spans="1:22" x14ac:dyDescent="0.35">
      <c r="A4">
        <v>10</v>
      </c>
      <c r="B4">
        <v>58.75362613854417</v>
      </c>
      <c r="C4">
        <v>49.429818503639886</v>
      </c>
      <c r="D4">
        <v>17.044056127423517</v>
      </c>
      <c r="F4">
        <f>(B4-B$13)/B$14</f>
        <v>0.71558747236377596</v>
      </c>
      <c r="G4">
        <f>(C4-C$13)/C$14</f>
        <v>-0.96554061769863242</v>
      </c>
      <c r="H4">
        <f>(D4-D$13)/D$14</f>
        <v>-1.3752406081667969</v>
      </c>
      <c r="I4">
        <f t="shared" si="0"/>
        <v>-1.6251937535016534</v>
      </c>
    </row>
    <row r="5" spans="1:22" x14ac:dyDescent="0.35">
      <c r="A5">
        <v>20</v>
      </c>
      <c r="B5">
        <v>58.528842919065227</v>
      </c>
      <c r="C5">
        <v>66.253097085420364</v>
      </c>
      <c r="D5">
        <v>17.913725027178668</v>
      </c>
      <c r="F5">
        <f>(B5-B$13)/B$14</f>
        <v>0.65433843456669782</v>
      </c>
      <c r="G5">
        <f>(C5-C$13)/C$14</f>
        <v>0.95808732832570431</v>
      </c>
      <c r="H5">
        <f>(D5-D$13)/D$14</f>
        <v>-0.77391585658253015</v>
      </c>
      <c r="I5">
        <f t="shared" si="0"/>
        <v>0.83850990630987199</v>
      </c>
    </row>
    <row r="6" spans="1:22" x14ac:dyDescent="0.35">
      <c r="A6">
        <v>40</v>
      </c>
      <c r="B6">
        <v>57.300775930304276</v>
      </c>
      <c r="C6">
        <v>59.909841075939781</v>
      </c>
      <c r="D6">
        <v>20.759500306830649</v>
      </c>
      <c r="F6">
        <f>(B6-B$13)/B$14</f>
        <v>0.3197141615167724</v>
      </c>
      <c r="G6">
        <f>(C6-C$13)/C$14</f>
        <v>0.23277897244800771</v>
      </c>
      <c r="H6">
        <f>(D6-D$13)/D$14</f>
        <v>1.1937699070260805</v>
      </c>
      <c r="I6">
        <f t="shared" si="0"/>
        <v>1.7462630409908606</v>
      </c>
    </row>
    <row r="7" spans="1:22" x14ac:dyDescent="0.35">
      <c r="A7">
        <v>80</v>
      </c>
      <c r="B7">
        <v>54.873508398904775</v>
      </c>
      <c r="C7">
        <v>74.013601489880784</v>
      </c>
      <c r="D7">
        <v>19.569100704698105</v>
      </c>
      <c r="F7">
        <f>(B7-B$13)/B$14</f>
        <v>-0.34166884171152145</v>
      </c>
      <c r="G7">
        <f>(C7-C$13)/C$14</f>
        <v>1.8454484378202776</v>
      </c>
      <c r="H7">
        <f>(D7-D$13)/D$14</f>
        <v>0.37067879126938863</v>
      </c>
      <c r="I7">
        <f t="shared" si="0"/>
        <v>1.8744583873781449</v>
      </c>
    </row>
    <row r="8" spans="1:22" x14ac:dyDescent="0.35">
      <c r="A8">
        <v>160</v>
      </c>
      <c r="B8">
        <v>62.970775589208266</v>
      </c>
      <c r="C8">
        <v>66.271772686777268</v>
      </c>
      <c r="D8">
        <v>19.725796125056089</v>
      </c>
      <c r="F8">
        <f>(B8-B$13)/B$14</f>
        <v>1.8646783462216796</v>
      </c>
      <c r="G8">
        <f>(C8-C$13)/C$14</f>
        <v>0.96022275683354918</v>
      </c>
      <c r="H8">
        <f>(D8-D$13)/D$14</f>
        <v>0.47902443263667832</v>
      </c>
      <c r="I8">
        <f t="shared" si="0"/>
        <v>3.3039255356919073</v>
      </c>
    </row>
    <row r="9" spans="1:22" x14ac:dyDescent="0.35">
      <c r="A9">
        <v>320</v>
      </c>
      <c r="B9">
        <v>57.155258360356228</v>
      </c>
      <c r="C9">
        <v>56.313056097441283</v>
      </c>
      <c r="D9">
        <v>21.003671084560672</v>
      </c>
      <c r="F9">
        <f>(B9-B$13)/B$14</f>
        <v>0.28006346533692772</v>
      </c>
      <c r="G9">
        <f>(C9-C$13)/C$14</f>
        <v>-0.17848902545421802</v>
      </c>
      <c r="H9">
        <f>(D9-D$13)/D$14</f>
        <v>1.362599598767364</v>
      </c>
      <c r="I9">
        <f t="shared" si="0"/>
        <v>1.4641740386500737</v>
      </c>
    </row>
    <row r="10" spans="1:22" x14ac:dyDescent="0.35">
      <c r="A10">
        <v>640</v>
      </c>
      <c r="B10">
        <v>51.129944394344349</v>
      </c>
      <c r="C10">
        <v>56.84523461446804</v>
      </c>
      <c r="D10">
        <v>16.777750341874764</v>
      </c>
      <c r="F10">
        <f>(B10-B$13)/B$14</f>
        <v>-1.3617169295652549</v>
      </c>
      <c r="G10">
        <f>(C10-C$13)/C$14</f>
        <v>-0.11763801697510176</v>
      </c>
      <c r="H10">
        <f>(D10-D$13)/D$14</f>
        <v>-1.5593753523040677</v>
      </c>
      <c r="I10">
        <f t="shared" si="0"/>
        <v>-3.038730298844424</v>
      </c>
      <c r="M10" s="1" t="s">
        <v>7</v>
      </c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5">
      <c r="A11" t="s">
        <v>1</v>
      </c>
      <c r="B11">
        <v>49.372820574162681</v>
      </c>
      <c r="C11">
        <v>56.80430622009569</v>
      </c>
      <c r="D11">
        <v>19.666018341307847</v>
      </c>
      <c r="F11">
        <f>(B11-B$13)/B$14</f>
        <v>-1.840498857886798</v>
      </c>
      <c r="G11">
        <f>(C11-C$13)/C$14</f>
        <v>-0.12231790162528075</v>
      </c>
      <c r="H11">
        <f>(D11-D$13)/D$14</f>
        <v>0.43769162083578511</v>
      </c>
      <c r="I11">
        <f t="shared" si="0"/>
        <v>-1.5251251386762936</v>
      </c>
      <c r="M11">
        <v>2</v>
      </c>
      <c r="N11">
        <v>5</v>
      </c>
      <c r="O11">
        <v>10</v>
      </c>
      <c r="P11">
        <v>20</v>
      </c>
      <c r="Q11">
        <v>40</v>
      </c>
      <c r="R11">
        <v>80</v>
      </c>
      <c r="S11">
        <v>160</v>
      </c>
      <c r="T11">
        <v>320</v>
      </c>
      <c r="U11">
        <v>640</v>
      </c>
      <c r="V11" t="s">
        <v>1</v>
      </c>
    </row>
    <row r="12" spans="1:22" x14ac:dyDescent="0.35">
      <c r="L12" t="s">
        <v>2</v>
      </c>
      <c r="M12">
        <v>55.693416800613036</v>
      </c>
      <c r="N12">
        <v>55.495319579299377</v>
      </c>
      <c r="O12">
        <v>58.75362613854417</v>
      </c>
      <c r="P12">
        <v>58.528842919065227</v>
      </c>
      <c r="Q12">
        <v>57.300775930304276</v>
      </c>
      <c r="R12">
        <v>54.873508398904775</v>
      </c>
      <c r="S12">
        <v>62.970775589208266</v>
      </c>
      <c r="T12">
        <v>57.155258360356228</v>
      </c>
      <c r="U12">
        <v>51.129944394344349</v>
      </c>
      <c r="V12">
        <v>49.372820574162681</v>
      </c>
    </row>
    <row r="13" spans="1:22" x14ac:dyDescent="0.35">
      <c r="A13" t="s">
        <v>5</v>
      </c>
      <c r="B13">
        <f>AVERAGE(B2:B11)</f>
        <v>56.127428868480237</v>
      </c>
      <c r="C13">
        <f t="shared" ref="C13:D13" si="1">AVERAGE(C2:C11)</f>
        <v>57.874049534458457</v>
      </c>
      <c r="D13">
        <f t="shared" si="1"/>
        <v>19.033004667213369</v>
      </c>
      <c r="L13" t="s">
        <v>8</v>
      </c>
      <c r="M13">
        <v>43.093728132476066</v>
      </c>
      <c r="N13">
        <v>49.806039438445382</v>
      </c>
      <c r="O13">
        <v>49.429818503639886</v>
      </c>
      <c r="P13">
        <v>66.253097085420364</v>
      </c>
      <c r="Q13">
        <v>59.909841075939781</v>
      </c>
      <c r="R13">
        <v>74.013601489880784</v>
      </c>
      <c r="S13">
        <v>66.271772686777268</v>
      </c>
      <c r="T13">
        <v>56.313056097441283</v>
      </c>
      <c r="U13">
        <v>56.84523461446804</v>
      </c>
      <c r="V13">
        <v>56.80430622009569</v>
      </c>
    </row>
    <row r="14" spans="1:22" x14ac:dyDescent="0.35">
      <c r="A14" t="s">
        <v>6</v>
      </c>
      <c r="B14">
        <f>_xlfn.STDEV.P(B2:B11)</f>
        <v>3.6699877673779064</v>
      </c>
      <c r="C14">
        <f t="shared" ref="C14:D14" si="2">_xlfn.STDEV.P(C2:C11)</f>
        <v>8.7455989691509917</v>
      </c>
      <c r="D14">
        <f t="shared" si="2"/>
        <v>1.4462549520269996</v>
      </c>
      <c r="L14" t="s">
        <v>9</v>
      </c>
      <c r="M14">
        <v>20.068826690917206</v>
      </c>
      <c r="N14">
        <v>17.801601922286189</v>
      </c>
      <c r="O14">
        <v>17.044056127423517</v>
      </c>
      <c r="P14">
        <v>17.913725027178668</v>
      </c>
      <c r="Q14">
        <v>20.759500306830649</v>
      </c>
      <c r="R14">
        <v>19.569100704698105</v>
      </c>
      <c r="S14">
        <v>19.725796125056089</v>
      </c>
      <c r="T14">
        <v>21.003671084560672</v>
      </c>
      <c r="U14">
        <v>16.777750341874764</v>
      </c>
      <c r="V14">
        <v>19.666018341307847</v>
      </c>
    </row>
  </sheetData>
  <mergeCells count="1">
    <mergeCell ref="M10:V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640+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Graham</dc:creator>
  <cp:lastModifiedBy>Samuel Graham</cp:lastModifiedBy>
  <dcterms:created xsi:type="dcterms:W3CDTF">2015-06-05T18:17:20Z</dcterms:created>
  <dcterms:modified xsi:type="dcterms:W3CDTF">2025-03-18T17:50:39Z</dcterms:modified>
</cp:coreProperties>
</file>