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Documents/projects/atu/dash-atu/data/"/>
    </mc:Choice>
  </mc:AlternateContent>
  <xr:revisionPtr revIDLastSave="0" documentId="13_ncr:1_{2E82D3A1-2C45-C34A-95B9-C94D8408F5BC}" xr6:coauthVersionLast="45" xr6:coauthVersionMax="45" xr10:uidLastSave="{00000000-0000-0000-0000-000000000000}"/>
  <bookViews>
    <workbookView xWindow="0" yWindow="0" windowWidth="28800" windowHeight="18000" xr2:uid="{2A1C3989-60CA-1246-A5F2-75833DB638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43" i="1" l="1"/>
  <c r="O42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G118" i="1" l="1"/>
  <c r="J117" i="1" l="1"/>
  <c r="K117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2" i="1"/>
  <c r="H2" i="1" s="1"/>
  <c r="H110" i="1" l="1"/>
  <c r="J109" i="1"/>
  <c r="H98" i="1"/>
  <c r="J97" i="1"/>
  <c r="H82" i="1"/>
  <c r="J81" i="1"/>
  <c r="H70" i="1"/>
  <c r="J69" i="1"/>
  <c r="H66" i="1"/>
  <c r="J65" i="1"/>
  <c r="H54" i="1"/>
  <c r="J53" i="1"/>
  <c r="H50" i="1"/>
  <c r="J49" i="1"/>
  <c r="H46" i="1"/>
  <c r="J45" i="1"/>
  <c r="H42" i="1"/>
  <c r="J41" i="1"/>
  <c r="H38" i="1"/>
  <c r="J37" i="1"/>
  <c r="H34" i="1"/>
  <c r="J33" i="1"/>
  <c r="H30" i="1"/>
  <c r="J29" i="1"/>
  <c r="H26" i="1"/>
  <c r="J25" i="1"/>
  <c r="H22" i="1"/>
  <c r="J21" i="1"/>
  <c r="H18" i="1"/>
  <c r="J17" i="1"/>
  <c r="H14" i="1"/>
  <c r="I13" i="1" s="1"/>
  <c r="J13" i="1"/>
  <c r="H10" i="1"/>
  <c r="J9" i="1"/>
  <c r="H6" i="1"/>
  <c r="J5" i="1"/>
  <c r="H114" i="1"/>
  <c r="J113" i="1"/>
  <c r="H106" i="1"/>
  <c r="J105" i="1"/>
  <c r="H94" i="1"/>
  <c r="J93" i="1"/>
  <c r="H86" i="1"/>
  <c r="J85" i="1"/>
  <c r="H74" i="1"/>
  <c r="J73" i="1"/>
  <c r="H58" i="1"/>
  <c r="J57" i="1"/>
  <c r="H117" i="1"/>
  <c r="J116" i="1"/>
  <c r="K116" i="1" s="1"/>
  <c r="H109" i="1"/>
  <c r="J108" i="1"/>
  <c r="H101" i="1"/>
  <c r="J100" i="1"/>
  <c r="H97" i="1"/>
  <c r="J96" i="1"/>
  <c r="H89" i="1"/>
  <c r="J88" i="1"/>
  <c r="H81" i="1"/>
  <c r="J80" i="1"/>
  <c r="H77" i="1"/>
  <c r="J76" i="1"/>
  <c r="H69" i="1"/>
  <c r="I66" i="1" s="1"/>
  <c r="J68" i="1"/>
  <c r="H65" i="1"/>
  <c r="J64" i="1"/>
  <c r="H57" i="1"/>
  <c r="J56" i="1"/>
  <c r="H49" i="1"/>
  <c r="J48" i="1"/>
  <c r="H45" i="1"/>
  <c r="J44" i="1"/>
  <c r="H37" i="1"/>
  <c r="J36" i="1"/>
  <c r="H29" i="1"/>
  <c r="J28" i="1"/>
  <c r="H25" i="1"/>
  <c r="J24" i="1"/>
  <c r="H17" i="1"/>
  <c r="I17" i="1" s="1"/>
  <c r="J16" i="1"/>
  <c r="H9" i="1"/>
  <c r="J8" i="1"/>
  <c r="H108" i="1"/>
  <c r="J107" i="1"/>
  <c r="H96" i="1"/>
  <c r="J95" i="1"/>
  <c r="H84" i="1"/>
  <c r="I82" i="1" s="1"/>
  <c r="J83" i="1"/>
  <c r="H72" i="1"/>
  <c r="J71" i="1"/>
  <c r="H60" i="1"/>
  <c r="J59" i="1"/>
  <c r="H48" i="1"/>
  <c r="J47" i="1"/>
  <c r="H36" i="1"/>
  <c r="I35" i="1" s="1"/>
  <c r="J35" i="1"/>
  <c r="H20" i="1"/>
  <c r="J19" i="1"/>
  <c r="H4" i="1"/>
  <c r="I4" i="1" s="1"/>
  <c r="J3" i="1"/>
  <c r="H102" i="1"/>
  <c r="J101" i="1"/>
  <c r="H90" i="1"/>
  <c r="J89" i="1"/>
  <c r="H78" i="1"/>
  <c r="J77" i="1"/>
  <c r="H62" i="1"/>
  <c r="J61" i="1"/>
  <c r="H113" i="1"/>
  <c r="J112" i="1"/>
  <c r="H105" i="1"/>
  <c r="J104" i="1"/>
  <c r="H93" i="1"/>
  <c r="J92" i="1"/>
  <c r="H85" i="1"/>
  <c r="J84" i="1"/>
  <c r="H73" i="1"/>
  <c r="J72" i="1"/>
  <c r="H61" i="1"/>
  <c r="J60" i="1"/>
  <c r="H53" i="1"/>
  <c r="J52" i="1"/>
  <c r="H41" i="1"/>
  <c r="I41" i="1" s="1"/>
  <c r="J40" i="1"/>
  <c r="H33" i="1"/>
  <c r="J32" i="1"/>
  <c r="H21" i="1"/>
  <c r="J20" i="1"/>
  <c r="H13" i="1"/>
  <c r="J12" i="1"/>
  <c r="H5" i="1"/>
  <c r="J4" i="1"/>
  <c r="H116" i="1"/>
  <c r="J115" i="1"/>
  <c r="K115" i="1" s="1"/>
  <c r="H112" i="1"/>
  <c r="I112" i="1" s="1"/>
  <c r="J111" i="1"/>
  <c r="H104" i="1"/>
  <c r="J103" i="1"/>
  <c r="H100" i="1"/>
  <c r="J99" i="1"/>
  <c r="H92" i="1"/>
  <c r="J91" i="1"/>
  <c r="H88" i="1"/>
  <c r="J87" i="1"/>
  <c r="H80" i="1"/>
  <c r="J79" i="1"/>
  <c r="H76" i="1"/>
  <c r="J75" i="1"/>
  <c r="H68" i="1"/>
  <c r="J67" i="1"/>
  <c r="H64" i="1"/>
  <c r="J63" i="1"/>
  <c r="H56" i="1"/>
  <c r="J55" i="1"/>
  <c r="H52" i="1"/>
  <c r="J51" i="1"/>
  <c r="H44" i="1"/>
  <c r="J43" i="1"/>
  <c r="H40" i="1"/>
  <c r="J39" i="1"/>
  <c r="H32" i="1"/>
  <c r="J31" i="1"/>
  <c r="H28" i="1"/>
  <c r="J27" i="1"/>
  <c r="H24" i="1"/>
  <c r="J23" i="1"/>
  <c r="H16" i="1"/>
  <c r="J15" i="1"/>
  <c r="H12" i="1"/>
  <c r="J11" i="1"/>
  <c r="H8" i="1"/>
  <c r="J7" i="1"/>
  <c r="H115" i="1"/>
  <c r="J114" i="1"/>
  <c r="K114" i="1" s="1"/>
  <c r="H111" i="1"/>
  <c r="J110" i="1"/>
  <c r="H107" i="1"/>
  <c r="J106" i="1"/>
  <c r="H103" i="1"/>
  <c r="J102" i="1"/>
  <c r="H99" i="1"/>
  <c r="J98" i="1"/>
  <c r="H95" i="1"/>
  <c r="I95" i="1" s="1"/>
  <c r="J94" i="1"/>
  <c r="H91" i="1"/>
  <c r="J90" i="1"/>
  <c r="H87" i="1"/>
  <c r="J86" i="1"/>
  <c r="H83" i="1"/>
  <c r="J82" i="1"/>
  <c r="H79" i="1"/>
  <c r="I77" i="1" s="1"/>
  <c r="J78" i="1"/>
  <c r="H75" i="1"/>
  <c r="J74" i="1"/>
  <c r="H71" i="1"/>
  <c r="J70" i="1"/>
  <c r="H67" i="1"/>
  <c r="J66" i="1"/>
  <c r="H63" i="1"/>
  <c r="J62" i="1"/>
  <c r="H59" i="1"/>
  <c r="J58" i="1"/>
  <c r="H55" i="1"/>
  <c r="J54" i="1"/>
  <c r="H51" i="1"/>
  <c r="J50" i="1"/>
  <c r="H47" i="1"/>
  <c r="J46" i="1"/>
  <c r="H43" i="1"/>
  <c r="J42" i="1"/>
  <c r="H39" i="1"/>
  <c r="J38" i="1"/>
  <c r="H35" i="1"/>
  <c r="J34" i="1"/>
  <c r="H31" i="1"/>
  <c r="I31" i="1" s="1"/>
  <c r="J30" i="1"/>
  <c r="H27" i="1"/>
  <c r="J26" i="1"/>
  <c r="H23" i="1"/>
  <c r="I22" i="1" s="1"/>
  <c r="J22" i="1"/>
  <c r="H19" i="1"/>
  <c r="J18" i="1"/>
  <c r="H15" i="1"/>
  <c r="I14" i="1" s="1"/>
  <c r="J14" i="1"/>
  <c r="H11" i="1"/>
  <c r="J10" i="1"/>
  <c r="H7" i="1"/>
  <c r="I6" i="1" s="1"/>
  <c r="J6" i="1"/>
  <c r="H3" i="1"/>
  <c r="J2" i="1"/>
  <c r="I114" i="1"/>
  <c r="I34" i="1"/>
  <c r="I45" i="1"/>
  <c r="I116" i="1"/>
  <c r="I72" i="1"/>
  <c r="I52" i="1"/>
  <c r="I117" i="1"/>
  <c r="I113" i="1"/>
  <c r="I88" i="1"/>
  <c r="I115" i="1"/>
  <c r="I63" i="1"/>
  <c r="I51" i="1"/>
  <c r="I15" i="1"/>
  <c r="I7" i="1"/>
  <c r="K35" i="1" l="1"/>
  <c r="K83" i="1"/>
  <c r="I20" i="1"/>
  <c r="K3" i="1"/>
  <c r="K59" i="1"/>
  <c r="K107" i="1"/>
  <c r="K108" i="1"/>
  <c r="I5" i="1"/>
  <c r="I83" i="1"/>
  <c r="T42" i="1"/>
  <c r="K28" i="1"/>
  <c r="K56" i="1"/>
  <c r="K96" i="1"/>
  <c r="K57" i="1"/>
  <c r="K105" i="1"/>
  <c r="K29" i="1"/>
  <c r="K69" i="1"/>
  <c r="K16" i="1"/>
  <c r="K68" i="1"/>
  <c r="K5" i="1"/>
  <c r="K21" i="1"/>
  <c r="K45" i="1"/>
  <c r="K97" i="1"/>
  <c r="I37" i="1"/>
  <c r="I32" i="1"/>
  <c r="I38" i="1"/>
  <c r="I33" i="1"/>
  <c r="I55" i="1"/>
  <c r="I53" i="1"/>
  <c r="I54" i="1"/>
  <c r="I69" i="1"/>
  <c r="I65" i="1"/>
  <c r="I68" i="1"/>
  <c r="I71" i="1"/>
  <c r="I70" i="1"/>
  <c r="I87" i="1"/>
  <c r="I86" i="1"/>
  <c r="I8" i="1"/>
  <c r="I40" i="1"/>
  <c r="I64" i="1"/>
  <c r="I74" i="1"/>
  <c r="I75" i="1"/>
  <c r="I76" i="1"/>
  <c r="I97" i="1"/>
  <c r="I58" i="1"/>
  <c r="I59" i="1"/>
  <c r="I61" i="1"/>
  <c r="I60" i="1"/>
  <c r="I57" i="1"/>
  <c r="I56" i="1"/>
  <c r="I104" i="1"/>
  <c r="I90" i="1"/>
  <c r="I89" i="1"/>
  <c r="I19" i="1"/>
  <c r="I39" i="1"/>
  <c r="I67" i="1"/>
  <c r="I99" i="1"/>
  <c r="I96" i="1"/>
  <c r="I73" i="1"/>
  <c r="I100" i="1"/>
  <c r="I98" i="1"/>
  <c r="K44" i="1"/>
  <c r="K80" i="1"/>
  <c r="K85" i="1"/>
  <c r="K13" i="1"/>
  <c r="K37" i="1"/>
  <c r="K53" i="1"/>
  <c r="I9" i="1"/>
  <c r="I10" i="1"/>
  <c r="I11" i="1"/>
  <c r="I12" i="1"/>
  <c r="I29" i="1"/>
  <c r="I30" i="1"/>
  <c r="I43" i="1"/>
  <c r="I46" i="1"/>
  <c r="I44" i="1"/>
  <c r="I42" i="1"/>
  <c r="S42" i="1" s="1"/>
  <c r="R44" i="1" s="1"/>
  <c r="I78" i="1"/>
  <c r="I92" i="1"/>
  <c r="I91" i="1"/>
  <c r="I93" i="1"/>
  <c r="I94" i="1"/>
  <c r="I101" i="1"/>
  <c r="I103" i="1"/>
  <c r="I102" i="1"/>
  <c r="I106" i="1"/>
  <c r="I107" i="1"/>
  <c r="I108" i="1"/>
  <c r="I16" i="1"/>
  <c r="I27" i="1"/>
  <c r="I28" i="1"/>
  <c r="I25" i="1"/>
  <c r="I24" i="1"/>
  <c r="I26" i="1"/>
  <c r="I48" i="1"/>
  <c r="I49" i="1"/>
  <c r="I18" i="1"/>
  <c r="I21" i="1"/>
  <c r="I80" i="1"/>
  <c r="I84" i="1"/>
  <c r="I85" i="1"/>
  <c r="I81" i="1"/>
  <c r="I62" i="1"/>
  <c r="I3" i="1"/>
  <c r="I23" i="1"/>
  <c r="I47" i="1"/>
  <c r="I79" i="1"/>
  <c r="I111" i="1"/>
  <c r="I105" i="1"/>
  <c r="I50" i="1"/>
  <c r="I36" i="1"/>
  <c r="I109" i="1"/>
  <c r="I2" i="1"/>
  <c r="K2" i="1"/>
  <c r="K10" i="1"/>
  <c r="K18" i="1"/>
  <c r="K26" i="1"/>
  <c r="K34" i="1"/>
  <c r="K42" i="1"/>
  <c r="K50" i="1"/>
  <c r="K58" i="1"/>
  <c r="K66" i="1"/>
  <c r="K74" i="1"/>
  <c r="K82" i="1"/>
  <c r="K90" i="1"/>
  <c r="K98" i="1"/>
  <c r="K106" i="1"/>
  <c r="K11" i="1"/>
  <c r="K23" i="1"/>
  <c r="K31" i="1"/>
  <c r="K43" i="1"/>
  <c r="K55" i="1"/>
  <c r="K67" i="1"/>
  <c r="K79" i="1"/>
  <c r="K91" i="1"/>
  <c r="K103" i="1"/>
  <c r="K12" i="1"/>
  <c r="K32" i="1"/>
  <c r="K52" i="1"/>
  <c r="K72" i="1"/>
  <c r="K92" i="1"/>
  <c r="K112" i="1"/>
  <c r="K77" i="1"/>
  <c r="K101" i="1"/>
  <c r="K19" i="1"/>
  <c r="K47" i="1"/>
  <c r="K71" i="1"/>
  <c r="K95" i="1"/>
  <c r="K8" i="1"/>
  <c r="K24" i="1"/>
  <c r="K36" i="1"/>
  <c r="K48" i="1"/>
  <c r="K64" i="1"/>
  <c r="K76" i="1"/>
  <c r="K88" i="1"/>
  <c r="K100" i="1"/>
  <c r="K73" i="1"/>
  <c r="K93" i="1"/>
  <c r="K113" i="1"/>
  <c r="K9" i="1"/>
  <c r="K17" i="1"/>
  <c r="K25" i="1"/>
  <c r="K33" i="1"/>
  <c r="K41" i="1"/>
  <c r="K49" i="1"/>
  <c r="K65" i="1"/>
  <c r="K81" i="1"/>
  <c r="K109" i="1"/>
  <c r="K6" i="1"/>
  <c r="K14" i="1"/>
  <c r="K22" i="1"/>
  <c r="K30" i="1"/>
  <c r="K38" i="1"/>
  <c r="K46" i="1"/>
  <c r="K54" i="1"/>
  <c r="K62" i="1"/>
  <c r="K70" i="1"/>
  <c r="K78" i="1"/>
  <c r="K86" i="1"/>
  <c r="K94" i="1"/>
  <c r="K102" i="1"/>
  <c r="K110" i="1"/>
  <c r="K7" i="1"/>
  <c r="K15" i="1"/>
  <c r="K27" i="1"/>
  <c r="K39" i="1"/>
  <c r="K51" i="1"/>
  <c r="K63" i="1"/>
  <c r="K75" i="1"/>
  <c r="K87" i="1"/>
  <c r="K99" i="1"/>
  <c r="K111" i="1"/>
  <c r="K4" i="1"/>
  <c r="K20" i="1"/>
  <c r="K40" i="1"/>
  <c r="K60" i="1"/>
  <c r="K84" i="1"/>
  <c r="K104" i="1"/>
  <c r="K61" i="1"/>
  <c r="K89" i="1"/>
  <c r="I110" i="1"/>
  <c r="R42" i="1" l="1"/>
  <c r="S44" i="1" s="1"/>
  <c r="T44" i="1" s="1"/>
</calcChain>
</file>

<file path=xl/sharedStrings.xml><?xml version="1.0" encoding="utf-8"?>
<sst xmlns="http://schemas.openxmlformats.org/spreadsheetml/2006/main" count="241" uniqueCount="11">
  <si>
    <t xml:space="preserve"> AT2000</t>
  </si>
  <si>
    <t>M</t>
  </si>
  <si>
    <t>fator</t>
  </si>
  <si>
    <t>dx</t>
  </si>
  <si>
    <t>lx</t>
  </si>
  <si>
    <t>qx</t>
  </si>
  <si>
    <t>idade</t>
  </si>
  <si>
    <t>Nx</t>
  </si>
  <si>
    <t>Dx</t>
  </si>
  <si>
    <t>Cx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</si>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</sst>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6" formatCode="_(* #,##0.000_);_(* \(#,##0.000\);_(* &quot;-&quot;??_);_(@_)"/>
    <numFmt numFmtId="172" formatCode="0.00000000000000"/>
    <numFmt numFmtId="178" formatCode="_(* #,##0.000000000_);_(* \(#,##0.000000000\);_(* &quot;-&quot;??_);_(@_)"/>
    <numFmt numFmtId="179" formatCode="_(* #,##0.000000000_);_(* \(#,##0.000000000\);_(* &quot;-&quot;???????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0" fontId="2" fillId="0" borderId="0" xfId="0" applyFont="1"/>
    <xf numFmtId="164" fontId="0" fillId="0" borderId="0" xfId="0" applyNumberFormat="1"/>
    <xf numFmtId="166" fontId="0" fillId="0" borderId="0" xfId="0" applyNumberFormat="1"/>
    <xf numFmtId="172" fontId="0" fillId="0" borderId="0" xfId="0" applyNumberFormat="1"/>
    <xf numFmtId="178" fontId="0" fillId="0" borderId="0" xfId="1" applyNumberFormat="1" applyFont="1"/>
    <xf numFmtId="179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653B-7E84-5743-AACB-07DD4033F0AA}">
  <dimension ref="A1:T118"/>
  <sheetViews>
    <sheetView tabSelected="1" topLeftCell="B25" workbookViewId="0">
      <selection activeCell="G38" sqref="G38"/>
    </sheetView>
  </sheetViews>
  <sheetFormatPr baseColWidth="10" defaultRowHeight="16" x14ac:dyDescent="0.2"/>
  <cols>
    <col min="9" max="9" width="11.5" bestFit="1" customWidth="1"/>
    <col min="11" max="11" width="12.5" bestFit="1" customWidth="1"/>
    <col min="18" max="18" width="13" bestFit="1" customWidth="1"/>
    <col min="19" max="19" width="17.83203125" bestFit="1" customWidth="1"/>
    <col min="20" max="20" width="13" bestFit="1" customWidth="1"/>
  </cols>
  <sheetData>
    <row r="1" spans="1:13" ht="19" x14ac:dyDescent="0.25">
      <c r="A1" s="2">
        <v>0.1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8</v>
      </c>
      <c r="I1" t="s">
        <v>7</v>
      </c>
      <c r="J1" t="s">
        <v>9</v>
      </c>
      <c r="K1" t="s">
        <v>10</v>
      </c>
    </row>
    <row r="2" spans="1:13" x14ac:dyDescent="0.2">
      <c r="A2" t="s">
        <v>0</v>
      </c>
      <c r="B2" t="s">
        <v>1</v>
      </c>
      <c r="C2">
        <v>0</v>
      </c>
      <c r="D2">
        <v>2.3110000000000001E-3</v>
      </c>
      <c r="E2" s="1">
        <v>1000000</v>
      </c>
      <c r="F2" s="1">
        <v>2311</v>
      </c>
      <c r="G2">
        <f>1/(1+$A$1)^C2</f>
        <v>1</v>
      </c>
      <c r="H2" s="3">
        <f>G2*E2</f>
        <v>1000000</v>
      </c>
      <c r="I2" s="3">
        <f>SUM(H2:$H$117)</f>
        <v>10919452.807024736</v>
      </c>
      <c r="J2" s="3">
        <f>G3*F2</f>
        <v>2100.909090909091</v>
      </c>
      <c r="K2" s="3">
        <f>SUM($J2:J$117)</f>
        <v>7322.4720886598116</v>
      </c>
      <c r="M2">
        <f>C2</f>
        <v>0</v>
      </c>
    </row>
    <row r="3" spans="1:13" x14ac:dyDescent="0.2">
      <c r="A3" t="s">
        <v>0</v>
      </c>
      <c r="B3" t="s">
        <v>1</v>
      </c>
      <c r="C3">
        <v>1</v>
      </c>
      <c r="D3">
        <v>9.0600000000000001E-4</v>
      </c>
      <c r="E3" s="1">
        <v>997689</v>
      </c>
      <c r="F3" s="1">
        <v>903.90623400000004</v>
      </c>
      <c r="G3">
        <f t="shared" ref="G3:G66" si="0">1/(1+$A$1)^C3</f>
        <v>0.90909090909090906</v>
      </c>
      <c r="H3" s="3">
        <f t="shared" ref="H3:H66" si="1">G3*E3</f>
        <v>906990</v>
      </c>
      <c r="I3" s="3">
        <f>SUM(H3:$H$117)</f>
        <v>9919452.8070247341</v>
      </c>
      <c r="J3" s="3">
        <f t="shared" ref="J3:J66" si="2">G4*F3</f>
        <v>747.02994545454544</v>
      </c>
      <c r="K3" s="3">
        <f>SUM($J3:J$117)</f>
        <v>5221.5629977507206</v>
      </c>
      <c r="M3">
        <f t="shared" ref="M3:M66" si="3">C3</f>
        <v>1</v>
      </c>
    </row>
    <row r="4" spans="1:13" x14ac:dyDescent="0.2">
      <c r="A4" t="s">
        <v>0</v>
      </c>
      <c r="B4" t="s">
        <v>1</v>
      </c>
      <c r="C4">
        <v>2</v>
      </c>
      <c r="D4">
        <v>5.04E-4</v>
      </c>
      <c r="E4" s="1">
        <v>996785.09376600001</v>
      </c>
      <c r="F4" s="1">
        <v>502.379687258064</v>
      </c>
      <c r="G4">
        <f t="shared" si="0"/>
        <v>0.82644628099173545</v>
      </c>
      <c r="H4" s="3">
        <f t="shared" si="1"/>
        <v>823789.33369090897</v>
      </c>
      <c r="I4" s="3">
        <f>SUM(H4:$H$117)</f>
        <v>9012462.8070247322</v>
      </c>
      <c r="J4" s="3">
        <f t="shared" si="2"/>
        <v>377.44529470928916</v>
      </c>
      <c r="K4" s="3">
        <f>SUM($J4:J$117)</f>
        <v>4474.5330522961767</v>
      </c>
      <c r="M4">
        <f t="shared" si="3"/>
        <v>2</v>
      </c>
    </row>
    <row r="5" spans="1:13" x14ac:dyDescent="0.2">
      <c r="A5" t="s">
        <v>0</v>
      </c>
      <c r="B5" t="s">
        <v>1</v>
      </c>
      <c r="C5">
        <v>3</v>
      </c>
      <c r="D5">
        <v>4.08E-4</v>
      </c>
      <c r="E5" s="1">
        <v>996282.71407874196</v>
      </c>
      <c r="F5" s="1">
        <v>406.48334734412674</v>
      </c>
      <c r="G5">
        <f t="shared" si="0"/>
        <v>0.75131480090157754</v>
      </c>
      <c r="H5" s="3">
        <f t="shared" si="1"/>
        <v>748521.94896975334</v>
      </c>
      <c r="I5" s="3">
        <f>SUM(H5:$H$117)</f>
        <v>8188673.4733338244</v>
      </c>
      <c r="J5" s="3">
        <f t="shared" si="2"/>
        <v>277.63359561787217</v>
      </c>
      <c r="K5" s="3">
        <f>SUM($J5:J$117)</f>
        <v>4097.0877575868881</v>
      </c>
      <c r="M5">
        <f t="shared" si="3"/>
        <v>3</v>
      </c>
    </row>
    <row r="6" spans="1:13" x14ac:dyDescent="0.2">
      <c r="A6" t="s">
        <v>0</v>
      </c>
      <c r="B6" t="s">
        <v>1</v>
      </c>
      <c r="C6">
        <v>4</v>
      </c>
      <c r="D6">
        <v>3.57E-4</v>
      </c>
      <c r="E6" s="1">
        <v>995876.23073139787</v>
      </c>
      <c r="F6" s="1">
        <v>355.52781437110906</v>
      </c>
      <c r="G6">
        <f t="shared" si="0"/>
        <v>0.68301345536507052</v>
      </c>
      <c r="H6" s="3">
        <f t="shared" si="1"/>
        <v>680196.86546779424</v>
      </c>
      <c r="I6" s="3">
        <f>SUM(H6:$H$117)</f>
        <v>7440151.52436407</v>
      </c>
      <c r="J6" s="3">
        <f t="shared" si="2"/>
        <v>220.75480088363867</v>
      </c>
      <c r="K6" s="3">
        <f>SUM($J6:J$117)</f>
        <v>3819.4541619690176</v>
      </c>
      <c r="M6">
        <f t="shared" si="3"/>
        <v>4</v>
      </c>
    </row>
    <row r="7" spans="1:13" x14ac:dyDescent="0.2">
      <c r="A7" t="s">
        <v>0</v>
      </c>
      <c r="B7" t="s">
        <v>1</v>
      </c>
      <c r="C7">
        <v>5</v>
      </c>
      <c r="D7">
        <v>3.2400000000000001E-4</v>
      </c>
      <c r="E7" s="1">
        <v>995520.70291702671</v>
      </c>
      <c r="F7" s="1">
        <v>322.54870774511664</v>
      </c>
      <c r="G7">
        <f t="shared" si="0"/>
        <v>0.62092132305915493</v>
      </c>
      <c r="H7" s="3">
        <f t="shared" si="1"/>
        <v>618140.03198802017</v>
      </c>
      <c r="I7" s="3">
        <f>SUM(H7:$H$117)</f>
        <v>6759954.6588962749</v>
      </c>
      <c r="J7" s="3">
        <f t="shared" si="2"/>
        <v>182.07033669465321</v>
      </c>
      <c r="K7" s="3">
        <f>SUM($J7:J$117)</f>
        <v>3598.6993610853783</v>
      </c>
      <c r="M7">
        <f t="shared" si="3"/>
        <v>5</v>
      </c>
    </row>
    <row r="8" spans="1:13" x14ac:dyDescent="0.2">
      <c r="A8" t="s">
        <v>0</v>
      </c>
      <c r="B8" t="s">
        <v>1</v>
      </c>
      <c r="C8">
        <v>6</v>
      </c>
      <c r="D8">
        <v>3.01E-4</v>
      </c>
      <c r="E8" s="1">
        <v>995198.15420928155</v>
      </c>
      <c r="F8" s="1">
        <v>299.55464441699377</v>
      </c>
      <c r="G8">
        <f t="shared" si="0"/>
        <v>0.56447393005377722</v>
      </c>
      <c r="H8" s="3">
        <f t="shared" si="1"/>
        <v>561763.41328877816</v>
      </c>
      <c r="I8" s="3">
        <f>SUM(H8:$H$117)</f>
        <v>6141814.6269082557</v>
      </c>
      <c r="J8" s="3">
        <f t="shared" si="2"/>
        <v>153.71889763629292</v>
      </c>
      <c r="K8" s="3">
        <f>SUM($J8:J$117)</f>
        <v>3416.6290243907256</v>
      </c>
      <c r="M8">
        <f t="shared" si="3"/>
        <v>6</v>
      </c>
    </row>
    <row r="9" spans="1:13" x14ac:dyDescent="0.2">
      <c r="A9" t="s">
        <v>0</v>
      </c>
      <c r="B9" t="s">
        <v>1</v>
      </c>
      <c r="C9">
        <v>7</v>
      </c>
      <c r="D9">
        <v>2.8600000000000001E-4</v>
      </c>
      <c r="E9" s="1">
        <v>994898.59956486453</v>
      </c>
      <c r="F9" s="1">
        <v>284.54099947555125</v>
      </c>
      <c r="G9">
        <f t="shared" si="0"/>
        <v>0.51315811823070645</v>
      </c>
      <c r="H9" s="3">
        <f t="shared" si="1"/>
        <v>510540.29318307101</v>
      </c>
      <c r="I9" s="3">
        <f>SUM(H9:$H$117)</f>
        <v>5580051.2136194771</v>
      </c>
      <c r="J9" s="3">
        <f t="shared" si="2"/>
        <v>132.74047622759846</v>
      </c>
      <c r="K9" s="3">
        <f>SUM($J9:J$117)</f>
        <v>3262.9101267544324</v>
      </c>
      <c r="M9">
        <f t="shared" si="3"/>
        <v>7</v>
      </c>
    </row>
    <row r="10" spans="1:13" x14ac:dyDescent="0.2">
      <c r="A10" t="s">
        <v>0</v>
      </c>
      <c r="B10" t="s">
        <v>1</v>
      </c>
      <c r="C10">
        <v>8</v>
      </c>
      <c r="D10">
        <v>3.28E-4</v>
      </c>
      <c r="E10" s="1">
        <v>994614.05856538902</v>
      </c>
      <c r="F10" s="1">
        <v>326.23341120944758</v>
      </c>
      <c r="G10">
        <f t="shared" si="0"/>
        <v>0.46650738020973315</v>
      </c>
      <c r="H10" s="3">
        <f t="shared" si="1"/>
        <v>463994.79878110974</v>
      </c>
      <c r="I10" s="3">
        <f>SUM(H10:$H$117)</f>
        <v>5069510.9204364056</v>
      </c>
      <c r="J10" s="3">
        <f t="shared" si="2"/>
        <v>138.35481272745815</v>
      </c>
      <c r="K10" s="3">
        <f>SUM($J10:J$117)</f>
        <v>3130.1696505268337</v>
      </c>
      <c r="M10">
        <f t="shared" si="3"/>
        <v>8</v>
      </c>
    </row>
    <row r="11" spans="1:13" x14ac:dyDescent="0.2">
      <c r="A11" t="s">
        <v>0</v>
      </c>
      <c r="B11" t="s">
        <v>1</v>
      </c>
      <c r="C11">
        <v>9</v>
      </c>
      <c r="D11">
        <v>3.6200000000000002E-4</v>
      </c>
      <c r="E11" s="1">
        <v>994287.82515417959</v>
      </c>
      <c r="F11" s="1">
        <v>359.93219270581301</v>
      </c>
      <c r="G11">
        <f t="shared" si="0"/>
        <v>0.42409761837248466</v>
      </c>
      <c r="H11" s="3">
        <f t="shared" si="1"/>
        <v>421675.09862464503</v>
      </c>
      <c r="I11" s="3">
        <f>SUM(H11:$H$117)</f>
        <v>4605516.1216552975</v>
      </c>
      <c r="J11" s="3">
        <f t="shared" si="2"/>
        <v>138.76944154738317</v>
      </c>
      <c r="K11" s="3">
        <f>SUM($J11:J$117)</f>
        <v>2991.8148377993753</v>
      </c>
      <c r="M11">
        <f t="shared" si="3"/>
        <v>9</v>
      </c>
    </row>
    <row r="12" spans="1:13" x14ac:dyDescent="0.2">
      <c r="A12" t="s">
        <v>0</v>
      </c>
      <c r="B12" t="s">
        <v>1</v>
      </c>
      <c r="C12">
        <v>10</v>
      </c>
      <c r="D12">
        <v>3.8999999999999999E-4</v>
      </c>
      <c r="E12" s="1">
        <v>993927.89296147379</v>
      </c>
      <c r="F12" s="1">
        <v>387.63187825497477</v>
      </c>
      <c r="G12">
        <f t="shared" si="0"/>
        <v>0.38554328942953148</v>
      </c>
      <c r="H12" s="3">
        <f t="shared" si="1"/>
        <v>383202.22930812987</v>
      </c>
      <c r="I12" s="3">
        <f>SUM(H12:$H$117)</f>
        <v>4183841.0230306531</v>
      </c>
      <c r="J12" s="3">
        <f t="shared" si="2"/>
        <v>135.86260857288238</v>
      </c>
      <c r="K12" s="3">
        <f>SUM($J12:J$117)</f>
        <v>2853.0453962519928</v>
      </c>
      <c r="M12">
        <f t="shared" si="3"/>
        <v>10</v>
      </c>
    </row>
    <row r="13" spans="1:13" x14ac:dyDescent="0.2">
      <c r="A13" t="s">
        <v>0</v>
      </c>
      <c r="B13" t="s">
        <v>1</v>
      </c>
      <c r="C13">
        <v>11</v>
      </c>
      <c r="D13">
        <v>4.1300000000000001E-4</v>
      </c>
      <c r="E13" s="1">
        <v>993540.26108321885</v>
      </c>
      <c r="F13" s="1">
        <v>410.33212782736939</v>
      </c>
      <c r="G13">
        <f t="shared" si="0"/>
        <v>0.3504938994813922</v>
      </c>
      <c r="H13" s="3">
        <f t="shared" si="1"/>
        <v>348229.80039881787</v>
      </c>
      <c r="I13" s="3">
        <f>SUM(H13:$H$117)</f>
        <v>3800638.7937225238</v>
      </c>
      <c r="J13" s="3">
        <f t="shared" si="2"/>
        <v>130.74446142246526</v>
      </c>
      <c r="K13" s="3">
        <f>SUM($J13:J$117)</f>
        <v>2717.1827876791108</v>
      </c>
      <c r="M13">
        <f t="shared" si="3"/>
        <v>11</v>
      </c>
    </row>
    <row r="14" spans="1:13" x14ac:dyDescent="0.2">
      <c r="A14" t="s">
        <v>0</v>
      </c>
      <c r="B14" t="s">
        <v>1</v>
      </c>
      <c r="C14">
        <v>12</v>
      </c>
      <c r="D14">
        <v>4.3100000000000001E-4</v>
      </c>
      <c r="E14" s="1">
        <v>993129.92895539152</v>
      </c>
      <c r="F14" s="1">
        <v>428.03899937977377</v>
      </c>
      <c r="G14">
        <f t="shared" si="0"/>
        <v>0.31863081771035656</v>
      </c>
      <c r="H14" s="3">
        <f t="shared" si="1"/>
        <v>316441.8013556847</v>
      </c>
      <c r="I14" s="3">
        <f>SUM(H14:$H$117)</f>
        <v>3452408.9933237061</v>
      </c>
      <c r="J14" s="3">
        <f t="shared" si="2"/>
        <v>123.98765125845466</v>
      </c>
      <c r="K14" s="3">
        <f>SUM($J14:J$117)</f>
        <v>2586.4383262566457</v>
      </c>
      <c r="M14">
        <f t="shared" si="3"/>
        <v>12</v>
      </c>
    </row>
    <row r="15" spans="1:13" x14ac:dyDescent="0.2">
      <c r="A15" t="s">
        <v>0</v>
      </c>
      <c r="B15" t="s">
        <v>1</v>
      </c>
      <c r="C15">
        <v>13</v>
      </c>
      <c r="D15">
        <v>4.46E-4</v>
      </c>
      <c r="E15" s="1">
        <v>992701.88995601179</v>
      </c>
      <c r="F15" s="1">
        <v>442.74504292038125</v>
      </c>
      <c r="G15">
        <f t="shared" si="0"/>
        <v>0.28966437973668779</v>
      </c>
      <c r="H15" s="3">
        <f t="shared" si="1"/>
        <v>287550.37721754587</v>
      </c>
      <c r="I15" s="3">
        <f>SUM(H15:$H$117)</f>
        <v>3135967.1919680214</v>
      </c>
      <c r="J15" s="3">
        <f t="shared" si="2"/>
        <v>116.58860749002311</v>
      </c>
      <c r="K15" s="3">
        <f>SUM($J15:J$117)</f>
        <v>2462.4506749981911</v>
      </c>
      <c r="M15">
        <f t="shared" si="3"/>
        <v>13</v>
      </c>
    </row>
    <row r="16" spans="1:13" x14ac:dyDescent="0.2">
      <c r="A16" t="s">
        <v>0</v>
      </c>
      <c r="B16" t="s">
        <v>1</v>
      </c>
      <c r="C16">
        <v>14</v>
      </c>
      <c r="D16">
        <v>4.5800000000000002E-4</v>
      </c>
      <c r="E16" s="1">
        <v>992259.14491309144</v>
      </c>
      <c r="F16" s="1">
        <v>454.45468837019592</v>
      </c>
      <c r="G16">
        <f t="shared" si="0"/>
        <v>0.26333125430607973</v>
      </c>
      <c r="H16" s="3">
        <f t="shared" si="1"/>
        <v>261292.8452266425</v>
      </c>
      <c r="I16" s="3">
        <f>SUM(H16:$H$117)</f>
        <v>2848416.8147504753</v>
      </c>
      <c r="J16" s="3">
        <f t="shared" si="2"/>
        <v>108.79283919436571</v>
      </c>
      <c r="K16" s="3">
        <f>SUM($J16:J$117)</f>
        <v>2345.8620675081679</v>
      </c>
      <c r="M16">
        <f t="shared" si="3"/>
        <v>14</v>
      </c>
    </row>
    <row r="17" spans="1:19" x14ac:dyDescent="0.2">
      <c r="A17" t="s">
        <v>0</v>
      </c>
      <c r="B17" t="s">
        <v>1</v>
      </c>
      <c r="C17">
        <v>15</v>
      </c>
      <c r="D17">
        <v>4.6999999999999999E-4</v>
      </c>
      <c r="E17" s="1">
        <v>991804.69022472121</v>
      </c>
      <c r="F17" s="1">
        <v>466.14820440561897</v>
      </c>
      <c r="G17">
        <f t="shared" si="0"/>
        <v>0.23939204936916339</v>
      </c>
      <c r="H17" s="3">
        <f t="shared" si="1"/>
        <v>237430.15736684427</v>
      </c>
      <c r="I17" s="3">
        <f>SUM(H17:$H$117)</f>
        <v>2587123.9695238336</v>
      </c>
      <c r="J17" s="3">
        <f t="shared" si="2"/>
        <v>101.44743087492436</v>
      </c>
      <c r="K17" s="3">
        <f>SUM($J17:J$117)</f>
        <v>2237.0692283138019</v>
      </c>
      <c r="M17">
        <f t="shared" si="3"/>
        <v>15</v>
      </c>
    </row>
    <row r="18" spans="1:19" x14ac:dyDescent="0.2">
      <c r="A18" t="s">
        <v>0</v>
      </c>
      <c r="B18" t="s">
        <v>1</v>
      </c>
      <c r="C18">
        <v>16</v>
      </c>
      <c r="D18">
        <v>4.8099999999999998E-4</v>
      </c>
      <c r="E18" s="1">
        <v>991338.54202031554</v>
      </c>
      <c r="F18" s="1">
        <v>476.83383871177176</v>
      </c>
      <c r="G18">
        <f t="shared" si="0"/>
        <v>0.21762913579014853</v>
      </c>
      <c r="H18" s="3">
        <f t="shared" si="1"/>
        <v>215744.15017534711</v>
      </c>
      <c r="I18" s="3">
        <f>SUM(H18:$H$117)</f>
        <v>2349693.8121569897</v>
      </c>
      <c r="J18" s="3">
        <f t="shared" si="2"/>
        <v>94.339032940310872</v>
      </c>
      <c r="K18" s="3">
        <f>SUM($J18:J$117)</f>
        <v>2135.6217974388778</v>
      </c>
      <c r="M18">
        <f t="shared" si="3"/>
        <v>16</v>
      </c>
    </row>
    <row r="19" spans="1:19" x14ac:dyDescent="0.2">
      <c r="A19" t="s">
        <v>0</v>
      </c>
      <c r="B19" t="s">
        <v>1</v>
      </c>
      <c r="C19">
        <v>17</v>
      </c>
      <c r="D19">
        <v>4.95E-4</v>
      </c>
      <c r="E19" s="1">
        <v>990861.70818160381</v>
      </c>
      <c r="F19" s="1">
        <v>490.4765455498939</v>
      </c>
      <c r="G19">
        <f t="shared" si="0"/>
        <v>0.19784466890013502</v>
      </c>
      <c r="H19" s="3">
        <f t="shared" si="1"/>
        <v>196036.70658101162</v>
      </c>
      <c r="I19" s="3">
        <f>SUM(H19:$H$117)</f>
        <v>2133949.6619816432</v>
      </c>
      <c r="J19" s="3">
        <f t="shared" si="2"/>
        <v>88.216517961455224</v>
      </c>
      <c r="K19" s="3">
        <f>SUM($J19:J$117)</f>
        <v>2041.2827644985657</v>
      </c>
      <c r="M19">
        <f t="shared" si="3"/>
        <v>17</v>
      </c>
    </row>
    <row r="20" spans="1:19" x14ac:dyDescent="0.2">
      <c r="A20" t="s">
        <v>0</v>
      </c>
      <c r="B20" t="s">
        <v>1</v>
      </c>
      <c r="C20">
        <v>18</v>
      </c>
      <c r="D20">
        <v>5.1000000000000004E-4</v>
      </c>
      <c r="E20" s="1">
        <v>990371.23163605388</v>
      </c>
      <c r="F20" s="1">
        <v>505.08932813438753</v>
      </c>
      <c r="G20">
        <f t="shared" si="0"/>
        <v>0.17985878990921364</v>
      </c>
      <c r="H20" s="3">
        <f t="shared" si="1"/>
        <v>178126.97128295817</v>
      </c>
      <c r="I20" s="3">
        <f>SUM(H20:$H$117)</f>
        <v>1937912.9554006313</v>
      </c>
      <c r="J20" s="3">
        <f t="shared" si="2"/>
        <v>82.586141231189686</v>
      </c>
      <c r="K20" s="3">
        <f>SUM($J20:J$117)</f>
        <v>1953.0662465371104</v>
      </c>
      <c r="M20">
        <f t="shared" si="3"/>
        <v>18</v>
      </c>
    </row>
    <row r="21" spans="1:19" x14ac:dyDescent="0.2">
      <c r="A21" t="s">
        <v>0</v>
      </c>
      <c r="B21" t="s">
        <v>1</v>
      </c>
      <c r="C21">
        <v>19</v>
      </c>
      <c r="D21">
        <v>5.2800000000000004E-4</v>
      </c>
      <c r="E21" s="1">
        <v>989866.14230791945</v>
      </c>
      <c r="F21" s="1">
        <v>522.64932313858151</v>
      </c>
      <c r="G21">
        <f t="shared" si="0"/>
        <v>0.16350799082655781</v>
      </c>
      <c r="H21" s="3">
        <f t="shared" si="1"/>
        <v>161851.02411600348</v>
      </c>
      <c r="I21" s="3">
        <f>SUM(H21:$H$117)</f>
        <v>1759785.9841176732</v>
      </c>
      <c r="J21" s="3">
        <f t="shared" si="2"/>
        <v>77.688491575681681</v>
      </c>
      <c r="K21" s="3">
        <f>SUM($J21:J$117)</f>
        <v>1870.4801053059207</v>
      </c>
      <c r="M21">
        <f t="shared" si="3"/>
        <v>19</v>
      </c>
    </row>
    <row r="22" spans="1:19" x14ac:dyDescent="0.2">
      <c r="A22" t="s">
        <v>0</v>
      </c>
      <c r="B22" t="s">
        <v>1</v>
      </c>
      <c r="C22">
        <v>20</v>
      </c>
      <c r="D22">
        <v>5.4900000000000001E-4</v>
      </c>
      <c r="E22" s="1">
        <v>989343.49298478093</v>
      </c>
      <c r="F22" s="1">
        <v>543.14957764864471</v>
      </c>
      <c r="G22">
        <f t="shared" si="0"/>
        <v>0.14864362802414349</v>
      </c>
      <c r="H22" s="3">
        <f t="shared" si="1"/>
        <v>147059.6061593366</v>
      </c>
      <c r="I22" s="3">
        <f>SUM(H22:$H$117)</f>
        <v>1597934.9600016698</v>
      </c>
      <c r="J22" s="3">
        <f t="shared" si="2"/>
        <v>73.396112528614353</v>
      </c>
      <c r="K22" s="3">
        <f>SUM($J22:J$117)</f>
        <v>1792.7916137302389</v>
      </c>
      <c r="M22">
        <f t="shared" si="3"/>
        <v>20</v>
      </c>
    </row>
    <row r="23" spans="1:19" x14ac:dyDescent="0.2">
      <c r="A23" t="s">
        <v>0</v>
      </c>
      <c r="B23" t="s">
        <v>1</v>
      </c>
      <c r="C23">
        <v>21</v>
      </c>
      <c r="D23">
        <v>5.7300000000000005E-4</v>
      </c>
      <c r="E23" s="1">
        <v>988800.34340713231</v>
      </c>
      <c r="F23" s="1">
        <v>566.58259677228682</v>
      </c>
      <c r="G23">
        <f t="shared" si="0"/>
        <v>0.13513057093103953</v>
      </c>
      <c r="H23" s="3">
        <f t="shared" si="1"/>
        <v>133617.15494141373</v>
      </c>
      <c r="I23" s="3">
        <f>SUM(H23:$H$117)</f>
        <v>1450875.3538423332</v>
      </c>
      <c r="J23" s="3">
        <f t="shared" si="2"/>
        <v>69.602390710390964</v>
      </c>
      <c r="K23" s="3">
        <f>SUM($J23:J$117)</f>
        <v>1719.3955012016243</v>
      </c>
      <c r="M23">
        <f t="shared" si="3"/>
        <v>21</v>
      </c>
      <c r="S23" s="5"/>
    </row>
    <row r="24" spans="1:19" x14ac:dyDescent="0.2">
      <c r="A24" t="s">
        <v>0</v>
      </c>
      <c r="B24" t="s">
        <v>1</v>
      </c>
      <c r="C24">
        <v>22</v>
      </c>
      <c r="D24">
        <v>5.9900000000000003E-4</v>
      </c>
      <c r="E24" s="1">
        <v>988233.76081036008</v>
      </c>
      <c r="F24" s="1">
        <v>591.95202272540575</v>
      </c>
      <c r="G24">
        <f t="shared" si="0"/>
        <v>0.12284597357367227</v>
      </c>
      <c r="H24" s="3">
        <f t="shared" si="1"/>
        <v>121400.53846512026</v>
      </c>
      <c r="I24" s="3">
        <f>SUM(H24:$H$117)</f>
        <v>1317258.1989009194</v>
      </c>
      <c r="J24" s="3">
        <f t="shared" si="2"/>
        <v>66.108111400551849</v>
      </c>
      <c r="K24" s="3">
        <f>SUM($J24:J$117)</f>
        <v>1649.7931104912329</v>
      </c>
      <c r="M24">
        <f t="shared" si="3"/>
        <v>22</v>
      </c>
      <c r="S24" s="5"/>
    </row>
    <row r="25" spans="1:19" x14ac:dyDescent="0.2">
      <c r="A25" t="s">
        <v>0</v>
      </c>
      <c r="B25" t="s">
        <v>1</v>
      </c>
      <c r="C25">
        <v>23</v>
      </c>
      <c r="D25">
        <v>6.2699999999999995E-4</v>
      </c>
      <c r="E25" s="1">
        <v>987641.80878763471</v>
      </c>
      <c r="F25" s="1">
        <v>619.25141410984691</v>
      </c>
      <c r="G25">
        <f t="shared" si="0"/>
        <v>0.11167815779424752</v>
      </c>
      <c r="H25" s="3">
        <f t="shared" si="1"/>
        <v>110298.01776598149</v>
      </c>
      <c r="I25" s="3">
        <f>SUM(H25:$H$117)</f>
        <v>1195857.6604357993</v>
      </c>
      <c r="J25" s="3">
        <f t="shared" si="2"/>
        <v>62.869870126609456</v>
      </c>
      <c r="K25" s="3">
        <f>SUM($J25:J$117)</f>
        <v>1583.6849990906815</v>
      </c>
      <c r="M25">
        <f t="shared" si="3"/>
        <v>23</v>
      </c>
    </row>
    <row r="26" spans="1:19" x14ac:dyDescent="0.2">
      <c r="A26" t="s">
        <v>0</v>
      </c>
      <c r="B26" t="s">
        <v>1</v>
      </c>
      <c r="C26">
        <v>24</v>
      </c>
      <c r="D26">
        <v>6.5700000000000003E-4</v>
      </c>
      <c r="E26" s="1">
        <v>987022.55737352488</v>
      </c>
      <c r="F26" s="1">
        <v>648.4738201944059</v>
      </c>
      <c r="G26">
        <f t="shared" si="0"/>
        <v>0.10152559799477048</v>
      </c>
      <c r="H26" s="3">
        <f t="shared" si="1"/>
        <v>100208.05537167477</v>
      </c>
      <c r="I26" s="3">
        <f>SUM(H26:$H$117)</f>
        <v>1085559.6426698179</v>
      </c>
      <c r="J26" s="3">
        <f t="shared" si="2"/>
        <v>59.851538526536643</v>
      </c>
      <c r="K26" s="3">
        <f>SUM($J26:J$117)</f>
        <v>1520.8151289640721</v>
      </c>
      <c r="M26">
        <f t="shared" si="3"/>
        <v>24</v>
      </c>
    </row>
    <row r="27" spans="1:19" x14ac:dyDescent="0.2">
      <c r="A27" t="s">
        <v>0</v>
      </c>
      <c r="B27" t="s">
        <v>1</v>
      </c>
      <c r="C27">
        <v>25</v>
      </c>
      <c r="D27">
        <v>6.8599999999999998E-4</v>
      </c>
      <c r="E27" s="1">
        <v>986374.08355333051</v>
      </c>
      <c r="F27" s="1">
        <v>676.6526213175847</v>
      </c>
      <c r="G27">
        <f t="shared" si="0"/>
        <v>9.2295998177064048E-2</v>
      </c>
      <c r="H27" s="3">
        <f t="shared" si="1"/>
        <v>91038.380617541407</v>
      </c>
      <c r="I27" s="3">
        <f>SUM(H27:$H$117)</f>
        <v>985351.58729814226</v>
      </c>
      <c r="J27" s="3">
        <f t="shared" si="2"/>
        <v>56.774844639666732</v>
      </c>
      <c r="K27" s="3">
        <f>SUM($J27:J$117)</f>
        <v>1460.9635904375352</v>
      </c>
      <c r="M27">
        <f t="shared" si="3"/>
        <v>25</v>
      </c>
      <c r="S27" s="5"/>
    </row>
    <row r="28" spans="1:19" x14ac:dyDescent="0.2">
      <c r="A28" t="s">
        <v>0</v>
      </c>
      <c r="B28" t="s">
        <v>1</v>
      </c>
      <c r="C28">
        <v>26</v>
      </c>
      <c r="D28">
        <v>7.1400000000000001E-4</v>
      </c>
      <c r="E28" s="1">
        <v>985697.43093201297</v>
      </c>
      <c r="F28" s="1">
        <v>703.78796568545727</v>
      </c>
      <c r="G28">
        <f t="shared" si="0"/>
        <v>8.3905452888240042E-2</v>
      </c>
      <c r="H28" s="3">
        <f t="shared" si="1"/>
        <v>82705.389353125254</v>
      </c>
      <c r="I28" s="3">
        <f>SUM(H28:$H$117)</f>
        <v>894313.20668060076</v>
      </c>
      <c r="J28" s="3">
        <f t="shared" si="2"/>
        <v>53.683316361937663</v>
      </c>
      <c r="K28" s="3">
        <f>SUM($J28:J$117)</f>
        <v>1404.1887457978685</v>
      </c>
      <c r="M28">
        <f t="shared" si="3"/>
        <v>26</v>
      </c>
    </row>
    <row r="29" spans="1:19" x14ac:dyDescent="0.2">
      <c r="A29" t="s">
        <v>0</v>
      </c>
      <c r="B29" t="s">
        <v>1</v>
      </c>
      <c r="C29">
        <v>27</v>
      </c>
      <c r="D29">
        <v>7.3800000000000005E-4</v>
      </c>
      <c r="E29" s="1">
        <v>984993.64296632749</v>
      </c>
      <c r="F29" s="1">
        <v>726.92530850914977</v>
      </c>
      <c r="G29">
        <f t="shared" si="0"/>
        <v>7.6277684443854576E-2</v>
      </c>
      <c r="H29" s="3">
        <f t="shared" si="1"/>
        <v>75133.034277388288</v>
      </c>
      <c r="I29" s="3">
        <f>SUM(H29:$H$117)</f>
        <v>811607.81732747518</v>
      </c>
      <c r="J29" s="3">
        <f t="shared" si="2"/>
        <v>50.407435724284142</v>
      </c>
      <c r="K29" s="3">
        <f>SUM($J29:J$117)</f>
        <v>1350.5054294359311</v>
      </c>
      <c r="M29">
        <f t="shared" si="3"/>
        <v>27</v>
      </c>
    </row>
    <row r="30" spans="1:19" x14ac:dyDescent="0.2">
      <c r="A30" t="s">
        <v>0</v>
      </c>
      <c r="B30" t="s">
        <v>1</v>
      </c>
      <c r="C30">
        <v>28</v>
      </c>
      <c r="D30">
        <v>7.5799999999999999E-4</v>
      </c>
      <c r="E30" s="1">
        <v>984266.71765781834</v>
      </c>
      <c r="F30" s="1">
        <v>746.07417198462633</v>
      </c>
      <c r="G30">
        <f t="shared" si="0"/>
        <v>6.9343349494413245E-2</v>
      </c>
      <c r="H30" s="3">
        <f t="shared" si="1"/>
        <v>68252.350998265058</v>
      </c>
      <c r="I30" s="3">
        <f>SUM(H30:$H$117)</f>
        <v>736474.78305008705</v>
      </c>
      <c r="J30" s="3">
        <f t="shared" si="2"/>
        <v>47.032074596986291</v>
      </c>
      <c r="K30" s="3">
        <f>SUM($J30:J$117)</f>
        <v>1300.097993711647</v>
      </c>
      <c r="M30">
        <f t="shared" si="3"/>
        <v>28</v>
      </c>
    </row>
    <row r="31" spans="1:19" x14ac:dyDescent="0.2">
      <c r="A31" t="s">
        <v>0</v>
      </c>
      <c r="B31" t="s">
        <v>1</v>
      </c>
      <c r="C31">
        <v>29</v>
      </c>
      <c r="D31">
        <v>7.7399999999999995E-4</v>
      </c>
      <c r="E31" s="1">
        <v>983520.64348583377</v>
      </c>
      <c r="F31" s="1">
        <v>761.24497805803526</v>
      </c>
      <c r="G31">
        <f t="shared" si="0"/>
        <v>6.3039408631284766E-2</v>
      </c>
      <c r="H31" s="3">
        <f t="shared" si="1"/>
        <v>62000.559742007616</v>
      </c>
      <c r="I31" s="3">
        <f>SUM(H31:$H$117)</f>
        <v>668222.43205182208</v>
      </c>
      <c r="J31" s="3">
        <f t="shared" si="2"/>
        <v>43.625848400285349</v>
      </c>
      <c r="K31" s="3">
        <f>SUM($J31:J$117)</f>
        <v>1253.0659191146606</v>
      </c>
      <c r="M31">
        <f t="shared" si="3"/>
        <v>29</v>
      </c>
    </row>
    <row r="32" spans="1:19" x14ac:dyDescent="0.2">
      <c r="A32" t="s">
        <v>0</v>
      </c>
      <c r="B32" t="s">
        <v>1</v>
      </c>
      <c r="C32">
        <v>30</v>
      </c>
      <c r="D32">
        <v>7.8399999999999997E-4</v>
      </c>
      <c r="E32" s="1">
        <v>982759.39850777574</v>
      </c>
      <c r="F32" s="1">
        <v>770.48336843009611</v>
      </c>
      <c r="G32">
        <f t="shared" si="0"/>
        <v>5.7308553301167964E-2</v>
      </c>
      <c r="H32" s="3">
        <f t="shared" si="1"/>
        <v>56320.519371606635</v>
      </c>
      <c r="I32" s="3">
        <f>SUM(H32:$H$117)</f>
        <v>606221.87230981444</v>
      </c>
      <c r="J32" s="3">
        <f t="shared" si="2"/>
        <v>40.141170170308726</v>
      </c>
      <c r="K32" s="3">
        <f>SUM($J32:J$117)</f>
        <v>1209.440070714375</v>
      </c>
      <c r="M32">
        <f t="shared" si="3"/>
        <v>30</v>
      </c>
    </row>
    <row r="33" spans="1:20" x14ac:dyDescent="0.2">
      <c r="A33" t="s">
        <v>0</v>
      </c>
      <c r="B33" t="s">
        <v>1</v>
      </c>
      <c r="C33">
        <v>31</v>
      </c>
      <c r="D33">
        <v>7.8899999999999999E-4</v>
      </c>
      <c r="E33" s="1">
        <v>981988.91513934569</v>
      </c>
      <c r="F33" s="1">
        <v>774.78925404494373</v>
      </c>
      <c r="G33">
        <f t="shared" si="0"/>
        <v>5.2098684819243603E-2</v>
      </c>
      <c r="H33" s="3">
        <f t="shared" si="1"/>
        <v>51160.330985835724</v>
      </c>
      <c r="I33" s="3">
        <f>SUM(H33:$H$117)</f>
        <v>549901.35293820768</v>
      </c>
      <c r="J33" s="3">
        <f t="shared" si="2"/>
        <v>36.695910134385798</v>
      </c>
      <c r="K33" s="3">
        <f>SUM($J33:J$117)</f>
        <v>1169.2989005440663</v>
      </c>
      <c r="M33">
        <f t="shared" si="3"/>
        <v>31</v>
      </c>
    </row>
    <row r="34" spans="1:20" x14ac:dyDescent="0.2">
      <c r="A34" t="s">
        <v>0</v>
      </c>
      <c r="B34" t="s">
        <v>1</v>
      </c>
      <c r="C34">
        <v>32</v>
      </c>
      <c r="D34">
        <v>7.8899999999999999E-4</v>
      </c>
      <c r="E34" s="1">
        <v>981214.12588530069</v>
      </c>
      <c r="F34" s="1">
        <v>774.17794532350229</v>
      </c>
      <c r="G34">
        <f t="shared" si="0"/>
        <v>4.7362440744766907E-2</v>
      </c>
      <c r="H34" s="3">
        <f t="shared" si="1"/>
        <v>46472.695895170807</v>
      </c>
      <c r="I34" s="3">
        <f>SUM(H34:$H$117)</f>
        <v>498741.02195237222</v>
      </c>
      <c r="J34" s="3">
        <f t="shared" si="2"/>
        <v>33.333597328445244</v>
      </c>
      <c r="K34" s="3">
        <f>SUM($J34:J$117)</f>
        <v>1132.6029904096808</v>
      </c>
      <c r="M34">
        <f t="shared" si="3"/>
        <v>32</v>
      </c>
    </row>
    <row r="35" spans="1:20" x14ac:dyDescent="0.2">
      <c r="A35" t="s">
        <v>0</v>
      </c>
      <c r="B35" t="s">
        <v>1</v>
      </c>
      <c r="C35">
        <v>33</v>
      </c>
      <c r="D35">
        <v>7.9000000000000001E-4</v>
      </c>
      <c r="E35" s="1">
        <v>980439.94793997717</v>
      </c>
      <c r="F35" s="1">
        <v>774.54755887258193</v>
      </c>
      <c r="G35">
        <f t="shared" si="0"/>
        <v>4.3056764313424457E-2</v>
      </c>
      <c r="H35" s="3">
        <f t="shared" si="1"/>
        <v>42214.571761917745</v>
      </c>
      <c r="I35" s="3">
        <f>SUM(H35:$H$117)</f>
        <v>452268.32605720143</v>
      </c>
      <c r="J35" s="3">
        <f t="shared" si="2"/>
        <v>30.317737901740923</v>
      </c>
      <c r="K35" s="3">
        <f>SUM($J35:J$117)</f>
        <v>1099.2693930812356</v>
      </c>
      <c r="M35">
        <f t="shared" si="3"/>
        <v>33</v>
      </c>
    </row>
    <row r="36" spans="1:20" x14ac:dyDescent="0.2">
      <c r="A36" t="s">
        <v>0</v>
      </c>
      <c r="B36" t="s">
        <v>1</v>
      </c>
      <c r="C36">
        <v>34</v>
      </c>
      <c r="D36">
        <v>7.9100000000000004E-4</v>
      </c>
      <c r="E36" s="1">
        <v>979665.40038110455</v>
      </c>
      <c r="F36" s="1">
        <v>774.91533170145374</v>
      </c>
      <c r="G36">
        <f t="shared" si="0"/>
        <v>3.9142513012204054E-2</v>
      </c>
      <c r="H36" s="3">
        <f t="shared" si="1"/>
        <v>38346.56568202348</v>
      </c>
      <c r="I36" s="3">
        <f>SUM(H36:$H$117)</f>
        <v>410053.75429528364</v>
      </c>
      <c r="J36" s="3">
        <f t="shared" si="2"/>
        <v>27.574666776800512</v>
      </c>
      <c r="K36" s="3">
        <f>SUM($J36:J$117)</f>
        <v>1068.951655179495</v>
      </c>
      <c r="M36">
        <f t="shared" si="3"/>
        <v>34</v>
      </c>
    </row>
    <row r="37" spans="1:20" x14ac:dyDescent="0.2">
      <c r="A37" t="s">
        <v>0</v>
      </c>
      <c r="B37" t="s">
        <v>1</v>
      </c>
      <c r="C37">
        <v>35</v>
      </c>
      <c r="D37">
        <v>7.9199999999999995E-4</v>
      </c>
      <c r="E37" s="1">
        <v>978890.48504940316</v>
      </c>
      <c r="F37" s="1">
        <v>775.2812641591272</v>
      </c>
      <c r="G37">
        <f t="shared" si="0"/>
        <v>3.5584102738367311E-2</v>
      </c>
      <c r="H37" s="3">
        <f t="shared" si="1"/>
        <v>34832.93958960817</v>
      </c>
      <c r="I37" s="3">
        <f>SUM(H37:$H$117)</f>
        <v>371707.18861326016</v>
      </c>
      <c r="J37" s="3">
        <f t="shared" si="2"/>
        <v>25.079716504517886</v>
      </c>
      <c r="K37" s="3">
        <f>SUM($J37:J$117)</f>
        <v>1041.3769884026945</v>
      </c>
      <c r="M37">
        <f t="shared" si="3"/>
        <v>35</v>
      </c>
    </row>
    <row r="38" spans="1:20" x14ac:dyDescent="0.2">
      <c r="A38" t="s">
        <v>0</v>
      </c>
      <c r="B38" t="s">
        <v>1</v>
      </c>
      <c r="C38">
        <v>36</v>
      </c>
      <c r="D38">
        <v>7.94E-4</v>
      </c>
      <c r="E38" s="1">
        <v>978115.20378524403</v>
      </c>
      <c r="F38" s="1">
        <v>776.62347180548375</v>
      </c>
      <c r="G38">
        <f t="shared" si="0"/>
        <v>3.2349184307606652E-2</v>
      </c>
      <c r="H38" s="3">
        <f t="shared" si="1"/>
        <v>31641.229001321099</v>
      </c>
      <c r="I38" s="3">
        <f>SUM(H38:$H$117)</f>
        <v>336874.249023652</v>
      </c>
      <c r="J38" s="3">
        <f t="shared" si="2"/>
        <v>22.839214388226317</v>
      </c>
      <c r="K38" s="3">
        <f>SUM($J38:J$117)</f>
        <v>1016.2972718981769</v>
      </c>
      <c r="M38">
        <f t="shared" si="3"/>
        <v>36</v>
      </c>
    </row>
    <row r="39" spans="1:20" x14ac:dyDescent="0.2">
      <c r="A39" t="s">
        <v>0</v>
      </c>
      <c r="B39" t="s">
        <v>1</v>
      </c>
      <c r="C39">
        <v>37</v>
      </c>
      <c r="D39">
        <v>8.2299999999999995E-4</v>
      </c>
      <c r="E39" s="1">
        <v>977338.58031343855</v>
      </c>
      <c r="F39" s="1">
        <v>804.34965159795991</v>
      </c>
      <c r="G39">
        <f t="shared" si="0"/>
        <v>2.94083493705515E-2</v>
      </c>
      <c r="H39" s="3">
        <f t="shared" si="1"/>
        <v>28741.914423176408</v>
      </c>
      <c r="I39" s="3">
        <f>SUM(H39:$H$117)</f>
        <v>305233.02002233092</v>
      </c>
      <c r="J39" s="3">
        <f t="shared" si="2"/>
        <v>21.504177791158341</v>
      </c>
      <c r="K39" s="3">
        <f>SUM($J39:J$117)</f>
        <v>993.45805750995055</v>
      </c>
      <c r="M39">
        <f t="shared" si="3"/>
        <v>37</v>
      </c>
    </row>
    <row r="40" spans="1:20" x14ac:dyDescent="0.2">
      <c r="A40" t="s">
        <v>0</v>
      </c>
      <c r="B40" t="s">
        <v>1</v>
      </c>
      <c r="C40">
        <v>38</v>
      </c>
      <c r="D40">
        <v>8.7200000000000005E-4</v>
      </c>
      <c r="E40" s="1">
        <v>976534.23066184064</v>
      </c>
      <c r="F40" s="1">
        <v>851.53784913712514</v>
      </c>
      <c r="G40">
        <f t="shared" si="0"/>
        <v>2.6734863064137721E-2</v>
      </c>
      <c r="H40" s="3">
        <f t="shared" si="1"/>
        <v>26107.50893418739</v>
      </c>
      <c r="I40" s="3">
        <f>SUM(H40:$H$117)</f>
        <v>276491.10559915449</v>
      </c>
      <c r="J40" s="3">
        <f t="shared" si="2"/>
        <v>20.696134355101275</v>
      </c>
      <c r="K40" s="3">
        <f>SUM($J40:J$117)</f>
        <v>971.95387971879222</v>
      </c>
      <c r="M40">
        <f t="shared" si="3"/>
        <v>38</v>
      </c>
      <c r="R40">
        <v>13</v>
      </c>
      <c r="S40">
        <v>10</v>
      </c>
    </row>
    <row r="41" spans="1:20" x14ac:dyDescent="0.2">
      <c r="A41" t="s">
        <v>0</v>
      </c>
      <c r="B41" t="s">
        <v>1</v>
      </c>
      <c r="C41">
        <v>39</v>
      </c>
      <c r="D41">
        <v>9.4499999999999998E-4</v>
      </c>
      <c r="E41" s="1">
        <v>975682.69281270355</v>
      </c>
      <c r="F41" s="1">
        <v>922.02014470800486</v>
      </c>
      <c r="G41">
        <f t="shared" si="0"/>
        <v>2.4304420967397926E-2</v>
      </c>
      <c r="H41" s="3">
        <f t="shared" si="1"/>
        <v>23713.402896724343</v>
      </c>
      <c r="I41" s="3">
        <f>SUM(H41:$H$117)</f>
        <v>250383.59666496696</v>
      </c>
      <c r="J41" s="3">
        <f t="shared" si="2"/>
        <v>20.371968852185915</v>
      </c>
      <c r="K41" s="3">
        <f>SUM($J41:J$117)</f>
        <v>951.25774536369113</v>
      </c>
      <c r="M41">
        <f t="shared" si="3"/>
        <v>39</v>
      </c>
    </row>
    <row r="42" spans="1:20" x14ac:dyDescent="0.2">
      <c r="A42" t="s">
        <v>0</v>
      </c>
      <c r="B42" t="s">
        <v>1</v>
      </c>
      <c r="C42">
        <v>40</v>
      </c>
      <c r="D42">
        <v>1.0430000000000001E-3</v>
      </c>
      <c r="E42" s="1">
        <v>974760.67266799556</v>
      </c>
      <c r="F42" s="1">
        <v>1016.6753815927194</v>
      </c>
      <c r="G42">
        <f t="shared" si="0"/>
        <v>2.2094928152179935E-2</v>
      </c>
      <c r="H42" s="3">
        <f t="shared" si="1"/>
        <v>21537.267028169947</v>
      </c>
      <c r="I42" s="3">
        <f>SUM(H42:$H$117)</f>
        <v>226670.19376824261</v>
      </c>
      <c r="J42" s="3">
        <f t="shared" si="2"/>
        <v>20.421245009437502</v>
      </c>
      <c r="K42" s="3">
        <f>SUM($J42:J$117)</f>
        <v>930.88577651150501</v>
      </c>
      <c r="M42">
        <f t="shared" si="3"/>
        <v>40</v>
      </c>
      <c r="O42">
        <f>K55/H55</f>
        <v>0.10384758361970116</v>
      </c>
      <c r="R42" s="6">
        <f>(K52-K55)/H52</f>
        <v>9.000691896431141E-3</v>
      </c>
      <c r="S42">
        <f>(I42-I52)/H42</f>
        <v>6.7225423508757673</v>
      </c>
      <c r="T42">
        <f>H42/H55</f>
        <v>3.5578624211453245</v>
      </c>
    </row>
    <row r="43" spans="1:20" x14ac:dyDescent="0.2">
      <c r="A43" t="s">
        <v>0</v>
      </c>
      <c r="B43" t="s">
        <v>1</v>
      </c>
      <c r="C43">
        <v>41</v>
      </c>
      <c r="D43">
        <v>1.168E-3</v>
      </c>
      <c r="E43" s="1">
        <v>973743.99728640285</v>
      </c>
      <c r="F43" s="1">
        <v>1137.3329888305186</v>
      </c>
      <c r="G43">
        <f t="shared" si="0"/>
        <v>2.0086298320163575E-2</v>
      </c>
      <c r="H43" s="3">
        <f t="shared" si="1"/>
        <v>19558.912416963238</v>
      </c>
      <c r="I43" s="3">
        <f>SUM(H43:$H$117)</f>
        <v>205132.92674007267</v>
      </c>
      <c r="J43" s="3">
        <f t="shared" si="2"/>
        <v>20.768008820920969</v>
      </c>
      <c r="K43" s="3">
        <f>SUM($J43:J$117)</f>
        <v>910.46453150206753</v>
      </c>
      <c r="M43">
        <f t="shared" si="3"/>
        <v>41</v>
      </c>
      <c r="R43" s="7">
        <f>K42/I42</f>
        <v>4.1067851093967954E-3</v>
      </c>
      <c r="S43" s="7"/>
    </row>
    <row r="44" spans="1:20" x14ac:dyDescent="0.2">
      <c r="A44" t="s">
        <v>0</v>
      </c>
      <c r="B44" t="s">
        <v>1</v>
      </c>
      <c r="C44">
        <v>42</v>
      </c>
      <c r="D44">
        <v>1.322E-3</v>
      </c>
      <c r="E44" s="1">
        <v>972606.66429757234</v>
      </c>
      <c r="F44" s="1">
        <v>1285.7860102013906</v>
      </c>
      <c r="G44">
        <f t="shared" si="0"/>
        <v>1.8260271200148705E-2</v>
      </c>
      <c r="H44" s="3">
        <f t="shared" si="1"/>
        <v>17760.061461145659</v>
      </c>
      <c r="I44" s="3">
        <f>SUM(H44:$H$117)</f>
        <v>185574.01432310944</v>
      </c>
      <c r="J44" s="3">
        <f t="shared" si="2"/>
        <v>21.344364774213233</v>
      </c>
      <c r="K44" s="3">
        <f>SUM($J44:J$117)</f>
        <v>889.69652268114658</v>
      </c>
      <c r="M44">
        <f t="shared" si="3"/>
        <v>42</v>
      </c>
      <c r="R44" s="7">
        <f>R43*S42</f>
        <v>2.7608036823865929E-2</v>
      </c>
      <c r="S44" s="7">
        <f>R44-R42</f>
        <v>1.8607344927434787E-2</v>
      </c>
      <c r="T44" s="7">
        <f>S44*T42</f>
        <v>6.6202373274609302E-2</v>
      </c>
    </row>
    <row r="45" spans="1:20" x14ac:dyDescent="0.2">
      <c r="A45" t="s">
        <v>0</v>
      </c>
      <c r="B45" t="s">
        <v>1</v>
      </c>
      <c r="C45">
        <v>43</v>
      </c>
      <c r="D45">
        <v>1.505E-3</v>
      </c>
      <c r="E45" s="1">
        <v>971320.8782873709</v>
      </c>
      <c r="F45" s="1">
        <v>1461.8379218224932</v>
      </c>
      <c r="G45">
        <f t="shared" si="0"/>
        <v>1.6600246545589729E-2</v>
      </c>
      <c r="H45" s="3">
        <f t="shared" si="1"/>
        <v>16124.16605444911</v>
      </c>
      <c r="I45" s="3">
        <f>SUM(H45:$H$117)</f>
        <v>167813.95286196377</v>
      </c>
      <c r="J45" s="3">
        <f t="shared" si="2"/>
        <v>22.060790829041736</v>
      </c>
      <c r="K45" s="3">
        <f>SUM($J45:J$117)</f>
        <v>868.35215790693337</v>
      </c>
      <c r="M45">
        <f t="shared" si="3"/>
        <v>43</v>
      </c>
    </row>
    <row r="46" spans="1:20" x14ac:dyDescent="0.2">
      <c r="A46" t="s">
        <v>0</v>
      </c>
      <c r="B46" t="s">
        <v>1</v>
      </c>
      <c r="C46">
        <v>44</v>
      </c>
      <c r="D46">
        <v>1.7149999999999999E-3</v>
      </c>
      <c r="E46" s="1">
        <v>969859.04036554846</v>
      </c>
      <c r="F46" s="1">
        <v>1663.3082542269156</v>
      </c>
      <c r="G46">
        <f t="shared" si="0"/>
        <v>1.5091133223263388E-2</v>
      </c>
      <c r="H46" s="3">
        <f t="shared" si="1"/>
        <v>14636.271985942876</v>
      </c>
      <c r="I46" s="3">
        <f>SUM(H46:$H$117)</f>
        <v>151689.78680751467</v>
      </c>
      <c r="J46" s="3">
        <f t="shared" si="2"/>
        <v>22.81927859626548</v>
      </c>
      <c r="K46" s="3">
        <f>SUM($J46:J$117)</f>
        <v>846.29136707789155</v>
      </c>
      <c r="M46">
        <f t="shared" si="3"/>
        <v>44</v>
      </c>
    </row>
    <row r="47" spans="1:20" x14ac:dyDescent="0.2">
      <c r="A47" t="s">
        <v>0</v>
      </c>
      <c r="B47" t="s">
        <v>1</v>
      </c>
      <c r="C47">
        <v>45</v>
      </c>
      <c r="D47">
        <v>1.9480000000000001E-3</v>
      </c>
      <c r="E47" s="1">
        <v>968195.73211132153</v>
      </c>
      <c r="F47" s="1">
        <v>1886.0452861528545</v>
      </c>
      <c r="G47">
        <f t="shared" si="0"/>
        <v>1.3719212021148534E-2</v>
      </c>
      <c r="H47" s="3">
        <f t="shared" si="1"/>
        <v>13282.882526806348</v>
      </c>
      <c r="I47" s="3">
        <f>SUM(H47:$H$117)</f>
        <v>137053.51482157179</v>
      </c>
      <c r="J47" s="3">
        <f t="shared" si="2"/>
        <v>23.522777420198878</v>
      </c>
      <c r="K47" s="3">
        <f>SUM($J47:J$117)</f>
        <v>823.47208848162609</v>
      </c>
      <c r="M47">
        <f t="shared" si="3"/>
        <v>45</v>
      </c>
    </row>
    <row r="48" spans="1:20" x14ac:dyDescent="0.2">
      <c r="A48" t="s">
        <v>0</v>
      </c>
      <c r="B48" t="s">
        <v>1</v>
      </c>
      <c r="C48">
        <v>46</v>
      </c>
      <c r="D48">
        <v>2.1979999999999999E-3</v>
      </c>
      <c r="E48" s="1">
        <v>966309.68682516867</v>
      </c>
      <c r="F48" s="1">
        <v>2123.9486916417204</v>
      </c>
      <c r="G48">
        <f t="shared" si="0"/>
        <v>1.2472010928316847E-2</v>
      </c>
      <c r="H48" s="3">
        <f t="shared" si="1"/>
        <v>12051.824974221934</v>
      </c>
      <c r="I48" s="3">
        <f>SUM(H48:$H$117)</f>
        <v>123770.63229476551</v>
      </c>
      <c r="J48" s="3">
        <f t="shared" si="2"/>
        <v>24.081737539399825</v>
      </c>
      <c r="K48" s="3">
        <f>SUM($J48:J$117)</f>
        <v>799.94931106142724</v>
      </c>
      <c r="M48">
        <f t="shared" si="3"/>
        <v>46</v>
      </c>
    </row>
    <row r="49" spans="1:13" x14ac:dyDescent="0.2">
      <c r="A49" t="s">
        <v>0</v>
      </c>
      <c r="B49" t="s">
        <v>1</v>
      </c>
      <c r="C49">
        <v>47</v>
      </c>
      <c r="D49">
        <v>2.4629999999999999E-3</v>
      </c>
      <c r="E49" s="1">
        <v>964185.73813352699</v>
      </c>
      <c r="F49" s="1">
        <v>2374.7894730228768</v>
      </c>
      <c r="G49">
        <f t="shared" si="0"/>
        <v>1.1338191753015316E-2</v>
      </c>
      <c r="H49" s="3">
        <f t="shared" si="1"/>
        <v>10932.122784480542</v>
      </c>
      <c r="I49" s="3">
        <f>SUM(H49:$H$117)</f>
        <v>111718.80732054359</v>
      </c>
      <c r="J49" s="3">
        <f t="shared" si="2"/>
        <v>24.478016743795973</v>
      </c>
      <c r="K49" s="3">
        <f>SUM($J49:J$117)</f>
        <v>775.86757352202733</v>
      </c>
      <c r="M49">
        <f t="shared" si="3"/>
        <v>47</v>
      </c>
    </row>
    <row r="50" spans="1:13" x14ac:dyDescent="0.2">
      <c r="A50" t="s">
        <v>0</v>
      </c>
      <c r="B50" t="s">
        <v>1</v>
      </c>
      <c r="C50">
        <v>48</v>
      </c>
      <c r="D50">
        <v>2.7399999999999998E-3</v>
      </c>
      <c r="E50" s="1">
        <v>961810.94866050407</v>
      </c>
      <c r="F50" s="1">
        <v>2635.3619993297812</v>
      </c>
      <c r="G50">
        <f t="shared" si="0"/>
        <v>1.0307447048195742E-2</v>
      </c>
      <c r="H50" s="3">
        <f t="shared" si="1"/>
        <v>9913.8154236930586</v>
      </c>
      <c r="I50" s="3">
        <f>SUM(H50:$H$117)</f>
        <v>100786.68453606305</v>
      </c>
      <c r="J50" s="3">
        <f t="shared" si="2"/>
        <v>24.694412964471798</v>
      </c>
      <c r="K50" s="3">
        <f>SUM($J50:J$117)</f>
        <v>751.38955677823139</v>
      </c>
      <c r="M50">
        <f t="shared" si="3"/>
        <v>48</v>
      </c>
    </row>
    <row r="51" spans="1:13" x14ac:dyDescent="0.2">
      <c r="A51" t="s">
        <v>0</v>
      </c>
      <c r="B51" t="s">
        <v>1</v>
      </c>
      <c r="C51">
        <v>49</v>
      </c>
      <c r="D51">
        <v>3.0279999999999999E-3</v>
      </c>
      <c r="E51" s="1">
        <v>959175.58666117431</v>
      </c>
      <c r="F51" s="1">
        <v>2904.3836764100356</v>
      </c>
      <c r="G51">
        <f t="shared" si="0"/>
        <v>9.3704064074506734E-3</v>
      </c>
      <c r="H51" s="3">
        <f t="shared" si="1"/>
        <v>8987.8650631201272</v>
      </c>
      <c r="I51" s="3">
        <f>SUM(H51:$H$117)</f>
        <v>90872.869112370012</v>
      </c>
      <c r="J51" s="3">
        <f t="shared" si="2"/>
        <v>24.741141282843397</v>
      </c>
      <c r="K51" s="3">
        <f>SUM($J51:J$117)</f>
        <v>726.69514381375961</v>
      </c>
      <c r="M51">
        <f t="shared" si="3"/>
        <v>49</v>
      </c>
    </row>
    <row r="52" spans="1:13" x14ac:dyDescent="0.2">
      <c r="A52" t="s">
        <v>0</v>
      </c>
      <c r="B52" t="s">
        <v>1</v>
      </c>
      <c r="C52">
        <v>50</v>
      </c>
      <c r="D52">
        <v>3.3300000000000001E-3</v>
      </c>
      <c r="E52" s="1">
        <v>956271.20298476424</v>
      </c>
      <c r="F52" s="1">
        <v>3184.3831059392651</v>
      </c>
      <c r="G52">
        <f t="shared" si="0"/>
        <v>8.5185512795006111E-3</v>
      </c>
      <c r="H52" s="3">
        <f t="shared" si="1"/>
        <v>8146.0452797354519</v>
      </c>
      <c r="I52" s="3">
        <f>SUM(H52:$H$117)</f>
        <v>81885.004049249881</v>
      </c>
      <c r="J52" s="3">
        <f t="shared" si="2"/>
        <v>24.660300710471869</v>
      </c>
      <c r="K52" s="3">
        <f>SUM($J52:J$117)</f>
        <v>701.95400253091634</v>
      </c>
      <c r="M52">
        <f t="shared" si="3"/>
        <v>50</v>
      </c>
    </row>
    <row r="53" spans="1:13" x14ac:dyDescent="0.2">
      <c r="A53" t="s">
        <v>0</v>
      </c>
      <c r="B53" t="s">
        <v>1</v>
      </c>
      <c r="C53">
        <v>51</v>
      </c>
      <c r="D53">
        <v>3.6470000000000001E-3</v>
      </c>
      <c r="E53" s="1">
        <v>953086.81987882499</v>
      </c>
      <c r="F53" s="1">
        <v>3475.9076320980748</v>
      </c>
      <c r="G53">
        <f t="shared" si="0"/>
        <v>7.744137526818737E-3</v>
      </c>
      <c r="H53" s="3">
        <f t="shared" si="1"/>
        <v>7380.8354081399384</v>
      </c>
      <c r="I53" s="3">
        <f>SUM(H53:$H$117)</f>
        <v>73738.958769514429</v>
      </c>
      <c r="J53" s="3">
        <f t="shared" si="2"/>
        <v>24.470824303169415</v>
      </c>
      <c r="K53" s="3">
        <f>SUM($J53:J$117)</f>
        <v>677.29370182044443</v>
      </c>
      <c r="M53">
        <f t="shared" si="3"/>
        <v>51</v>
      </c>
    </row>
    <row r="54" spans="1:13" x14ac:dyDescent="0.2">
      <c r="A54" t="s">
        <v>0</v>
      </c>
      <c r="B54" t="s">
        <v>1</v>
      </c>
      <c r="C54">
        <v>52</v>
      </c>
      <c r="D54">
        <v>3.98E-3</v>
      </c>
      <c r="E54" s="1">
        <v>949610.91224672692</v>
      </c>
      <c r="F54" s="1">
        <v>3779.4514307419731</v>
      </c>
      <c r="G54">
        <f t="shared" si="0"/>
        <v>7.0401250243806697E-3</v>
      </c>
      <c r="H54" s="3">
        <f t="shared" si="1"/>
        <v>6685.3795467331383</v>
      </c>
      <c r="I54" s="3">
        <f>SUM(H54:$H$117)</f>
        <v>66358.123361374484</v>
      </c>
      <c r="J54" s="3">
        <f t="shared" si="2"/>
        <v>24.188918723634441</v>
      </c>
      <c r="K54" s="3">
        <f>SUM($J54:J$117)</f>
        <v>652.82287751727483</v>
      </c>
      <c r="M54">
        <f t="shared" si="3"/>
        <v>52</v>
      </c>
    </row>
    <row r="55" spans="1:13" x14ac:dyDescent="0.2">
      <c r="A55" t="s">
        <v>0</v>
      </c>
      <c r="B55" t="s">
        <v>1</v>
      </c>
      <c r="C55">
        <v>53</v>
      </c>
      <c r="D55">
        <v>4.3309999999999998E-3</v>
      </c>
      <c r="E55" s="1">
        <v>945831.46081598499</v>
      </c>
      <c r="F55" s="1">
        <v>4096.3960567940312</v>
      </c>
      <c r="G55">
        <f t="shared" si="0"/>
        <v>6.4001136585278805E-3</v>
      </c>
      <c r="H55" s="3">
        <f t="shared" si="1"/>
        <v>6053.4288510337637</v>
      </c>
      <c r="I55" s="3">
        <f>SUM(H55:$H$117)</f>
        <v>59672.743814641311</v>
      </c>
      <c r="J55" s="3">
        <f t="shared" si="2"/>
        <v>23.834000321661119</v>
      </c>
      <c r="K55" s="3">
        <f>SUM($J55:J$117)</f>
        <v>628.63395879364032</v>
      </c>
      <c r="M55">
        <f t="shared" si="3"/>
        <v>53</v>
      </c>
    </row>
    <row r="56" spans="1:13" x14ac:dyDescent="0.2">
      <c r="A56" t="s">
        <v>0</v>
      </c>
      <c r="B56" t="s">
        <v>1</v>
      </c>
      <c r="C56">
        <v>54</v>
      </c>
      <c r="D56">
        <v>4.6979999999999999E-3</v>
      </c>
      <c r="E56" s="1">
        <v>941735.06475919101</v>
      </c>
      <c r="F56" s="1">
        <v>4424.2713342386796</v>
      </c>
      <c r="G56">
        <f t="shared" si="0"/>
        <v>5.8182851441162548E-3</v>
      </c>
      <c r="H56" s="3">
        <f t="shared" si="1"/>
        <v>5479.2831369817604</v>
      </c>
      <c r="I56" s="3">
        <f>SUM(H56:$H$117)</f>
        <v>53619.314963607547</v>
      </c>
      <c r="J56" s="3">
        <f t="shared" si="2"/>
        <v>23.401520161400278</v>
      </c>
      <c r="K56" s="3">
        <f>SUM($J56:J$117)</f>
        <v>604.79995847197927</v>
      </c>
      <c r="M56">
        <f t="shared" si="3"/>
        <v>54</v>
      </c>
    </row>
    <row r="57" spans="1:13" x14ac:dyDescent="0.2">
      <c r="A57" t="s">
        <v>0</v>
      </c>
      <c r="B57" t="s">
        <v>1</v>
      </c>
      <c r="C57">
        <v>55</v>
      </c>
      <c r="D57">
        <v>5.0769999999999999E-3</v>
      </c>
      <c r="E57" s="1">
        <v>937310.79342495231</v>
      </c>
      <c r="F57" s="1">
        <v>4758.7268982184823</v>
      </c>
      <c r="G57">
        <f t="shared" si="0"/>
        <v>5.2893501310147762E-3</v>
      </c>
      <c r="H57" s="3">
        <f t="shared" si="1"/>
        <v>4957.7649680038357</v>
      </c>
      <c r="I57" s="3">
        <f>SUM(H57:$H$117)</f>
        <v>48140.031826625789</v>
      </c>
      <c r="J57" s="3">
        <f t="shared" si="2"/>
        <v>22.882338856868614</v>
      </c>
      <c r="K57" s="3">
        <f>SUM($J57:J$117)</f>
        <v>581.39843831057897</v>
      </c>
      <c r="M57">
        <f t="shared" si="3"/>
        <v>55</v>
      </c>
    </row>
    <row r="58" spans="1:13" x14ac:dyDescent="0.2">
      <c r="A58" t="s">
        <v>0</v>
      </c>
      <c r="B58" t="s">
        <v>1</v>
      </c>
      <c r="C58">
        <v>56</v>
      </c>
      <c r="D58">
        <v>5.4650000000000002E-3</v>
      </c>
      <c r="E58" s="1">
        <v>932552.0665267338</v>
      </c>
      <c r="F58" s="1">
        <v>5096.3970435686006</v>
      </c>
      <c r="G58">
        <f t="shared" si="0"/>
        <v>4.808500119104343E-3</v>
      </c>
      <c r="H58" s="3">
        <f t="shared" si="1"/>
        <v>4484.1767229648003</v>
      </c>
      <c r="I58" s="3">
        <f>SUM(H58:$H$117)</f>
        <v>43182.266858621952</v>
      </c>
      <c r="J58" s="3">
        <f t="shared" si="2"/>
        <v>22.278205264547847</v>
      </c>
      <c r="K58" s="3">
        <f>SUM($J58:J$117)</f>
        <v>558.51609945371024</v>
      </c>
      <c r="M58">
        <f t="shared" si="3"/>
        <v>56</v>
      </c>
    </row>
    <row r="59" spans="1:13" x14ac:dyDescent="0.2">
      <c r="A59" t="s">
        <v>0</v>
      </c>
      <c r="B59" t="s">
        <v>1</v>
      </c>
      <c r="C59">
        <v>57</v>
      </c>
      <c r="D59">
        <v>5.8609999999999999E-3</v>
      </c>
      <c r="E59" s="1">
        <v>927455.66948316526</v>
      </c>
      <c r="F59" s="1">
        <v>5435.8176788408318</v>
      </c>
      <c r="G59">
        <f t="shared" si="0"/>
        <v>4.3713637446403109E-3</v>
      </c>
      <c r="H59" s="3">
        <f t="shared" si="1"/>
        <v>4054.2460883398157</v>
      </c>
      <c r="I59" s="3">
        <f>SUM(H59:$H$117)</f>
        <v>38698.090135657148</v>
      </c>
      <c r="J59" s="3">
        <f t="shared" si="2"/>
        <v>21.601760294326969</v>
      </c>
      <c r="K59" s="3">
        <f>SUM($J59:J$117)</f>
        <v>536.23789418916249</v>
      </c>
      <c r="M59">
        <f t="shared" si="3"/>
        <v>57</v>
      </c>
    </row>
    <row r="60" spans="1:13" x14ac:dyDescent="0.2">
      <c r="A60" t="s">
        <v>0</v>
      </c>
      <c r="B60" t="s">
        <v>1</v>
      </c>
      <c r="C60">
        <v>58</v>
      </c>
      <c r="D60">
        <v>6.2649999999999997E-3</v>
      </c>
      <c r="E60" s="1">
        <v>922019.85180432443</v>
      </c>
      <c r="F60" s="1">
        <v>5776.4543715540922</v>
      </c>
      <c r="G60">
        <f t="shared" si="0"/>
        <v>3.9739670405821012E-3</v>
      </c>
      <c r="H60" s="3">
        <f t="shared" si="1"/>
        <v>3664.0765018327788</v>
      </c>
      <c r="I60" s="3">
        <f>SUM(H60:$H$117)</f>
        <v>34643.844047317332</v>
      </c>
      <c r="J60" s="3">
        <f t="shared" si="2"/>
        <v>20.868581167256679</v>
      </c>
      <c r="K60" s="3">
        <f>SUM($J60:J$117)</f>
        <v>514.63613389483555</v>
      </c>
      <c r="M60">
        <f t="shared" si="3"/>
        <v>58</v>
      </c>
    </row>
    <row r="61" spans="1:13" x14ac:dyDescent="0.2">
      <c r="A61" t="s">
        <v>0</v>
      </c>
      <c r="B61" t="s">
        <v>1</v>
      </c>
      <c r="C61">
        <v>59</v>
      </c>
      <c r="D61">
        <v>6.6940000000000003E-3</v>
      </c>
      <c r="E61" s="1">
        <v>916243.39743277035</v>
      </c>
      <c r="F61" s="1">
        <v>6133.3333024149651</v>
      </c>
      <c r="G61">
        <f t="shared" si="0"/>
        <v>3.6126973096200906E-3</v>
      </c>
      <c r="H61" s="3">
        <f t="shared" si="1"/>
        <v>3310.1100568625411</v>
      </c>
      <c r="I61" s="3">
        <f>SUM(H61:$H$117)</f>
        <v>30979.767545484567</v>
      </c>
      <c r="J61" s="3">
        <f t="shared" si="2"/>
        <v>20.143524291488959</v>
      </c>
      <c r="K61" s="3">
        <f>SUM($J61:J$117)</f>
        <v>493.76755272757896</v>
      </c>
      <c r="M61">
        <f t="shared" si="3"/>
        <v>59</v>
      </c>
    </row>
    <row r="62" spans="1:13" x14ac:dyDescent="0.2">
      <c r="A62" t="s">
        <v>0</v>
      </c>
      <c r="B62" t="s">
        <v>1</v>
      </c>
      <c r="C62">
        <v>60</v>
      </c>
      <c r="D62">
        <v>7.1700000000000002E-3</v>
      </c>
      <c r="E62" s="1">
        <v>910110.06413035537</v>
      </c>
      <c r="F62" s="1">
        <v>6525.4891598146478</v>
      </c>
      <c r="G62">
        <f t="shared" si="0"/>
        <v>3.2842702814728101E-3</v>
      </c>
      <c r="H62" s="3">
        <f t="shared" si="1"/>
        <v>2989.0474364926395</v>
      </c>
      <c r="I62" s="3">
        <f>SUM(H62:$H$117)</f>
        <v>27669.657488622026</v>
      </c>
      <c r="J62" s="3">
        <f t="shared" si="2"/>
        <v>19.483154654229292</v>
      </c>
      <c r="K62" s="3">
        <f>SUM($J62:J$117)</f>
        <v>473.62402843609004</v>
      </c>
      <c r="M62">
        <f t="shared" si="3"/>
        <v>60</v>
      </c>
    </row>
    <row r="63" spans="1:13" x14ac:dyDescent="0.2">
      <c r="A63" t="s">
        <v>0</v>
      </c>
      <c r="B63" t="s">
        <v>1</v>
      </c>
      <c r="C63">
        <v>61</v>
      </c>
      <c r="D63">
        <v>7.7140000000000004E-3</v>
      </c>
      <c r="E63" s="1">
        <v>903584.57497054071</v>
      </c>
      <c r="F63" s="1">
        <v>6970.2514113227517</v>
      </c>
      <c r="G63">
        <f t="shared" si="0"/>
        <v>2.9857002558843723E-3</v>
      </c>
      <c r="H63" s="3">
        <f t="shared" si="1"/>
        <v>2697.8326967027151</v>
      </c>
      <c r="I63" s="3">
        <f>SUM(H63:$H$117)</f>
        <v>24680.610052129392</v>
      </c>
      <c r="J63" s="3">
        <f t="shared" si="2"/>
        <v>18.919164929422493</v>
      </c>
      <c r="K63" s="3">
        <f>SUM($J63:J$117)</f>
        <v>454.14087378186071</v>
      </c>
      <c r="M63">
        <f t="shared" si="3"/>
        <v>61</v>
      </c>
    </row>
    <row r="64" spans="1:13" x14ac:dyDescent="0.2">
      <c r="A64" t="s">
        <v>0</v>
      </c>
      <c r="B64" t="s">
        <v>1</v>
      </c>
      <c r="C64">
        <v>62</v>
      </c>
      <c r="D64">
        <v>8.3479999999999995E-3</v>
      </c>
      <c r="E64" s="1">
        <v>896614.32355921797</v>
      </c>
      <c r="F64" s="1">
        <v>7484.9363730723508</v>
      </c>
      <c r="G64">
        <f t="shared" si="0"/>
        <v>2.7142729598948834E-3</v>
      </c>
      <c r="H64" s="3">
        <f t="shared" si="1"/>
        <v>2433.6560138912273</v>
      </c>
      <c r="I64" s="3">
        <f>SUM(H64:$H$117)</f>
        <v>21982.777355426675</v>
      </c>
      <c r="J64" s="3">
        <f t="shared" si="2"/>
        <v>18.469236730876332</v>
      </c>
      <c r="K64" s="3">
        <f>SUM($J64:J$117)</f>
        <v>435.22170885243821</v>
      </c>
      <c r="M64">
        <f t="shared" si="3"/>
        <v>62</v>
      </c>
    </row>
    <row r="65" spans="1:13" x14ac:dyDescent="0.2">
      <c r="A65" t="s">
        <v>0</v>
      </c>
      <c r="B65" t="s">
        <v>1</v>
      </c>
      <c r="C65">
        <v>63</v>
      </c>
      <c r="D65">
        <v>9.0930000000000004E-3</v>
      </c>
      <c r="E65" s="1">
        <v>889129.38718614564</v>
      </c>
      <c r="F65" s="1">
        <v>8084.8535176836231</v>
      </c>
      <c r="G65">
        <f t="shared" si="0"/>
        <v>2.4675208726317125E-3</v>
      </c>
      <c r="H65" s="3">
        <f t="shared" si="1"/>
        <v>2193.9453213520578</v>
      </c>
      <c r="I65" s="3">
        <f>SUM(H65:$H$117)</f>
        <v>19549.121341535447</v>
      </c>
      <c r="J65" s="3">
        <f t="shared" si="2"/>
        <v>18.135949824594785</v>
      </c>
      <c r="K65" s="3">
        <f>SUM($J65:J$117)</f>
        <v>416.75247212156194</v>
      </c>
      <c r="M65">
        <f t="shared" si="3"/>
        <v>63</v>
      </c>
    </row>
    <row r="66" spans="1:13" x14ac:dyDescent="0.2">
      <c r="A66" t="s">
        <v>0</v>
      </c>
      <c r="B66" t="s">
        <v>1</v>
      </c>
      <c r="C66">
        <v>64</v>
      </c>
      <c r="D66">
        <v>9.9679999999999994E-3</v>
      </c>
      <c r="E66" s="1">
        <v>881044.53366846207</v>
      </c>
      <c r="F66" s="1">
        <v>8782.251911607229</v>
      </c>
      <c r="G66">
        <f t="shared" si="0"/>
        <v>2.2432007933015567E-3</v>
      </c>
      <c r="H66" s="3">
        <f t="shared" si="1"/>
        <v>1976.3597968590941</v>
      </c>
      <c r="I66" s="3">
        <f>SUM(H66:$H$117)</f>
        <v>17355.176020183389</v>
      </c>
      <c r="J66" s="3">
        <f t="shared" si="2"/>
        <v>17.909413140992225</v>
      </c>
      <c r="K66" s="3">
        <f>SUM($J66:J$117)</f>
        <v>398.61652229696716</v>
      </c>
      <c r="M66">
        <f t="shared" si="3"/>
        <v>64</v>
      </c>
    </row>
    <row r="67" spans="1:13" x14ac:dyDescent="0.2">
      <c r="A67" t="s">
        <v>0</v>
      </c>
      <c r="B67" t="s">
        <v>1</v>
      </c>
      <c r="C67">
        <v>65</v>
      </c>
      <c r="D67">
        <v>1.0992999999999999E-2</v>
      </c>
      <c r="E67" s="1">
        <v>872262.28175685485</v>
      </c>
      <c r="F67" s="1">
        <v>9588.7792633531044</v>
      </c>
      <c r="G67">
        <f t="shared" ref="G67:G118" si="4">1/(1+$A$1)^C67</f>
        <v>2.0392734484559606E-3</v>
      </c>
      <c r="H67" s="3">
        <f t="shared" ref="H67:H117" si="5">G67*E67</f>
        <v>1778.7813112763661</v>
      </c>
      <c r="I67" s="3">
        <f>SUM(H67:$H$117)</f>
        <v>15378.816223324293</v>
      </c>
      <c r="J67" s="3">
        <f t="shared" ref="J67:J117" si="6">G68*F67</f>
        <v>17.776493595328262</v>
      </c>
      <c r="K67" s="3">
        <f>SUM($J67:J$117)</f>
        <v>380.70710915597493</v>
      </c>
      <c r="M67">
        <f t="shared" ref="M67:M117" si="7">C67</f>
        <v>65</v>
      </c>
    </row>
    <row r="68" spans="1:13" x14ac:dyDescent="0.2">
      <c r="A68" t="s">
        <v>0</v>
      </c>
      <c r="B68" t="s">
        <v>1</v>
      </c>
      <c r="C68">
        <v>66</v>
      </c>
      <c r="D68">
        <v>1.2187999999999999E-2</v>
      </c>
      <c r="E68" s="1">
        <v>862673.50249350176</v>
      </c>
      <c r="F68" s="1">
        <v>10514.264648390799</v>
      </c>
      <c r="G68">
        <f t="shared" si="4"/>
        <v>1.8538849531417822E-3</v>
      </c>
      <c r="H68" s="3">
        <f t="shared" si="5"/>
        <v>1599.2974257468227</v>
      </c>
      <c r="I68" s="3">
        <f>SUM(H68:$H$117)</f>
        <v>13600.034912047926</v>
      </c>
      <c r="J68" s="3">
        <f t="shared" si="6"/>
        <v>17.720215477274792</v>
      </c>
      <c r="K68" s="3">
        <f>SUM($J68:J$117)</f>
        <v>362.93061556064669</v>
      </c>
      <c r="M68">
        <f t="shared" si="7"/>
        <v>66</v>
      </c>
    </row>
    <row r="69" spans="1:13" x14ac:dyDescent="0.2">
      <c r="A69" t="s">
        <v>0</v>
      </c>
      <c r="B69" t="s">
        <v>1</v>
      </c>
      <c r="C69">
        <v>67</v>
      </c>
      <c r="D69">
        <v>1.3572000000000001E-2</v>
      </c>
      <c r="E69" s="1">
        <v>852159.23784511094</v>
      </c>
      <c r="F69" s="1">
        <v>11565.505176033847</v>
      </c>
      <c r="G69">
        <f t="shared" si="4"/>
        <v>1.6853499574016198E-3</v>
      </c>
      <c r="H69" s="3">
        <f t="shared" si="5"/>
        <v>1436.1865352016546</v>
      </c>
      <c r="I69" s="3">
        <f>SUM(H69:$H$117)</f>
        <v>12000.737486301103</v>
      </c>
      <c r="J69" s="3">
        <f t="shared" si="6"/>
        <v>17.719930596142596</v>
      </c>
      <c r="K69" s="3">
        <f>SUM($J69:J$117)</f>
        <v>345.21040008337189</v>
      </c>
      <c r="M69">
        <f t="shared" si="7"/>
        <v>67</v>
      </c>
    </row>
    <row r="70" spans="1:13" x14ac:dyDescent="0.2">
      <c r="A70" t="s">
        <v>0</v>
      </c>
      <c r="B70" t="s">
        <v>1</v>
      </c>
      <c r="C70">
        <v>68</v>
      </c>
      <c r="D70">
        <v>1.516E-2</v>
      </c>
      <c r="E70" s="1">
        <v>840593.73266907712</v>
      </c>
      <c r="F70" s="1">
        <v>12743.400987263209</v>
      </c>
      <c r="G70">
        <f t="shared" si="4"/>
        <v>1.5321363249105634E-3</v>
      </c>
      <c r="H70" s="3">
        <f t="shared" si="5"/>
        <v>1287.9041923144525</v>
      </c>
      <c r="I70" s="3">
        <f>SUM(H70:$H$117)</f>
        <v>10564.550951099447</v>
      </c>
      <c r="J70" s="3">
        <f t="shared" si="6"/>
        <v>17.749661414079181</v>
      </c>
      <c r="K70" s="3">
        <f>SUM($J70:J$117)</f>
        <v>327.49046948722929</v>
      </c>
      <c r="M70">
        <f t="shared" si="7"/>
        <v>68</v>
      </c>
    </row>
    <row r="71" spans="1:13" x14ac:dyDescent="0.2">
      <c r="A71" t="s">
        <v>0</v>
      </c>
      <c r="B71" t="s">
        <v>1</v>
      </c>
      <c r="C71">
        <v>69</v>
      </c>
      <c r="D71">
        <v>1.6945999999999999E-2</v>
      </c>
      <c r="E71" s="1">
        <v>827850.33168181393</v>
      </c>
      <c r="F71" s="1">
        <v>14028.751720680018</v>
      </c>
      <c r="G71">
        <f t="shared" si="4"/>
        <v>1.3928512044641486E-3</v>
      </c>
      <c r="H71" s="3">
        <f t="shared" si="5"/>
        <v>1153.0723315990595</v>
      </c>
      <c r="I71" s="3">
        <f>SUM(H71:$H$117)</f>
        <v>9276.6467587849929</v>
      </c>
      <c r="J71" s="3">
        <f t="shared" si="6"/>
        <v>17.7636033920706</v>
      </c>
      <c r="K71" s="3">
        <f>SUM($J71:J$117)</f>
        <v>309.74080807315011</v>
      </c>
      <c r="M71">
        <f t="shared" si="7"/>
        <v>69</v>
      </c>
    </row>
    <row r="72" spans="1:13" x14ac:dyDescent="0.2">
      <c r="A72" t="s">
        <v>0</v>
      </c>
      <c r="B72" t="s">
        <v>1</v>
      </c>
      <c r="C72">
        <v>70</v>
      </c>
      <c r="D72">
        <v>1.8919999999999999E-2</v>
      </c>
      <c r="E72" s="1">
        <v>813821.57996113389</v>
      </c>
      <c r="F72" s="1">
        <v>15397.504292864653</v>
      </c>
      <c r="G72">
        <f t="shared" si="4"/>
        <v>1.2662283676946804E-3</v>
      </c>
      <c r="H72" s="3">
        <f t="shared" si="5"/>
        <v>1030.4839707888923</v>
      </c>
      <c r="I72" s="3">
        <f>SUM(H72:$H$117)</f>
        <v>8123.574427185933</v>
      </c>
      <c r="J72" s="3">
        <f t="shared" si="6"/>
        <v>17.724324297568945</v>
      </c>
      <c r="K72" s="3">
        <f>SUM($J72:J$117)</f>
        <v>291.97720468107951</v>
      </c>
      <c r="M72">
        <f t="shared" si="7"/>
        <v>70</v>
      </c>
    </row>
    <row r="73" spans="1:13" x14ac:dyDescent="0.2">
      <c r="A73" t="s">
        <v>0</v>
      </c>
      <c r="B73" t="s">
        <v>1</v>
      </c>
      <c r="C73">
        <v>71</v>
      </c>
      <c r="D73">
        <v>2.1070999999999999E-2</v>
      </c>
      <c r="E73" s="1">
        <v>798424.07566826919</v>
      </c>
      <c r="F73" s="1">
        <v>16823.593698406101</v>
      </c>
      <c r="G73">
        <f t="shared" si="4"/>
        <v>1.1511166979042548E-3</v>
      </c>
      <c r="H73" s="3">
        <f t="shared" si="5"/>
        <v>919.07928551051486</v>
      </c>
      <c r="I73" s="3">
        <f>SUM(H73:$H$117)</f>
        <v>7093.0904563970416</v>
      </c>
      <c r="J73" s="3">
        <f t="shared" si="6"/>
        <v>17.605381477265507</v>
      </c>
      <c r="K73" s="3">
        <f>SUM($J73:J$117)</f>
        <v>274.25288038351056</v>
      </c>
      <c r="M73">
        <f t="shared" si="7"/>
        <v>71</v>
      </c>
    </row>
    <row r="74" spans="1:13" x14ac:dyDescent="0.2">
      <c r="A74" t="s">
        <v>0</v>
      </c>
      <c r="B74" t="s">
        <v>1</v>
      </c>
      <c r="C74">
        <v>72</v>
      </c>
      <c r="D74">
        <v>2.3387999999999999E-2</v>
      </c>
      <c r="E74" s="1">
        <v>781600.48196986306</v>
      </c>
      <c r="F74" s="1">
        <v>18280.072072311155</v>
      </c>
      <c r="G74">
        <f t="shared" si="4"/>
        <v>1.0464697253675043E-3</v>
      </c>
      <c r="H74" s="3">
        <f t="shared" si="5"/>
        <v>817.9212417141116</v>
      </c>
      <c r="I74" s="3">
        <f>SUM(H74:$H$117)</f>
        <v>6174.0111708865279</v>
      </c>
      <c r="J74" s="3">
        <f t="shared" si="6"/>
        <v>17.390492728372397</v>
      </c>
      <c r="K74" s="3">
        <f>SUM($J74:J$117)</f>
        <v>256.64749890624506</v>
      </c>
      <c r="M74">
        <f t="shared" si="7"/>
        <v>72</v>
      </c>
    </row>
    <row r="75" spans="1:13" x14ac:dyDescent="0.2">
      <c r="A75" t="s">
        <v>0</v>
      </c>
      <c r="B75" t="s">
        <v>1</v>
      </c>
      <c r="C75">
        <v>73</v>
      </c>
      <c r="D75">
        <v>2.5871000000000002E-2</v>
      </c>
      <c r="E75" s="1">
        <v>763320.40989755187</v>
      </c>
      <c r="F75" s="1">
        <v>19747.862324459566</v>
      </c>
      <c r="G75">
        <f t="shared" si="4"/>
        <v>9.513361139704584E-4</v>
      </c>
      <c r="H75" s="3">
        <f t="shared" si="5"/>
        <v>726.17427246627437</v>
      </c>
      <c r="I75" s="3">
        <f>SUM(H75:$H$117)</f>
        <v>5356.0899291724145</v>
      </c>
      <c r="J75" s="3">
        <f t="shared" si="6"/>
        <v>17.078958729977259</v>
      </c>
      <c r="K75" s="3">
        <f>SUM($J75:J$117)</f>
        <v>239.25700617787268</v>
      </c>
      <c r="M75">
        <f t="shared" si="7"/>
        <v>73</v>
      </c>
    </row>
    <row r="76" spans="1:13" x14ac:dyDescent="0.2">
      <c r="A76" t="s">
        <v>0</v>
      </c>
      <c r="B76" t="s">
        <v>1</v>
      </c>
      <c r="C76">
        <v>74</v>
      </c>
      <c r="D76">
        <v>2.8552000000000001E-2</v>
      </c>
      <c r="E76" s="1">
        <v>743572.54757309228</v>
      </c>
      <c r="F76" s="1">
        <v>21230.48337830693</v>
      </c>
      <c r="G76">
        <f t="shared" si="4"/>
        <v>8.648510127004167E-4</v>
      </c>
      <c r="H76" s="3">
        <f t="shared" si="5"/>
        <v>643.07947078481766</v>
      </c>
      <c r="I76" s="3">
        <f>SUM(H76:$H$117)</f>
        <v>4629.9156567061418</v>
      </c>
      <c r="J76" s="3">
        <f t="shared" si="6"/>
        <v>16.69200459077101</v>
      </c>
      <c r="K76" s="3">
        <f>SUM($J76:J$117)</f>
        <v>222.17804744789541</v>
      </c>
      <c r="M76">
        <f t="shared" si="7"/>
        <v>74</v>
      </c>
    </row>
    <row r="77" spans="1:13" x14ac:dyDescent="0.2">
      <c r="A77" t="s">
        <v>0</v>
      </c>
      <c r="B77" t="s">
        <v>1</v>
      </c>
      <c r="C77">
        <v>75</v>
      </c>
      <c r="D77">
        <v>3.1476999999999998E-2</v>
      </c>
      <c r="E77" s="1">
        <v>722342.06419478531</v>
      </c>
      <c r="F77" s="1">
        <v>22737.161154659258</v>
      </c>
      <c r="G77">
        <f t="shared" si="4"/>
        <v>7.8622819336401516E-4</v>
      </c>
      <c r="H77" s="3">
        <f t="shared" si="5"/>
        <v>567.92569612269949</v>
      </c>
      <c r="I77" s="3">
        <f>SUM(H77:$H$117)</f>
        <v>3986.836185921326</v>
      </c>
      <c r="J77" s="3">
        <f t="shared" si="6"/>
        <v>16.251451942594738</v>
      </c>
      <c r="K77" s="3">
        <f>SUM($J77:J$117)</f>
        <v>205.4860428571244</v>
      </c>
      <c r="M77">
        <f t="shared" si="7"/>
        <v>75</v>
      </c>
    </row>
    <row r="78" spans="1:13" x14ac:dyDescent="0.2">
      <c r="A78" t="s">
        <v>0</v>
      </c>
      <c r="B78" t="s">
        <v>1</v>
      </c>
      <c r="C78">
        <v>76</v>
      </c>
      <c r="D78">
        <v>3.4686000000000002E-2</v>
      </c>
      <c r="E78" s="1">
        <v>699604.90304012608</v>
      </c>
      <c r="F78" s="1">
        <v>24266.495666849816</v>
      </c>
      <c r="G78">
        <f t="shared" si="4"/>
        <v>7.1475290305819553E-4</v>
      </c>
      <c r="H78" s="3">
        <f t="shared" si="5"/>
        <v>500.04463544167754</v>
      </c>
      <c r="I78" s="3">
        <f>SUM(H78:$H$117)</f>
        <v>3418.9104897986258</v>
      </c>
      <c r="J78" s="3">
        <f t="shared" si="6"/>
        <v>15.767771113572751</v>
      </c>
      <c r="K78" s="3">
        <f>SUM($J78:J$117)</f>
        <v>189.23459091452969</v>
      </c>
      <c r="M78">
        <f t="shared" si="7"/>
        <v>76</v>
      </c>
    </row>
    <row r="79" spans="1:13" x14ac:dyDescent="0.2">
      <c r="A79" t="s">
        <v>0</v>
      </c>
      <c r="B79" t="s">
        <v>1</v>
      </c>
      <c r="C79">
        <v>77</v>
      </c>
      <c r="D79">
        <v>3.8225000000000002E-2</v>
      </c>
      <c r="E79" s="1">
        <v>675338.40737327631</v>
      </c>
      <c r="F79" s="1">
        <v>25814.810621843488</v>
      </c>
      <c r="G79">
        <f t="shared" si="4"/>
        <v>6.4977536641654132E-4</v>
      </c>
      <c r="H79" s="3">
        <f t="shared" si="5"/>
        <v>438.81826110613406</v>
      </c>
      <c r="I79" s="3">
        <f>SUM(H79:$H$117)</f>
        <v>2918.8658543569486</v>
      </c>
      <c r="J79" s="3">
        <f t="shared" si="6"/>
        <v>15.248934573438156</v>
      </c>
      <c r="K79" s="3">
        <f>SUM($J79:J$117)</f>
        <v>173.46681980095693</v>
      </c>
      <c r="M79">
        <f t="shared" si="7"/>
        <v>77</v>
      </c>
    </row>
    <row r="80" spans="1:13" x14ac:dyDescent="0.2">
      <c r="A80" t="s">
        <v>0</v>
      </c>
      <c r="B80" t="s">
        <v>1</v>
      </c>
      <c r="C80">
        <v>78</v>
      </c>
      <c r="D80">
        <v>4.2132000000000003E-2</v>
      </c>
      <c r="E80" s="1">
        <v>649523.59675143287</v>
      </c>
      <c r="F80" s="1">
        <v>27365.72817833137</v>
      </c>
      <c r="G80">
        <f t="shared" si="4"/>
        <v>5.9070487856049199E-4</v>
      </c>
      <c r="H80" s="3">
        <f t="shared" si="5"/>
        <v>383.67675734122912</v>
      </c>
      <c r="I80" s="3">
        <f>SUM(H80:$H$117)</f>
        <v>2480.0475932508143</v>
      </c>
      <c r="J80" s="3">
        <f t="shared" si="6"/>
        <v>14.695517400273335</v>
      </c>
      <c r="K80" s="3">
        <f>SUM($J80:J$117)</f>
        <v>158.21788522751876</v>
      </c>
      <c r="M80">
        <f t="shared" si="7"/>
        <v>78</v>
      </c>
    </row>
    <row r="81" spans="1:13" x14ac:dyDescent="0.2">
      <c r="A81" t="s">
        <v>0</v>
      </c>
      <c r="B81" t="s">
        <v>1</v>
      </c>
      <c r="C81">
        <v>79</v>
      </c>
      <c r="D81">
        <v>4.6427000000000003E-2</v>
      </c>
      <c r="E81" s="1">
        <v>622157.86857310147</v>
      </c>
      <c r="F81" s="1">
        <v>28884.923364243383</v>
      </c>
      <c r="G81">
        <f t="shared" si="4"/>
        <v>5.3700443505499279E-4</v>
      </c>
      <c r="H81" s="3">
        <f t="shared" si="5"/>
        <v>334.1015347281168</v>
      </c>
      <c r="I81" s="3">
        <f>SUM(H81:$H$117)</f>
        <v>2096.3708359095845</v>
      </c>
      <c r="J81" s="3">
        <f t="shared" si="6"/>
        <v>14.101210866202072</v>
      </c>
      <c r="K81" s="3">
        <f>SUM($J81:J$117)</f>
        <v>143.52236782724543</v>
      </c>
      <c r="M81">
        <f t="shared" si="7"/>
        <v>79</v>
      </c>
    </row>
    <row r="82" spans="1:13" x14ac:dyDescent="0.2">
      <c r="A82" t="s">
        <v>0</v>
      </c>
      <c r="B82" t="s">
        <v>1</v>
      </c>
      <c r="C82">
        <v>80</v>
      </c>
      <c r="D82">
        <v>5.1128E-2</v>
      </c>
      <c r="E82" s="1">
        <v>593272.94520885812</v>
      </c>
      <c r="F82" s="1">
        <v>30332.859142638499</v>
      </c>
      <c r="G82">
        <f t="shared" si="4"/>
        <v>4.8818585004999342E-4</v>
      </c>
      <c r="H82" s="3">
        <f t="shared" si="5"/>
        <v>289.62745706844959</v>
      </c>
      <c r="I82" s="3">
        <f>SUM(H82:$H$117)</f>
        <v>1762.2693011814677</v>
      </c>
      <c r="J82" s="3">
        <f t="shared" si="6"/>
        <v>13.461884204541537</v>
      </c>
      <c r="K82" s="3">
        <f>SUM($J82:J$117)</f>
        <v>129.42115696104335</v>
      </c>
      <c r="M82">
        <f t="shared" si="7"/>
        <v>80</v>
      </c>
    </row>
    <row r="83" spans="1:13" x14ac:dyDescent="0.2">
      <c r="A83" t="s">
        <v>0</v>
      </c>
      <c r="B83" t="s">
        <v>1</v>
      </c>
      <c r="C83">
        <v>81</v>
      </c>
      <c r="D83">
        <v>5.6250000000000001E-2</v>
      </c>
      <c r="E83" s="1">
        <v>562940.08606621961</v>
      </c>
      <c r="F83" s="1">
        <v>31665.379841224854</v>
      </c>
      <c r="G83">
        <f t="shared" si="4"/>
        <v>4.4380531822726677E-4</v>
      </c>
      <c r="H83" s="3">
        <f t="shared" si="5"/>
        <v>249.83580403950353</v>
      </c>
      <c r="I83" s="3">
        <f>SUM(H83:$H$117)</f>
        <v>1472.6418441130181</v>
      </c>
      <c r="J83" s="3">
        <f t="shared" si="6"/>
        <v>12.775694524747339</v>
      </c>
      <c r="K83" s="3">
        <f>SUM($J83:J$117)</f>
        <v>115.95927275650173</v>
      </c>
      <c r="M83">
        <f t="shared" si="7"/>
        <v>81</v>
      </c>
    </row>
    <row r="84" spans="1:13" x14ac:dyDescent="0.2">
      <c r="A84" t="s">
        <v>0</v>
      </c>
      <c r="B84" t="s">
        <v>1</v>
      </c>
      <c r="C84">
        <v>82</v>
      </c>
      <c r="D84">
        <v>6.1809000000000003E-2</v>
      </c>
      <c r="E84" s="1">
        <v>531274.70622499473</v>
      </c>
      <c r="F84" s="1">
        <v>32837.558317060699</v>
      </c>
      <c r="G84">
        <f t="shared" si="4"/>
        <v>4.0345938020660611E-4</v>
      </c>
      <c r="H84" s="3">
        <f t="shared" si="5"/>
        <v>214.34776369298311</v>
      </c>
      <c r="I84" s="3">
        <f>SUM(H84:$H$117)</f>
        <v>1222.8060400735149</v>
      </c>
      <c r="J84" s="3">
        <f t="shared" si="6"/>
        <v>12.044200841908717</v>
      </c>
      <c r="K84" s="3">
        <f>SUM($J84:J$117)</f>
        <v>103.1835782317544</v>
      </c>
      <c r="M84">
        <f t="shared" si="7"/>
        <v>82</v>
      </c>
    </row>
    <row r="85" spans="1:13" x14ac:dyDescent="0.2">
      <c r="A85" t="s">
        <v>0</v>
      </c>
      <c r="B85" t="s">
        <v>1</v>
      </c>
      <c r="C85">
        <v>83</v>
      </c>
      <c r="D85">
        <v>6.7825999999999997E-2</v>
      </c>
      <c r="E85" s="1">
        <v>498437.14790793404</v>
      </c>
      <c r="F85" s="1">
        <v>33806.997994003534</v>
      </c>
      <c r="G85">
        <f t="shared" si="4"/>
        <v>3.6678125473327814E-4</v>
      </c>
      <c r="H85" s="3">
        <f t="shared" si="5"/>
        <v>182.81740251534859</v>
      </c>
      <c r="I85" s="3">
        <f>SUM(H85:$H$117)</f>
        <v>1008.458276380532</v>
      </c>
      <c r="J85" s="3">
        <f t="shared" si="6"/>
        <v>11.272521039096397</v>
      </c>
      <c r="K85" s="3">
        <f>SUM($J85:J$117)</f>
        <v>91.139377389845677</v>
      </c>
      <c r="M85">
        <f t="shared" si="7"/>
        <v>83</v>
      </c>
    </row>
    <row r="86" spans="1:13" x14ac:dyDescent="0.2">
      <c r="A86" t="s">
        <v>0</v>
      </c>
      <c r="B86" t="s">
        <v>1</v>
      </c>
      <c r="C86">
        <v>84</v>
      </c>
      <c r="D86">
        <v>7.4321999999999999E-2</v>
      </c>
      <c r="E86" s="1">
        <v>464630.14991393051</v>
      </c>
      <c r="F86" s="1">
        <v>34532.242001903141</v>
      </c>
      <c r="G86">
        <f t="shared" si="4"/>
        <v>3.3343750430298019E-4</v>
      </c>
      <c r="H86" s="3">
        <f t="shared" si="5"/>
        <v>154.92511761122054</v>
      </c>
      <c r="I86" s="3">
        <f>SUM(H86:$H$117)</f>
        <v>825.64087386518327</v>
      </c>
      <c r="J86" s="3">
        <f t="shared" si="6"/>
        <v>10.46758599191012</v>
      </c>
      <c r="K86" s="3">
        <f>SUM($J86:J$117)</f>
        <v>79.866856350749273</v>
      </c>
      <c r="M86">
        <f t="shared" si="7"/>
        <v>84</v>
      </c>
    </row>
    <row r="87" spans="1:13" x14ac:dyDescent="0.2">
      <c r="A87" t="s">
        <v>0</v>
      </c>
      <c r="B87" t="s">
        <v>1</v>
      </c>
      <c r="C87">
        <v>85</v>
      </c>
      <c r="D87">
        <v>8.1325999999999996E-2</v>
      </c>
      <c r="E87" s="1">
        <v>430097.90791202738</v>
      </c>
      <c r="F87" s="1">
        <v>34978.142458853537</v>
      </c>
      <c r="G87">
        <f t="shared" si="4"/>
        <v>3.0312500391180015E-4</v>
      </c>
      <c r="H87" s="3">
        <f t="shared" si="5"/>
        <v>130.37343001829035</v>
      </c>
      <c r="I87" s="3">
        <f>SUM(H87:$H$117)</f>
        <v>670.7157562539627</v>
      </c>
      <c r="J87" s="3">
        <f t="shared" si="6"/>
        <v>9.6388632451522547</v>
      </c>
      <c r="K87" s="3">
        <f>SUM($J87:J$117)</f>
        <v>69.399270358839146</v>
      </c>
      <c r="M87">
        <f t="shared" si="7"/>
        <v>85</v>
      </c>
    </row>
    <row r="88" spans="1:13" x14ac:dyDescent="0.2">
      <c r="A88" t="s">
        <v>0</v>
      </c>
      <c r="B88" t="s">
        <v>1</v>
      </c>
      <c r="C88">
        <v>86</v>
      </c>
      <c r="D88">
        <v>8.8862999999999998E-2</v>
      </c>
      <c r="E88" s="1">
        <v>395119.76545317384</v>
      </c>
      <c r="F88" s="1">
        <v>35111.527717465389</v>
      </c>
      <c r="G88">
        <f t="shared" si="4"/>
        <v>2.7556818537436372E-4</v>
      </c>
      <c r="H88" s="3">
        <f t="shared" si="5"/>
        <v>108.88243677147533</v>
      </c>
      <c r="I88" s="3">
        <f>SUM(H88:$H$117)</f>
        <v>540.34232623567232</v>
      </c>
      <c r="J88" s="3">
        <f t="shared" si="6"/>
        <v>8.79601816256692</v>
      </c>
      <c r="K88" s="3">
        <f>SUM($J88:J$117)</f>
        <v>59.760407113686881</v>
      </c>
      <c r="M88">
        <f t="shared" si="7"/>
        <v>86</v>
      </c>
    </row>
    <row r="89" spans="1:13" x14ac:dyDescent="0.2">
      <c r="A89" t="s">
        <v>0</v>
      </c>
      <c r="B89" t="s">
        <v>1</v>
      </c>
      <c r="C89">
        <v>87</v>
      </c>
      <c r="D89">
        <v>9.6958000000000003E-2</v>
      </c>
      <c r="E89" s="1">
        <v>360008.23773570848</v>
      </c>
      <c r="F89" s="1">
        <v>34905.678714378824</v>
      </c>
      <c r="G89">
        <f t="shared" si="4"/>
        <v>2.5051653215851246E-4</v>
      </c>
      <c r="H89" s="3">
        <f t="shared" si="5"/>
        <v>90.188015266047017</v>
      </c>
      <c r="I89" s="3">
        <f>SUM(H89:$H$117)</f>
        <v>431.45988946419715</v>
      </c>
      <c r="J89" s="3">
        <f t="shared" si="6"/>
        <v>7.9494996219685339</v>
      </c>
      <c r="K89" s="3">
        <f>SUM($J89:J$117)</f>
        <v>50.964388951119965</v>
      </c>
      <c r="M89">
        <f t="shared" si="7"/>
        <v>87</v>
      </c>
    </row>
    <row r="90" spans="1:13" x14ac:dyDescent="0.2">
      <c r="A90" t="s">
        <v>0</v>
      </c>
      <c r="B90" t="s">
        <v>1</v>
      </c>
      <c r="C90">
        <v>88</v>
      </c>
      <c r="D90">
        <v>0.105631</v>
      </c>
      <c r="E90" s="1">
        <v>325102.55902132962</v>
      </c>
      <c r="F90" s="1">
        <v>34340.908411982069</v>
      </c>
      <c r="G90">
        <f t="shared" si="4"/>
        <v>2.2774230196228408E-4</v>
      </c>
      <c r="H90" s="3">
        <f t="shared" si="5"/>
        <v>74.039605165346927</v>
      </c>
      <c r="I90" s="3">
        <f>SUM(H90:$H$117)</f>
        <v>341.2718741981501</v>
      </c>
      <c r="J90" s="3">
        <f t="shared" si="6"/>
        <v>7.1098886665643271</v>
      </c>
      <c r="K90" s="3">
        <f>SUM($J90:J$117)</f>
        <v>43.01488932915143</v>
      </c>
      <c r="M90">
        <f t="shared" si="7"/>
        <v>88</v>
      </c>
    </row>
    <row r="91" spans="1:13" x14ac:dyDescent="0.2">
      <c r="A91" t="s">
        <v>0</v>
      </c>
      <c r="B91" t="s">
        <v>1</v>
      </c>
      <c r="C91">
        <v>89</v>
      </c>
      <c r="D91">
        <v>0.114858</v>
      </c>
      <c r="E91" s="1">
        <v>290761.65060934756</v>
      </c>
      <c r="F91" s="1">
        <v>33396.301665688443</v>
      </c>
      <c r="G91">
        <f t="shared" si="4"/>
        <v>2.0703845632934911E-4</v>
      </c>
      <c r="H91" s="3">
        <f t="shared" si="5"/>
        <v>60.198843301932868</v>
      </c>
      <c r="I91" s="3">
        <f>SUM(H91:$H$117)</f>
        <v>267.23226903280312</v>
      </c>
      <c r="J91" s="3">
        <f t="shared" si="6"/>
        <v>6.2857443127030956</v>
      </c>
      <c r="K91" s="3">
        <f>SUM($J91:J$117)</f>
        <v>35.905000662587106</v>
      </c>
      <c r="M91">
        <f t="shared" si="7"/>
        <v>89</v>
      </c>
    </row>
    <row r="92" spans="1:13" x14ac:dyDescent="0.2">
      <c r="A92" t="s">
        <v>0</v>
      </c>
      <c r="B92" t="s">
        <v>1</v>
      </c>
      <c r="C92">
        <v>90</v>
      </c>
      <c r="D92">
        <v>0.124612</v>
      </c>
      <c r="E92" s="1">
        <v>257365.3489436591</v>
      </c>
      <c r="F92" s="1">
        <v>32070.810862567247</v>
      </c>
      <c r="G92">
        <f t="shared" si="4"/>
        <v>1.8821677848122645E-4</v>
      </c>
      <c r="H92" s="3">
        <f t="shared" si="5"/>
        <v>48.440476870872232</v>
      </c>
      <c r="I92" s="3">
        <f>SUM(H92:$H$117)</f>
        <v>207.03342573087028</v>
      </c>
      <c r="J92" s="3">
        <f t="shared" si="6"/>
        <v>5.4875133671210277</v>
      </c>
      <c r="K92" s="3">
        <f>SUM($J92:J$117)</f>
        <v>29.619256349884015</v>
      </c>
      <c r="M92">
        <f t="shared" si="7"/>
        <v>90</v>
      </c>
    </row>
    <row r="93" spans="1:13" x14ac:dyDescent="0.2">
      <c r="A93" t="s">
        <v>0</v>
      </c>
      <c r="B93" t="s">
        <v>1</v>
      </c>
      <c r="C93">
        <v>91</v>
      </c>
      <c r="D93">
        <v>0.13486100000000001</v>
      </c>
      <c r="E93" s="1">
        <v>225294.53808109186</v>
      </c>
      <c r="F93" s="1">
        <v>30383.446700154131</v>
      </c>
      <c r="G93">
        <f t="shared" si="4"/>
        <v>1.711061622556604E-4</v>
      </c>
      <c r="H93" s="3">
        <f t="shared" si="5"/>
        <v>38.549283788217366</v>
      </c>
      <c r="I93" s="3">
        <f>SUM(H93:$H$117)</f>
        <v>158.59294885999807</v>
      </c>
      <c r="J93" s="3">
        <f t="shared" si="6"/>
        <v>4.7261772372388933</v>
      </c>
      <c r="K93" s="3">
        <f>SUM($J93:J$117)</f>
        <v>24.131742982762987</v>
      </c>
      <c r="M93">
        <f t="shared" si="7"/>
        <v>91</v>
      </c>
    </row>
    <row r="94" spans="1:13" x14ac:dyDescent="0.2">
      <c r="A94" t="s">
        <v>0</v>
      </c>
      <c r="B94" t="s">
        <v>1</v>
      </c>
      <c r="C94">
        <v>92</v>
      </c>
      <c r="D94">
        <v>0.14557500000000001</v>
      </c>
      <c r="E94" s="1">
        <v>194911.09138093772</v>
      </c>
      <c r="F94" s="1">
        <v>28374.182127780012</v>
      </c>
      <c r="G94">
        <f t="shared" si="4"/>
        <v>1.5555105659605491E-4</v>
      </c>
      <c r="H94" s="3">
        <f t="shared" si="5"/>
        <v>30.318626206595074</v>
      </c>
      <c r="I94" s="3">
        <f>SUM(H94:$H$117)</f>
        <v>120.04366507178065</v>
      </c>
      <c r="J94" s="3">
        <f t="shared" si="6"/>
        <v>4.0123945545682522</v>
      </c>
      <c r="K94" s="3">
        <f>SUM($J94:J$117)</f>
        <v>19.40556574552409</v>
      </c>
      <c r="M94">
        <f t="shared" si="7"/>
        <v>92</v>
      </c>
    </row>
    <row r="95" spans="1:13" x14ac:dyDescent="0.2">
      <c r="A95" t="s">
        <v>0</v>
      </c>
      <c r="B95" t="s">
        <v>1</v>
      </c>
      <c r="C95">
        <v>93</v>
      </c>
      <c r="D95">
        <v>0.15672700000000001</v>
      </c>
      <c r="E95" s="1">
        <v>166536.9092531577</v>
      </c>
      <c r="F95" s="1">
        <v>26100.830176519648</v>
      </c>
      <c r="G95">
        <f t="shared" si="4"/>
        <v>1.4141005145095899E-4</v>
      </c>
      <c r="H95" s="3">
        <f t="shared" si="5"/>
        <v>23.549992905972719</v>
      </c>
      <c r="I95" s="3">
        <f>SUM(H95:$H$117)</f>
        <v>89.725038865185581</v>
      </c>
      <c r="J95" s="3">
        <f t="shared" si="6"/>
        <v>3.3553815801585327</v>
      </c>
      <c r="K95" s="3">
        <f>SUM($J95:J$117)</f>
        <v>15.393171190955838</v>
      </c>
      <c r="M95">
        <f t="shared" si="7"/>
        <v>93</v>
      </c>
    </row>
    <row r="96" spans="1:13" x14ac:dyDescent="0.2">
      <c r="A96" t="s">
        <v>0</v>
      </c>
      <c r="B96" t="s">
        <v>1</v>
      </c>
      <c r="C96">
        <v>94</v>
      </c>
      <c r="D96">
        <v>0.16829</v>
      </c>
      <c r="E96" s="1">
        <v>140436.07907663807</v>
      </c>
      <c r="F96" s="1">
        <v>23633.98774780742</v>
      </c>
      <c r="G96">
        <f t="shared" si="4"/>
        <v>1.2855459222814453E-4</v>
      </c>
      <c r="H96" s="3">
        <f t="shared" si="5"/>
        <v>18.053702879816665</v>
      </c>
      <c r="I96" s="3">
        <f>SUM(H96:$H$117)</f>
        <v>66.175045959212866</v>
      </c>
      <c r="J96" s="3">
        <f t="shared" si="6"/>
        <v>2.7620524160403148</v>
      </c>
      <c r="K96" s="3">
        <f>SUM($J96:J$117)</f>
        <v>12.037789610797308</v>
      </c>
      <c r="M96">
        <f t="shared" si="7"/>
        <v>94</v>
      </c>
    </row>
    <row r="97" spans="1:13" x14ac:dyDescent="0.2">
      <c r="A97" t="s">
        <v>0</v>
      </c>
      <c r="B97" t="s">
        <v>1</v>
      </c>
      <c r="C97">
        <v>95</v>
      </c>
      <c r="D97">
        <v>0.18024499999999999</v>
      </c>
      <c r="E97" s="1">
        <v>116802.09132883065</v>
      </c>
      <c r="F97" s="1">
        <v>21052.99295156508</v>
      </c>
      <c r="G97">
        <f t="shared" si="4"/>
        <v>1.1686781111649502E-4</v>
      </c>
      <c r="H97" s="3">
        <f t="shared" si="5"/>
        <v>13.650404747429381</v>
      </c>
      <c r="I97" s="3">
        <f>SUM(H97:$H$117)</f>
        <v>48.121343079396183</v>
      </c>
      <c r="J97" s="3">
        <f t="shared" si="6"/>
        <v>2.236742912454917</v>
      </c>
      <c r="K97" s="3">
        <f>SUM($J97:J$117)</f>
        <v>9.275737194756994</v>
      </c>
      <c r="M97">
        <f t="shared" si="7"/>
        <v>95</v>
      </c>
    </row>
    <row r="98" spans="1:13" x14ac:dyDescent="0.2">
      <c r="A98" t="s">
        <v>0</v>
      </c>
      <c r="B98" t="s">
        <v>1</v>
      </c>
      <c r="C98">
        <v>96</v>
      </c>
      <c r="D98">
        <v>0.19256499999999999</v>
      </c>
      <c r="E98" s="1">
        <v>95749.09837726556</v>
      </c>
      <c r="F98" s="1">
        <v>18437.925129018142</v>
      </c>
      <c r="G98">
        <f t="shared" si="4"/>
        <v>1.062434646513591E-4</v>
      </c>
      <c r="H98" s="3">
        <f t="shared" si="5"/>
        <v>10.172715948844518</v>
      </c>
      <c r="I98" s="3">
        <f>SUM(H98:$H$117)</f>
        <v>34.470938331966806</v>
      </c>
      <c r="J98" s="3">
        <f t="shared" si="6"/>
        <v>1.7808264060811316</v>
      </c>
      <c r="K98" s="3">
        <f>SUM($J98:J$117)</f>
        <v>7.0389942823020801</v>
      </c>
      <c r="M98">
        <f t="shared" si="7"/>
        <v>96</v>
      </c>
    </row>
    <row r="99" spans="1:13" x14ac:dyDescent="0.2">
      <c r="A99" t="s">
        <v>0</v>
      </c>
      <c r="B99" t="s">
        <v>1</v>
      </c>
      <c r="C99">
        <v>97</v>
      </c>
      <c r="D99">
        <v>0.20522899999999999</v>
      </c>
      <c r="E99" s="1">
        <v>77311.173248247418</v>
      </c>
      <c r="F99" s="1">
        <v>15866.49477456457</v>
      </c>
      <c r="G99">
        <f t="shared" si="4"/>
        <v>9.6584967864871916E-5</v>
      </c>
      <c r="H99" s="3">
        <f t="shared" si="5"/>
        <v>7.467097183777522</v>
      </c>
      <c r="I99" s="3">
        <f>SUM(H99:$H$117)</f>
        <v>24.298222383122305</v>
      </c>
      <c r="J99" s="3">
        <f t="shared" si="6"/>
        <v>1.3931498981177064</v>
      </c>
      <c r="K99" s="3">
        <f>SUM($J99:J$117)</f>
        <v>5.2581678762209476</v>
      </c>
      <c r="M99">
        <f t="shared" si="7"/>
        <v>97</v>
      </c>
    </row>
    <row r="100" spans="1:13" x14ac:dyDescent="0.2">
      <c r="A100" t="s">
        <v>0</v>
      </c>
      <c r="B100" t="s">
        <v>1</v>
      </c>
      <c r="C100">
        <v>98</v>
      </c>
      <c r="D100">
        <v>0.21868299999999999</v>
      </c>
      <c r="E100" s="1">
        <v>61444.678473682849</v>
      </c>
      <c r="F100" s="1">
        <v>13436.906622660386</v>
      </c>
      <c r="G100">
        <f t="shared" si="4"/>
        <v>8.7804516240792642E-5</v>
      </c>
      <c r="H100" s="3">
        <f t="shared" si="5"/>
        <v>5.395120268952768</v>
      </c>
      <c r="I100" s="3">
        <f>SUM(H100:$H$117)</f>
        <v>16.831125199344779</v>
      </c>
      <c r="J100" s="3">
        <f t="shared" si="6"/>
        <v>1.07256462343218</v>
      </c>
      <c r="K100" s="3">
        <f>SUM($J100:J$117)</f>
        <v>3.8650179781032419</v>
      </c>
      <c r="M100">
        <f t="shared" si="7"/>
        <v>98</v>
      </c>
    </row>
    <row r="101" spans="1:13" x14ac:dyDescent="0.2">
      <c r="A101" t="s">
        <v>0</v>
      </c>
      <c r="B101" t="s">
        <v>1</v>
      </c>
      <c r="C101">
        <v>99</v>
      </c>
      <c r="D101">
        <v>0.233371</v>
      </c>
      <c r="E101" s="1">
        <v>48007.771851022466</v>
      </c>
      <c r="F101" s="1">
        <v>11203.621724644963</v>
      </c>
      <c r="G101">
        <f t="shared" si="4"/>
        <v>7.982228749162966E-5</v>
      </c>
      <c r="H101" s="4">
        <f t="shared" si="5"/>
        <v>3.832090166524881</v>
      </c>
      <c r="I101" s="4">
        <f>SUM(H101:$H$117)</f>
        <v>11.436004930392015</v>
      </c>
      <c r="J101" s="4">
        <f t="shared" si="6"/>
        <v>0.81299883113825266</v>
      </c>
      <c r="K101" s="4">
        <f>SUM($J101:J$117)</f>
        <v>2.7924533546710615</v>
      </c>
      <c r="M101">
        <f t="shared" si="7"/>
        <v>99</v>
      </c>
    </row>
    <row r="102" spans="1:13" x14ac:dyDescent="0.2">
      <c r="A102" t="s">
        <v>0</v>
      </c>
      <c r="B102" t="s">
        <v>1</v>
      </c>
      <c r="C102">
        <v>100</v>
      </c>
      <c r="D102">
        <v>0.24974099999999999</v>
      </c>
      <c r="E102" s="1">
        <v>36804.150126377499</v>
      </c>
      <c r="F102" s="1">
        <v>9191.5052567116418</v>
      </c>
      <c r="G102">
        <f t="shared" si="4"/>
        <v>7.2565715901481509E-5</v>
      </c>
      <c r="H102" s="4">
        <f t="shared" si="5"/>
        <v>2.6707195020661842</v>
      </c>
      <c r="I102" s="4">
        <f>SUM(H102:$H$117)</f>
        <v>7.6039147638671309</v>
      </c>
      <c r="J102" s="4">
        <f t="shared" si="6"/>
        <v>0.60635287196864629</v>
      </c>
      <c r="K102" s="4">
        <f>SUM($J102:J$117)</f>
        <v>1.979454523532808</v>
      </c>
      <c r="M102">
        <f t="shared" si="7"/>
        <v>100</v>
      </c>
    </row>
    <row r="103" spans="1:13" x14ac:dyDescent="0.2">
      <c r="A103" t="s">
        <v>0</v>
      </c>
      <c r="B103" t="s">
        <v>1</v>
      </c>
      <c r="C103">
        <v>101</v>
      </c>
      <c r="D103">
        <v>0.268237</v>
      </c>
      <c r="E103" s="1">
        <v>27612.644869665855</v>
      </c>
      <c r="F103" s="1">
        <v>7406.7330219045598</v>
      </c>
      <c r="G103">
        <f t="shared" si="4"/>
        <v>6.5968832637710464E-5</v>
      </c>
      <c r="H103" s="4">
        <f t="shared" si="5"/>
        <v>1.8215739480915212</v>
      </c>
      <c r="I103" s="4">
        <f>SUM(H103:$H$117)</f>
        <v>4.9331952618009467</v>
      </c>
      <c r="J103" s="4">
        <f t="shared" si="6"/>
        <v>0.44419411919475027</v>
      </c>
      <c r="K103" s="4">
        <f>SUM($J103:J$117)</f>
        <v>1.3731016515641619</v>
      </c>
      <c r="M103">
        <f t="shared" si="7"/>
        <v>101</v>
      </c>
    </row>
    <row r="104" spans="1:13" x14ac:dyDescent="0.2">
      <c r="A104" t="s">
        <v>0</v>
      </c>
      <c r="B104" t="s">
        <v>1</v>
      </c>
      <c r="C104">
        <v>102</v>
      </c>
      <c r="D104">
        <v>0.28930499999999998</v>
      </c>
      <c r="E104" s="1">
        <v>20205.911847761294</v>
      </c>
      <c r="F104" s="1">
        <v>5845.6713271165809</v>
      </c>
      <c r="G104">
        <f t="shared" si="4"/>
        <v>5.997166603428223E-5</v>
      </c>
      <c r="H104" s="4">
        <f t="shared" si="5"/>
        <v>1.2117821972520868</v>
      </c>
      <c r="I104" s="4">
        <f>SUM(H104:$H$117)</f>
        <v>3.1116213137094269</v>
      </c>
      <c r="J104" s="4">
        <f t="shared" si="6"/>
        <v>0.31870422597819537</v>
      </c>
      <c r="K104" s="4">
        <f>SUM($J104:J$117)</f>
        <v>0.92890753236941148</v>
      </c>
      <c r="M104">
        <f t="shared" si="7"/>
        <v>102</v>
      </c>
    </row>
    <row r="105" spans="1:13" x14ac:dyDescent="0.2">
      <c r="A105" t="s">
        <v>0</v>
      </c>
      <c r="B105" t="s">
        <v>1</v>
      </c>
      <c r="C105">
        <v>103</v>
      </c>
      <c r="D105">
        <v>0.31339099999999998</v>
      </c>
      <c r="E105" s="1">
        <v>14360.240520644713</v>
      </c>
      <c r="F105" s="1">
        <v>4500.3701370053668</v>
      </c>
      <c r="G105">
        <f t="shared" si="4"/>
        <v>5.4519696394802018E-5</v>
      </c>
      <c r="H105" s="4">
        <f t="shared" si="5"/>
        <v>0.78291595334188335</v>
      </c>
      <c r="I105" s="4">
        <f>SUM(H105:$H$117)</f>
        <v>1.8998391164573396</v>
      </c>
      <c r="J105" s="4">
        <f t="shared" si="6"/>
        <v>0.22305346684887833</v>
      </c>
      <c r="K105" s="4">
        <f>SUM($J105:J$117)</f>
        <v>0.610203306391216</v>
      </c>
      <c r="M105">
        <f t="shared" si="7"/>
        <v>103</v>
      </c>
    </row>
    <row r="106" spans="1:13" x14ac:dyDescent="0.2">
      <c r="A106" t="s">
        <v>0</v>
      </c>
      <c r="B106" t="s">
        <v>1</v>
      </c>
      <c r="C106">
        <v>104</v>
      </c>
      <c r="D106">
        <v>0.34094000000000002</v>
      </c>
      <c r="E106" s="1">
        <v>9859.870383639347</v>
      </c>
      <c r="F106" s="1">
        <v>3361.6242085979993</v>
      </c>
      <c r="G106">
        <f t="shared" si="4"/>
        <v>4.9563360358910924E-5</v>
      </c>
      <c r="H106" s="4">
        <f t="shared" si="5"/>
        <v>0.48868830891647025</v>
      </c>
      <c r="I106" s="4">
        <f>SUM(H106:$H$117)</f>
        <v>1.1169231631154561</v>
      </c>
      <c r="J106" s="4">
        <f t="shared" si="6"/>
        <v>0.15146672003816491</v>
      </c>
      <c r="K106" s="4">
        <f>SUM($J106:J$117)</f>
        <v>0.38714983954233784</v>
      </c>
      <c r="M106">
        <f t="shared" si="7"/>
        <v>104</v>
      </c>
    </row>
    <row r="107" spans="1:13" x14ac:dyDescent="0.2">
      <c r="A107" t="s">
        <v>0</v>
      </c>
      <c r="B107" t="s">
        <v>1</v>
      </c>
      <c r="C107">
        <v>105</v>
      </c>
      <c r="D107">
        <v>0.37239800000000001</v>
      </c>
      <c r="E107" s="1">
        <v>6498.2461750413477</v>
      </c>
      <c r="F107" s="1">
        <v>2419.9338790930478</v>
      </c>
      <c r="G107">
        <f t="shared" si="4"/>
        <v>4.5057600326282662E-5</v>
      </c>
      <c r="H107" s="4">
        <f t="shared" si="5"/>
        <v>0.29279537897680807</v>
      </c>
      <c r="I107" s="4">
        <f>SUM(H107:$H$117)</f>
        <v>0.62823485419898595</v>
      </c>
      <c r="J107" s="4">
        <f t="shared" si="6"/>
        <v>9.9124012309277601E-2</v>
      </c>
      <c r="K107" s="4">
        <f>SUM($J107:J$117)</f>
        <v>0.23568311950417295</v>
      </c>
      <c r="M107">
        <f t="shared" si="7"/>
        <v>105</v>
      </c>
    </row>
    <row r="108" spans="1:13" x14ac:dyDescent="0.2">
      <c r="A108" t="s">
        <v>0</v>
      </c>
      <c r="B108" t="s">
        <v>1</v>
      </c>
      <c r="C108">
        <v>106</v>
      </c>
      <c r="D108">
        <v>0.40821000000000002</v>
      </c>
      <c r="E108" s="1">
        <v>4078.3122959482998</v>
      </c>
      <c r="F108" s="1">
        <v>1664.8078623290555</v>
      </c>
      <c r="G108">
        <f t="shared" si="4"/>
        <v>4.096145484207514E-5</v>
      </c>
      <c r="H108" s="4">
        <f t="shared" si="5"/>
        <v>0.16705360494236607</v>
      </c>
      <c r="I108" s="4">
        <f>SUM(H108:$H$117)</f>
        <v>0.33543947522217776</v>
      </c>
      <c r="J108" s="4">
        <f t="shared" si="6"/>
        <v>6.1993592794112047E-2</v>
      </c>
      <c r="K108" s="4">
        <f>SUM($J108:J$117)</f>
        <v>0.13655910719489534</v>
      </c>
      <c r="M108">
        <f t="shared" si="7"/>
        <v>106</v>
      </c>
    </row>
    <row r="109" spans="1:13" x14ac:dyDescent="0.2">
      <c r="A109" t="s">
        <v>0</v>
      </c>
      <c r="B109" t="s">
        <v>1</v>
      </c>
      <c r="C109">
        <v>107</v>
      </c>
      <c r="D109">
        <v>0.44882300000000003</v>
      </c>
      <c r="E109" s="1">
        <v>2413.5044336192441</v>
      </c>
      <c r="F109" s="1">
        <v>1083.2363004102901</v>
      </c>
      <c r="G109">
        <f t="shared" si="4"/>
        <v>3.7237686220068307E-5</v>
      </c>
      <c r="H109" s="4">
        <f t="shared" si="5"/>
        <v>8.9873320789857089E-2</v>
      </c>
      <c r="I109" s="4">
        <f>SUM(H109:$H$117)</f>
        <v>0.16838587027981175</v>
      </c>
      <c r="J109" s="4">
        <f t="shared" si="6"/>
        <v>3.6670194051696393E-2</v>
      </c>
      <c r="K109" s="4">
        <f>SUM($J109:J$117)</f>
        <v>7.4565514400783295E-2</v>
      </c>
      <c r="M109">
        <f t="shared" si="7"/>
        <v>107</v>
      </c>
    </row>
    <row r="110" spans="1:13" x14ac:dyDescent="0.2">
      <c r="A110" t="s">
        <v>0</v>
      </c>
      <c r="B110" t="s">
        <v>1</v>
      </c>
      <c r="C110">
        <v>108</v>
      </c>
      <c r="D110">
        <v>0.49468099999999998</v>
      </c>
      <c r="E110" s="1">
        <v>1330.2681332089539</v>
      </c>
      <c r="F110" s="1">
        <v>658.05837040393851</v>
      </c>
      <c r="G110">
        <f t="shared" si="4"/>
        <v>3.3852442018243914E-5</v>
      </c>
      <c r="H110" s="4">
        <f t="shared" si="5"/>
        <v>4.5032824848173683E-2</v>
      </c>
      <c r="I110" s="4">
        <f>SUM(H110:$H$117)</f>
        <v>7.8512549489954689E-2</v>
      </c>
      <c r="J110" s="4">
        <f t="shared" si="6"/>
        <v>2.0251711662472183E-2</v>
      </c>
      <c r="K110" s="4">
        <f>SUM($J110:J$117)</f>
        <v>3.7895320349086888E-2</v>
      </c>
      <c r="M110">
        <f t="shared" si="7"/>
        <v>108</v>
      </c>
    </row>
    <row r="111" spans="1:13" x14ac:dyDescent="0.2">
      <c r="A111" t="s">
        <v>0</v>
      </c>
      <c r="B111" t="s">
        <v>1</v>
      </c>
      <c r="C111">
        <v>109</v>
      </c>
      <c r="D111">
        <v>0.54623100000000002</v>
      </c>
      <c r="E111" s="1">
        <v>672.20976280501543</v>
      </c>
      <c r="F111" s="1">
        <v>367.1818109467464</v>
      </c>
      <c r="G111">
        <f t="shared" si="4"/>
        <v>3.0774947289312646E-5</v>
      </c>
      <c r="H111" s="4">
        <f t="shared" si="5"/>
        <v>2.0687220017685706E-2</v>
      </c>
      <c r="I111" s="4">
        <f>SUM(H111:$H$117)</f>
        <v>3.3479724641780992E-2</v>
      </c>
      <c r="J111" s="4">
        <f t="shared" si="6"/>
        <v>1.0272728070436799E-2</v>
      </c>
      <c r="K111" s="4">
        <f>SUM($J111:J$117)</f>
        <v>1.7643608686614701E-2</v>
      </c>
      <c r="M111">
        <f t="shared" si="7"/>
        <v>109</v>
      </c>
    </row>
    <row r="112" spans="1:13" x14ac:dyDescent="0.2">
      <c r="A112" t="s">
        <v>0</v>
      </c>
      <c r="B112" t="s">
        <v>1</v>
      </c>
      <c r="C112">
        <v>110</v>
      </c>
      <c r="D112">
        <v>0.60391700000000004</v>
      </c>
      <c r="E112" s="1">
        <v>305.02795185826903</v>
      </c>
      <c r="F112" s="1">
        <v>184.21156560239027</v>
      </c>
      <c r="G112">
        <f t="shared" si="4"/>
        <v>2.7977224808466036E-5</v>
      </c>
      <c r="H112" s="4">
        <f t="shared" si="5"/>
        <v>8.5338355820047482E-3</v>
      </c>
      <c r="I112" s="4">
        <f>SUM(H112:$H$117)</f>
        <v>1.2792504624095284E-2</v>
      </c>
      <c r="J112" s="4">
        <f t="shared" si="6"/>
        <v>4.6852076210705104E-3</v>
      </c>
      <c r="K112" s="4">
        <f>SUM($J112:J$117)</f>
        <v>7.3708806161779036E-3</v>
      </c>
      <c r="M112">
        <f t="shared" si="7"/>
        <v>110</v>
      </c>
    </row>
    <row r="113" spans="1:13" x14ac:dyDescent="0.2">
      <c r="A113" t="s">
        <v>0</v>
      </c>
      <c r="B113" t="s">
        <v>1</v>
      </c>
      <c r="C113">
        <v>111</v>
      </c>
      <c r="D113">
        <v>0.66818599999999995</v>
      </c>
      <c r="E113" s="1">
        <v>120.81638625587877</v>
      </c>
      <c r="F113" s="1">
        <v>80.727817866770607</v>
      </c>
      <c r="G113">
        <f t="shared" si="4"/>
        <v>2.5433840734969123E-5</v>
      </c>
      <c r="H113" s="4">
        <f t="shared" si="5"/>
        <v>3.0728247262065329E-3</v>
      </c>
      <c r="I113" s="4">
        <f>SUM(H113:$H$117)</f>
        <v>4.2586690420905364E-3</v>
      </c>
      <c r="J113" s="4">
        <f t="shared" si="6"/>
        <v>1.8665622386409442E-3</v>
      </c>
      <c r="K113" s="4">
        <f>SUM($J113:J$117)</f>
        <v>2.6856729951073937E-3</v>
      </c>
      <c r="M113">
        <f t="shared" si="7"/>
        <v>111</v>
      </c>
    </row>
    <row r="114" spans="1:13" x14ac:dyDescent="0.2">
      <c r="A114" t="s">
        <v>0</v>
      </c>
      <c r="B114" t="s">
        <v>1</v>
      </c>
      <c r="C114">
        <v>112</v>
      </c>
      <c r="D114">
        <v>0.739483</v>
      </c>
      <c r="E114" s="1">
        <v>40.088568389108161</v>
      </c>
      <c r="F114" s="1">
        <v>29.644814818082871</v>
      </c>
      <c r="G114">
        <f t="shared" si="4"/>
        <v>2.3121673395426478E-5</v>
      </c>
      <c r="H114" s="4">
        <f t="shared" si="5"/>
        <v>9.2691478518317709E-4</v>
      </c>
      <c r="I114" s="4">
        <f>SUM(H114:$H$117)</f>
        <v>1.1858443158840036E-3</v>
      </c>
      <c r="J114" s="4">
        <f t="shared" si="6"/>
        <v>6.2312520553782838E-4</v>
      </c>
      <c r="K114" s="4">
        <f>SUM($J114:J$117)</f>
        <v>8.1911075646644922E-4</v>
      </c>
      <c r="M114">
        <f t="shared" si="7"/>
        <v>112</v>
      </c>
    </row>
    <row r="115" spans="1:13" x14ac:dyDescent="0.2">
      <c r="A115" t="s">
        <v>0</v>
      </c>
      <c r="B115" t="s">
        <v>1</v>
      </c>
      <c r="C115">
        <v>113</v>
      </c>
      <c r="D115">
        <v>0.81825400000000004</v>
      </c>
      <c r="E115" s="1">
        <v>10.44375357102529</v>
      </c>
      <c r="F115" s="1">
        <v>8.5456431345057275</v>
      </c>
      <c r="G115">
        <f t="shared" si="4"/>
        <v>2.1019703086751339E-5</v>
      </c>
      <c r="H115" s="4">
        <f t="shared" si="5"/>
        <v>2.1952459917415061E-4</v>
      </c>
      <c r="I115" s="4">
        <f>SUM(H115:$H$117)</f>
        <v>2.5892953070082647E-4</v>
      </c>
      <c r="J115" s="4">
        <f t="shared" si="6"/>
        <v>1.6329716488422313E-4</v>
      </c>
      <c r="K115" s="4">
        <f>SUM($J115:J$117)</f>
        <v>1.9598555092862095E-4</v>
      </c>
      <c r="M115">
        <f t="shared" si="7"/>
        <v>113</v>
      </c>
    </row>
    <row r="116" spans="1:13" x14ac:dyDescent="0.2">
      <c r="A116" t="s">
        <v>0</v>
      </c>
      <c r="B116" t="s">
        <v>1</v>
      </c>
      <c r="C116">
        <v>114</v>
      </c>
      <c r="D116">
        <v>0.904945</v>
      </c>
      <c r="E116" s="1">
        <v>1.8981104365195627</v>
      </c>
      <c r="F116" s="1">
        <v>1.7176855489761957</v>
      </c>
      <c r="G116">
        <f t="shared" si="4"/>
        <v>1.9108820987955764E-5</v>
      </c>
      <c r="H116" s="4">
        <f t="shared" si="5"/>
        <v>3.6270652546822895E-5</v>
      </c>
      <c r="I116" s="4">
        <f>SUM(H116:$H$117)</f>
        <v>3.9404931526675848E-5</v>
      </c>
      <c r="J116" s="4">
        <f t="shared" si="6"/>
        <v>2.9839041517258768E-5</v>
      </c>
      <c r="K116" s="4">
        <f>SUM($J116:J$117)</f>
        <v>3.2688386044397813E-5</v>
      </c>
      <c r="M116">
        <f t="shared" si="7"/>
        <v>114</v>
      </c>
    </row>
    <row r="117" spans="1:13" x14ac:dyDescent="0.2">
      <c r="A117" t="s">
        <v>0</v>
      </c>
      <c r="B117" t="s">
        <v>1</v>
      </c>
      <c r="C117">
        <v>115</v>
      </c>
      <c r="D117">
        <v>1</v>
      </c>
      <c r="E117" s="1">
        <v>0.18042488754336694</v>
      </c>
      <c r="F117" s="1">
        <v>0.18042488754336694</v>
      </c>
      <c r="G117">
        <f t="shared" si="4"/>
        <v>1.7371655443596147E-5</v>
      </c>
      <c r="H117" s="4">
        <f t="shared" si="5"/>
        <v>3.1342789798529532E-6</v>
      </c>
      <c r="I117" s="4">
        <f>SUM(H117:$H$117)</f>
        <v>3.1342789798529532E-6</v>
      </c>
      <c r="J117" s="4">
        <f t="shared" si="6"/>
        <v>2.8493445271390475E-6</v>
      </c>
      <c r="K117" s="4">
        <f>SUM($J117:J$117)</f>
        <v>2.8493445271390475E-6</v>
      </c>
      <c r="M117">
        <f t="shared" si="7"/>
        <v>115</v>
      </c>
    </row>
    <row r="118" spans="1:13" x14ac:dyDescent="0.2">
      <c r="C118">
        <v>116</v>
      </c>
      <c r="G118">
        <f t="shared" si="4"/>
        <v>1.5792414039632858E-5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Acassio Silva Guimarães</dc:creator>
  <cp:lastModifiedBy>Acassio Silva Guimarães</cp:lastModifiedBy>
  <dcterms:created xsi:type="dcterms:W3CDTF">2020-04-08T01:34:01Z</dcterms:created>
  <dcterms:modified xsi:type="dcterms:W3CDTF">2020-04-11T14:17:48Z</dcterms:modified>
</cp:coreProperties>
</file>