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kg53_sfu_ca/Documents/PhD/lab projects/practice study/practice_study/"/>
    </mc:Choice>
  </mc:AlternateContent>
  <xr:revisionPtr revIDLastSave="2" documentId="8_{759C2F2C-7DD7-4174-8106-61CF0A288233}" xr6:coauthVersionLast="47" xr6:coauthVersionMax="47" xr10:uidLastSave="{6ABEA93E-D6FC-424E-85AF-F366C7AF5F58}"/>
  <bookViews>
    <workbookView xWindow="-120" yWindow="-120" windowWidth="24240" windowHeight="13740" xr2:uid="{E22400B9-8044-4F2B-BEA2-92F3B132B47F}"/>
  </bookViews>
  <sheets>
    <sheet name="dem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5" l="1"/>
  <c r="I6" i="5"/>
  <c r="J4" i="5"/>
  <c r="I4" i="5"/>
  <c r="J3" i="5"/>
  <c r="I3" i="5"/>
  <c r="J2" i="5"/>
  <c r="I2" i="5"/>
</calcChain>
</file>

<file path=xl/sharedStrings.xml><?xml version="1.0" encoding="utf-8"?>
<sst xmlns="http://schemas.openxmlformats.org/spreadsheetml/2006/main" count="35" uniqueCount="15">
  <si>
    <t>Age</t>
  </si>
  <si>
    <t>Sex</t>
  </si>
  <si>
    <t>Gender</t>
  </si>
  <si>
    <t>F</t>
  </si>
  <si>
    <t>M</t>
  </si>
  <si>
    <t>5k</t>
  </si>
  <si>
    <t>10k</t>
  </si>
  <si>
    <t>na</t>
  </si>
  <si>
    <t>Mean</t>
  </si>
  <si>
    <t>SD</t>
  </si>
  <si>
    <t>Female</t>
  </si>
  <si>
    <t>Male</t>
  </si>
  <si>
    <t>Height</t>
  </si>
  <si>
    <t>Weight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</si>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</sst>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2060-9D10-4F61-B01C-6CC6A0B3F257}">
  <dimension ref="A1:J20"/>
  <sheetViews>
    <sheetView tabSelected="1" workbookViewId="0">
      <selection activeCell="O14" sqref="O14"/>
    </sheetView>
  </sheetViews>
  <sheetFormatPr defaultRowHeight="15" x14ac:dyDescent="0.25"/>
  <cols>
    <col min="9" max="9" width="9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5</v>
      </c>
      <c r="F1" t="s">
        <v>6</v>
      </c>
      <c r="I1" t="s">
        <v>8</v>
      </c>
      <c r="J1" t="s">
        <v>9</v>
      </c>
    </row>
    <row r="2" spans="1:10" x14ac:dyDescent="0.25">
      <c r="A2">
        <v>1</v>
      </c>
      <c r="B2">
        <v>36</v>
      </c>
      <c r="C2" t="s">
        <v>4</v>
      </c>
      <c r="D2" t="s">
        <v>4</v>
      </c>
      <c r="E2">
        <v>5.62</v>
      </c>
      <c r="F2">
        <v>32.83</v>
      </c>
      <c r="H2" t="s">
        <v>0</v>
      </c>
      <c r="I2" s="1">
        <f>AVERAGE(B2:B9)</f>
        <v>27.125</v>
      </c>
      <c r="J2" s="1">
        <f>_xlfn.STDEV.S(B2:B9)</f>
        <v>4.6732521560777904</v>
      </c>
    </row>
    <row r="3" spans="1:10" x14ac:dyDescent="0.25">
      <c r="A3">
        <v>2</v>
      </c>
      <c r="B3">
        <v>29</v>
      </c>
      <c r="C3" t="s">
        <v>4</v>
      </c>
      <c r="D3" t="s">
        <v>4</v>
      </c>
      <c r="E3">
        <v>14</v>
      </c>
      <c r="F3">
        <v>30</v>
      </c>
      <c r="H3" t="s">
        <v>5</v>
      </c>
      <c r="I3" s="1">
        <f>AVERAGE(E2:E9)</f>
        <v>17.372857142857143</v>
      </c>
      <c r="J3" s="1">
        <f>_xlfn.STDEV.S(E2:E9)</f>
        <v>7.1945088187350983</v>
      </c>
    </row>
    <row r="4" spans="1:10" x14ac:dyDescent="0.25">
      <c r="A4">
        <v>4</v>
      </c>
      <c r="B4">
        <v>26</v>
      </c>
      <c r="C4" t="s">
        <v>4</v>
      </c>
      <c r="D4" t="s">
        <v>4</v>
      </c>
      <c r="E4">
        <v>18</v>
      </c>
      <c r="F4" t="s">
        <v>7</v>
      </c>
      <c r="H4" t="s">
        <v>6</v>
      </c>
      <c r="I4" s="1">
        <f>AVERAGE(F2:F9)</f>
        <v>35.465999999999994</v>
      </c>
      <c r="J4" s="1">
        <f>_xlfn.STDEV.S(F2:F9)</f>
        <v>4.027192570513642</v>
      </c>
    </row>
    <row r="5" spans="1:10" x14ac:dyDescent="0.25">
      <c r="A5">
        <v>5</v>
      </c>
      <c r="B5">
        <v>29</v>
      </c>
      <c r="C5" t="s">
        <v>4</v>
      </c>
      <c r="D5" t="s">
        <v>4</v>
      </c>
      <c r="E5">
        <v>18</v>
      </c>
      <c r="F5">
        <v>38</v>
      </c>
    </row>
    <row r="6" spans="1:10" x14ac:dyDescent="0.25">
      <c r="A6">
        <v>6</v>
      </c>
      <c r="B6">
        <v>24</v>
      </c>
      <c r="C6" t="s">
        <v>3</v>
      </c>
      <c r="D6" t="s">
        <v>3</v>
      </c>
      <c r="E6">
        <v>18.16</v>
      </c>
      <c r="F6">
        <v>36.5</v>
      </c>
      <c r="H6" t="s">
        <v>11</v>
      </c>
      <c r="I6">
        <f>COUNTIF(C2:C9, "M")</f>
        <v>5</v>
      </c>
    </row>
    <row r="7" spans="1:10" x14ac:dyDescent="0.25">
      <c r="A7">
        <v>8</v>
      </c>
      <c r="B7">
        <v>20</v>
      </c>
      <c r="C7" t="s">
        <v>4</v>
      </c>
      <c r="D7" t="s">
        <v>4</v>
      </c>
      <c r="E7" t="s">
        <v>7</v>
      </c>
      <c r="F7" t="s">
        <v>7</v>
      </c>
      <c r="H7" t="s">
        <v>10</v>
      </c>
      <c r="I7">
        <f>COUNTIF(C2:C9, "F")</f>
        <v>3</v>
      </c>
    </row>
    <row r="8" spans="1:10" x14ac:dyDescent="0.25">
      <c r="A8">
        <v>11</v>
      </c>
      <c r="B8">
        <v>25</v>
      </c>
      <c r="C8" t="s">
        <v>3</v>
      </c>
      <c r="D8" t="s">
        <v>3</v>
      </c>
      <c r="E8">
        <v>30</v>
      </c>
      <c r="F8" t="s">
        <v>7</v>
      </c>
    </row>
    <row r="9" spans="1:10" x14ac:dyDescent="0.25">
      <c r="A9">
        <v>14</v>
      </c>
      <c r="B9">
        <v>28</v>
      </c>
      <c r="C9" t="s">
        <v>3</v>
      </c>
      <c r="D9" t="s">
        <v>3</v>
      </c>
      <c r="E9">
        <v>17.829999999999998</v>
      </c>
      <c r="F9">
        <v>40</v>
      </c>
    </row>
    <row r="12" spans="1:10" x14ac:dyDescent="0.25">
      <c r="B12" t="s">
        <v>12</v>
      </c>
      <c r="C12" t="s">
        <v>13</v>
      </c>
      <c r="D12" t="s">
        <v>14</v>
      </c>
    </row>
    <row r="13" spans="1:10" x14ac:dyDescent="0.25">
      <c r="A13">
        <v>1</v>
      </c>
      <c r="B13">
        <v>180.3</v>
      </c>
      <c r="C13">
        <v>64.3</v>
      </c>
      <c r="D13">
        <v>7</v>
      </c>
    </row>
    <row r="14" spans="1:10" x14ac:dyDescent="0.25">
      <c r="A14">
        <v>2</v>
      </c>
      <c r="B14">
        <v>173.5</v>
      </c>
      <c r="C14">
        <v>79.8</v>
      </c>
      <c r="D14">
        <v>6</v>
      </c>
    </row>
    <row r="15" spans="1:10" x14ac:dyDescent="0.25">
      <c r="A15">
        <v>4</v>
      </c>
      <c r="B15">
        <v>187.5</v>
      </c>
      <c r="C15">
        <v>77.7</v>
      </c>
      <c r="D15">
        <v>7</v>
      </c>
    </row>
    <row r="16" spans="1:10" x14ac:dyDescent="0.25">
      <c r="A16">
        <v>5</v>
      </c>
      <c r="B16">
        <v>176.8</v>
      </c>
      <c r="C16">
        <v>67.2</v>
      </c>
      <c r="D16">
        <v>7</v>
      </c>
    </row>
    <row r="17" spans="1:4" x14ac:dyDescent="0.25">
      <c r="A17">
        <v>6</v>
      </c>
      <c r="B17">
        <v>168.3</v>
      </c>
      <c r="C17">
        <v>57.9</v>
      </c>
      <c r="D17">
        <v>7</v>
      </c>
    </row>
    <row r="18" spans="1:4" x14ac:dyDescent="0.25">
      <c r="A18">
        <v>8</v>
      </c>
      <c r="B18">
        <v>189.5</v>
      </c>
      <c r="C18">
        <v>70.3</v>
      </c>
      <c r="D18">
        <v>8</v>
      </c>
    </row>
    <row r="19" spans="1:4" x14ac:dyDescent="0.25">
      <c r="A19">
        <v>11</v>
      </c>
      <c r="B19">
        <v>165.5</v>
      </c>
      <c r="C19">
        <v>55</v>
      </c>
      <c r="D19">
        <v>7</v>
      </c>
    </row>
    <row r="20" spans="1:4" x14ac:dyDescent="0.25">
      <c r="A20">
        <v>14</v>
      </c>
      <c r="B20">
        <v>170</v>
      </c>
      <c r="C20">
        <v>60.8</v>
      </c>
      <c r="D20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E0EEC-0F3E-4618-9D49-ADDFCD4FD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Gaiesky</dc:creator>
  <cp:lastModifiedBy>Sean Gaiesky</cp:lastModifiedBy>
  <dcterms:created xsi:type="dcterms:W3CDTF">2022-12-02T04:38:23Z</dcterms:created>
  <dcterms:modified xsi:type="dcterms:W3CDTF">2022-12-13T17:43:25Z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74b95e2a-b1b6-43df-bd24-4ae29a5756c8</vt:lpwstr>
  </property>
</Properties>
</file>