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docs\"/>
    </mc:Choice>
  </mc:AlternateContent>
  <xr:revisionPtr revIDLastSave="0" documentId="13_ncr:1_{E0FD0E17-9BE2-4805-9046-A30F16E26634}" xr6:coauthVersionLast="45" xr6:coauthVersionMax="45" xr10:uidLastSave="{00000000-0000-0000-0000-000000000000}"/>
  <bookViews>
    <workbookView xWindow="31332" yWindow="4152" windowWidth="22536" windowHeight="13176" firstSheet="1" activeTab="4" xr2:uid="{76A7A5CA-0E08-423E-A6CA-8240103AE293}"/>
  </bookViews>
  <sheets>
    <sheet name="Efforts" sheetId="1" r:id="rId1"/>
    <sheet name="Keys" sheetId="2" r:id="rId2"/>
    <sheet name="Querty" sheetId="3" r:id="rId3"/>
    <sheet name="Collemak" sheetId="4" r:id="rId4"/>
    <sheet name="Mtgap1" sheetId="5" r:id="rId5"/>
    <sheet name="Mtgap2" sheetId="8" r:id="rId6"/>
    <sheet name="Breakl15" sheetId="6" r:id="rId7"/>
    <sheet name="Dvorak" sheetId="9" r:id="rId8"/>
    <sheet name="Workman" sheetId="10" r:id="rId9"/>
    <sheet name="Niro" sheetId="12" r:id="rId10"/>
    <sheet name="Soul" sheetId="13" r:id="rId11"/>
    <sheet name="Kaehi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4" l="1"/>
  <c r="A18" i="13"/>
  <c r="A18" i="12"/>
  <c r="A18" i="4"/>
  <c r="A18" i="3"/>
  <c r="A18" i="10"/>
  <c r="A18" i="9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B16" i="1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K4" i="1"/>
  <c r="L5" i="1"/>
  <c r="K6" i="1"/>
  <c r="L6" i="1"/>
  <c r="M6" i="1"/>
  <c r="J6" i="1"/>
  <c r="J7" i="1"/>
  <c r="J5" i="1"/>
  <c r="K5" i="1"/>
  <c r="K3" i="1"/>
  <c r="K2" i="1"/>
  <c r="M3" i="1"/>
  <c r="M4" i="1"/>
  <c r="M5" i="1"/>
  <c r="M2" i="1"/>
  <c r="L3" i="1"/>
  <c r="L4" i="1"/>
  <c r="L2" i="1"/>
  <c r="A16" i="14" l="1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Q2" i="1"/>
  <c r="A18" i="5" l="1"/>
  <c r="A18" i="8"/>
  <c r="A18" i="6"/>
  <c r="B34" i="1"/>
  <c r="B32" i="1"/>
  <c r="B27" i="1"/>
  <c r="B20" i="1"/>
  <c r="B19" i="1"/>
  <c r="B18" i="1"/>
  <c r="B17" i="1"/>
  <c r="P2" i="1"/>
  <c r="O2" i="1"/>
  <c r="P3" i="1"/>
  <c r="B22" i="1" s="1"/>
  <c r="Q3" i="1"/>
  <c r="B21" i="1" s="1"/>
  <c r="B14" i="1"/>
  <c r="Q4" i="1"/>
  <c r="B28" i="1" s="1"/>
  <c r="Q5" i="1"/>
  <c r="B35" i="1" s="1"/>
  <c r="Q6" i="1"/>
  <c r="B43" i="1" s="1"/>
  <c r="P4" i="1"/>
  <c r="B29" i="1" s="1"/>
  <c r="P5" i="1"/>
  <c r="B36" i="1" s="1"/>
  <c r="P6" i="1"/>
  <c r="B44" i="1" s="1"/>
  <c r="O3" i="1"/>
  <c r="B23" i="1" s="1"/>
  <c r="O4" i="1"/>
  <c r="B30" i="1" s="1"/>
  <c r="O5" i="1"/>
  <c r="B37" i="1" s="1"/>
  <c r="O6" i="1"/>
  <c r="B45" i="1" s="1"/>
  <c r="B41" i="1"/>
  <c r="B42" i="1"/>
  <c r="B51" i="1"/>
  <c r="B50" i="1"/>
  <c r="B49" i="1"/>
  <c r="B48" i="1"/>
  <c r="B47" i="1"/>
  <c r="N3" i="1"/>
  <c r="B24" i="1" s="1"/>
  <c r="N4" i="1"/>
  <c r="B31" i="1" s="1"/>
  <c r="N5" i="1"/>
  <c r="B38" i="1" s="1"/>
  <c r="N6" i="1"/>
  <c r="B46" i="1" s="1"/>
  <c r="N2" i="1"/>
  <c r="B25" i="1"/>
  <c r="B39" i="1"/>
  <c r="B26" i="1"/>
  <c r="B33" i="1"/>
  <c r="B40" i="1"/>
  <c r="A10" i="1" l="1"/>
  <c r="D14" i="1"/>
  <c r="G14" i="1"/>
  <c r="B15" i="1"/>
  <c r="A9" i="1" l="1"/>
  <c r="A12" i="1" s="1"/>
</calcChain>
</file>

<file path=xl/sharedStrings.xml><?xml version="1.0" encoding="utf-8"?>
<sst xmlns="http://schemas.openxmlformats.org/spreadsheetml/2006/main" count="428" uniqueCount="54">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</sst>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2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164" fontId="3" fillId="3" borderId="26" xfId="2" applyNumberForma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lemak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lemak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olema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lemak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configure.ergodox-ez.com/ergodox-ez/layouts/BNpaO/latest/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lema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S51"/>
  <sheetViews>
    <sheetView zoomScale="175" zoomScaleNormal="175" workbookViewId="0">
      <selection activeCell="M15" sqref="M15"/>
    </sheetView>
  </sheetViews>
  <sheetFormatPr defaultRowHeight="14.4" x14ac:dyDescent="0.3"/>
  <cols>
    <col min="1" max="8" width="4.6640625" style="4" customWidth="1"/>
    <col min="9" max="9" width="4.6640625" style="2" customWidth="1"/>
    <col min="10" max="17" width="4.6640625" style="4" customWidth="1"/>
  </cols>
  <sheetData>
    <row r="1" spans="1:19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S1" t="s">
        <v>0</v>
      </c>
    </row>
    <row r="2" spans="1:19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>B2*$D$1</f>
        <v>10</v>
      </c>
      <c r="L2" s="6">
        <f>C2*$D$1</f>
        <v>8</v>
      </c>
      <c r="M2" s="7">
        <f>D2*$D$1</f>
        <v>7</v>
      </c>
      <c r="N2" s="15">
        <f>E2*$E$1</f>
        <v>5</v>
      </c>
      <c r="O2" s="15">
        <f>F2*$E$1</f>
        <v>6</v>
      </c>
      <c r="P2" s="26">
        <f>G2*$E$1</f>
        <v>7</v>
      </c>
      <c r="Q2" s="56">
        <f>H2*$E$1</f>
        <v>8</v>
      </c>
    </row>
    <row r="3" spans="1:19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>B3*$D$1</f>
        <v>8</v>
      </c>
      <c r="L3" s="8">
        <f>C3*$D$1</f>
        <v>7</v>
      </c>
      <c r="M3" s="5">
        <f>D3*$D$1</f>
        <v>5</v>
      </c>
      <c r="N3" s="16">
        <f>E3*$E$1</f>
        <v>4</v>
      </c>
      <c r="O3" s="18">
        <f>F3*$F$1</f>
        <v>6</v>
      </c>
      <c r="P3" s="24">
        <f>G3*$F$1</f>
        <v>7.1999999999999993</v>
      </c>
      <c r="Q3" s="25">
        <f>H3*$F$1</f>
        <v>8.4</v>
      </c>
      <c r="S3" s="70" t="s">
        <v>40</v>
      </c>
    </row>
    <row r="4" spans="1:19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3</v>
      </c>
      <c r="H4" s="40">
        <v>6</v>
      </c>
      <c r="K4" s="75">
        <f>B4*$D$1</f>
        <v>7</v>
      </c>
      <c r="L4" s="8">
        <f>C4*$D$1</f>
        <v>6</v>
      </c>
      <c r="M4" s="5">
        <f>D4*$D$1</f>
        <v>1</v>
      </c>
      <c r="N4" s="16">
        <f>E4*$E$1</f>
        <v>1</v>
      </c>
      <c r="O4" s="18">
        <f>F4*$F$1</f>
        <v>1.2</v>
      </c>
      <c r="P4" s="9">
        <f>G4*$G$1</f>
        <v>5.4</v>
      </c>
      <c r="Q4" s="21">
        <f>H4*$G$1</f>
        <v>10.8</v>
      </c>
      <c r="S4" s="70" t="s">
        <v>42</v>
      </c>
    </row>
    <row r="5" spans="1:19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7</v>
      </c>
      <c r="J5" s="71">
        <f>A5*$C$1</f>
        <v>10</v>
      </c>
      <c r="K5" s="72">
        <f>B5*$C$1</f>
        <v>9</v>
      </c>
      <c r="L5" s="62">
        <f>C5*$D$1</f>
        <v>7</v>
      </c>
      <c r="M5" s="10">
        <f>D5*$D$1</f>
        <v>3</v>
      </c>
      <c r="N5" s="17">
        <f>E5*$E$1</f>
        <v>3</v>
      </c>
      <c r="O5" s="19">
        <f>F5*$F$1</f>
        <v>3.5999999999999996</v>
      </c>
      <c r="P5" s="11">
        <f>G5*$G$1</f>
        <v>3.6</v>
      </c>
      <c r="Q5" s="22">
        <f>H5*$G$1</f>
        <v>12.6</v>
      </c>
      <c r="S5" s="70" t="s">
        <v>44</v>
      </c>
    </row>
    <row r="6" spans="1:19" ht="15.6" thickTop="1" thickBot="1" x14ac:dyDescent="0.35">
      <c r="A6" s="68">
        <v>9</v>
      </c>
      <c r="B6" s="94">
        <v>3</v>
      </c>
      <c r="C6" s="92">
        <v>1</v>
      </c>
      <c r="D6" s="69">
        <v>5</v>
      </c>
      <c r="E6" s="95">
        <v>6</v>
      </c>
      <c r="F6" s="46">
        <v>6</v>
      </c>
      <c r="G6" s="47">
        <v>6</v>
      </c>
      <c r="H6" s="48">
        <v>8</v>
      </c>
      <c r="J6" s="73">
        <f>A6*$C$1</f>
        <v>9</v>
      </c>
      <c r="K6" s="85">
        <f>B6*$C$1</f>
        <v>3</v>
      </c>
      <c r="L6" s="86">
        <f>C6*$C$1</f>
        <v>1</v>
      </c>
      <c r="M6" s="74">
        <f>D6*$C$1</f>
        <v>5</v>
      </c>
      <c r="N6" s="87">
        <f>E6*$E$1</f>
        <v>6</v>
      </c>
      <c r="O6" s="20">
        <f>F6*$F$1</f>
        <v>7.1999999999999993</v>
      </c>
      <c r="P6" s="14">
        <f>G6*$G$1</f>
        <v>10.8</v>
      </c>
      <c r="Q6" s="23">
        <f>H6*$G$1</f>
        <v>14.4</v>
      </c>
      <c r="S6" s="70" t="s">
        <v>43</v>
      </c>
    </row>
    <row r="7" spans="1:19" ht="15.6" thickTop="1" thickBot="1" x14ac:dyDescent="0.35">
      <c r="A7" s="93">
        <v>6</v>
      </c>
      <c r="B7" s="90"/>
      <c r="C7" s="91"/>
      <c r="D7" s="27"/>
      <c r="E7" s="27"/>
      <c r="F7" s="27"/>
      <c r="G7" s="27"/>
      <c r="H7" s="27"/>
      <c r="J7" s="84">
        <f>A7*$C$1</f>
        <v>6</v>
      </c>
      <c r="K7" s="82"/>
      <c r="L7" s="83"/>
      <c r="S7" s="70" t="s">
        <v>41</v>
      </c>
    </row>
    <row r="8" spans="1:19" ht="15" thickTop="1" x14ac:dyDescent="0.3">
      <c r="J8" s="79"/>
    </row>
    <row r="9" spans="1:19" x14ac:dyDescent="0.3">
      <c r="A9" s="50" t="str">
        <f>_xlfn.TEXTJOIN(",",TRUE,D14:D51,)</f>
        <v>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</v>
      </c>
    </row>
    <row r="10" spans="1:19" x14ac:dyDescent="0.3">
      <c r="A10" s="50" t="str">
        <f>_xlfn.TEXTJOIN(",",TRUE,G14:G51,)</f>
        <v>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</v>
      </c>
    </row>
    <row r="11" spans="1:19" x14ac:dyDescent="0.3">
      <c r="A11" s="50"/>
    </row>
    <row r="12" spans="1:19" x14ac:dyDescent="0.3">
      <c r="A12" s="50" t="str">
        <f>_xlfn.CONCAT("{",A9,",",A10,"}")</f>
        <v>{"L1":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6,"R1":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6}</v>
      </c>
    </row>
    <row r="13" spans="1:19" x14ac:dyDescent="0.3">
      <c r="A13" s="50"/>
    </row>
    <row r="14" spans="1:19" x14ac:dyDescent="0.3">
      <c r="A14" s="2">
        <v>1</v>
      </c>
      <c r="B14" s="4">
        <f>Q2</f>
        <v>8</v>
      </c>
      <c r="D14" s="80" t="str">
        <f>SUBSTITUTE(_xlfn.CONCAT("""L",$A14,""": ",$B14),",",".")</f>
        <v>"L1": 8</v>
      </c>
      <c r="G14" s="50" t="str">
        <f>SUBSTITUTE(_xlfn.CONCAT("""R",$A14,""": ",$B14),",",".")</f>
        <v>"R1": 8</v>
      </c>
    </row>
    <row r="15" spans="1:19" x14ac:dyDescent="0.3">
      <c r="A15" s="2">
        <v>2</v>
      </c>
      <c r="B15" s="4">
        <f>P2</f>
        <v>7</v>
      </c>
      <c r="D15" s="80" t="str">
        <f t="shared" ref="D15:D51" si="0">SUBSTITUTE(_xlfn.CONCAT("""L",$A15,""": ",$B15),",",".")</f>
        <v>"L2": 7</v>
      </c>
      <c r="G15" s="50" t="str">
        <f t="shared" ref="G15:G51" si="1">SUBSTITUTE(_xlfn.CONCAT("""R",$A15,""": ",$B15),",",".")</f>
        <v>"R2": 7</v>
      </c>
    </row>
    <row r="16" spans="1:19" x14ac:dyDescent="0.3">
      <c r="A16" s="2">
        <v>3</v>
      </c>
      <c r="B16" s="4">
        <f>O2</f>
        <v>6</v>
      </c>
      <c r="D16" s="80" t="str">
        <f t="shared" si="0"/>
        <v>"L3": 6</v>
      </c>
      <c r="G16" s="50" t="str">
        <f t="shared" si="1"/>
        <v>"R3": 6</v>
      </c>
    </row>
    <row r="17" spans="1:7" x14ac:dyDescent="0.3">
      <c r="A17" s="2">
        <v>4</v>
      </c>
      <c r="B17" s="4">
        <f>N2</f>
        <v>5</v>
      </c>
      <c r="D17" s="80" t="str">
        <f t="shared" si="0"/>
        <v>"L4": 5</v>
      </c>
      <c r="G17" s="50" t="str">
        <f t="shared" si="1"/>
        <v>"R4": 5</v>
      </c>
    </row>
    <row r="18" spans="1:7" x14ac:dyDescent="0.3">
      <c r="A18" s="2">
        <v>5</v>
      </c>
      <c r="B18" s="4">
        <f>M2</f>
        <v>7</v>
      </c>
      <c r="D18" s="80" t="str">
        <f t="shared" si="0"/>
        <v>"L5": 7</v>
      </c>
      <c r="F18" s="51"/>
      <c r="G18" s="50" t="str">
        <f t="shared" si="1"/>
        <v>"R5": 7</v>
      </c>
    </row>
    <row r="19" spans="1:7" x14ac:dyDescent="0.3">
      <c r="A19" s="2">
        <v>6</v>
      </c>
      <c r="B19" s="4">
        <f>L2</f>
        <v>8</v>
      </c>
      <c r="D19" s="80" t="str">
        <f t="shared" si="0"/>
        <v>"L6": 8</v>
      </c>
      <c r="G19" s="50" t="str">
        <f t="shared" si="1"/>
        <v>"R6": 8</v>
      </c>
    </row>
    <row r="20" spans="1:7" x14ac:dyDescent="0.3">
      <c r="A20" s="2">
        <v>7</v>
      </c>
      <c r="B20" s="4">
        <f>K2</f>
        <v>10</v>
      </c>
      <c r="D20" s="80" t="str">
        <f t="shared" si="0"/>
        <v>"L7": 10</v>
      </c>
      <c r="G20" s="50" t="str">
        <f t="shared" si="1"/>
        <v>"R7": 10</v>
      </c>
    </row>
    <row r="21" spans="1:7" x14ac:dyDescent="0.3">
      <c r="A21" s="2">
        <v>8</v>
      </c>
      <c r="B21" s="4">
        <f>Q3</f>
        <v>8.4</v>
      </c>
      <c r="D21" s="80" t="str">
        <f t="shared" si="0"/>
        <v>"L8": 8.4</v>
      </c>
      <c r="G21" s="50" t="str">
        <f t="shared" si="1"/>
        <v>"R8": 8.4</v>
      </c>
    </row>
    <row r="22" spans="1:7" x14ac:dyDescent="0.3">
      <c r="A22" s="2">
        <v>9</v>
      </c>
      <c r="B22" s="4">
        <f>P3</f>
        <v>7.1999999999999993</v>
      </c>
      <c r="D22" s="80" t="str">
        <f t="shared" si="0"/>
        <v>"L9": 7.2</v>
      </c>
      <c r="G22" s="50" t="str">
        <f t="shared" si="1"/>
        <v>"R9": 7.2</v>
      </c>
    </row>
    <row r="23" spans="1:7" x14ac:dyDescent="0.3">
      <c r="A23" s="2">
        <v>10</v>
      </c>
      <c r="B23" s="4">
        <f>O3</f>
        <v>6</v>
      </c>
      <c r="D23" s="80" t="str">
        <f t="shared" si="0"/>
        <v>"L10": 6</v>
      </c>
      <c r="G23" s="50" t="str">
        <f t="shared" si="1"/>
        <v>"R10": 6</v>
      </c>
    </row>
    <row r="24" spans="1:7" x14ac:dyDescent="0.3">
      <c r="A24" s="2">
        <v>11</v>
      </c>
      <c r="B24" s="4">
        <f>N3</f>
        <v>4</v>
      </c>
      <c r="D24" s="80" t="str">
        <f t="shared" si="0"/>
        <v>"L11": 4</v>
      </c>
      <c r="G24" s="50" t="str">
        <f t="shared" si="1"/>
        <v>"R11": 4</v>
      </c>
    </row>
    <row r="25" spans="1:7" x14ac:dyDescent="0.3">
      <c r="A25" s="2">
        <v>12</v>
      </c>
      <c r="B25" s="4">
        <f>M3</f>
        <v>5</v>
      </c>
      <c r="D25" s="80" t="str">
        <f t="shared" si="0"/>
        <v>"L12": 5</v>
      </c>
      <c r="G25" s="50" t="str">
        <f t="shared" si="1"/>
        <v>"R12": 5</v>
      </c>
    </row>
    <row r="26" spans="1:7" x14ac:dyDescent="0.3">
      <c r="A26" s="2">
        <v>13</v>
      </c>
      <c r="B26" s="4">
        <f>L3</f>
        <v>7</v>
      </c>
      <c r="D26" s="80" t="str">
        <f t="shared" si="0"/>
        <v>"L13": 7</v>
      </c>
      <c r="G26" s="50" t="str">
        <f t="shared" si="1"/>
        <v>"R13": 7</v>
      </c>
    </row>
    <row r="27" spans="1:7" x14ac:dyDescent="0.3">
      <c r="A27" s="2">
        <v>14</v>
      </c>
      <c r="B27" s="4">
        <f>K3</f>
        <v>8</v>
      </c>
      <c r="D27" s="80" t="str">
        <f t="shared" si="0"/>
        <v>"L14": 8</v>
      </c>
      <c r="G27" s="50" t="str">
        <f t="shared" si="1"/>
        <v>"R14": 8</v>
      </c>
    </row>
    <row r="28" spans="1:7" x14ac:dyDescent="0.3">
      <c r="A28" s="2">
        <v>15</v>
      </c>
      <c r="B28" s="4">
        <f>Q4</f>
        <v>10.8</v>
      </c>
      <c r="D28" s="80" t="str">
        <f t="shared" si="0"/>
        <v>"L15": 10.8</v>
      </c>
      <c r="G28" s="50" t="str">
        <f t="shared" si="1"/>
        <v>"R15": 10.8</v>
      </c>
    </row>
    <row r="29" spans="1:7" x14ac:dyDescent="0.3">
      <c r="A29" s="2">
        <v>16</v>
      </c>
      <c r="B29" s="4">
        <f>P4</f>
        <v>5.4</v>
      </c>
      <c r="D29" s="80" t="str">
        <f t="shared" si="0"/>
        <v>"L16": 5.4</v>
      </c>
      <c r="G29" s="50" t="str">
        <f t="shared" si="1"/>
        <v>"R16": 5.4</v>
      </c>
    </row>
    <row r="30" spans="1:7" x14ac:dyDescent="0.3">
      <c r="A30" s="2">
        <v>17</v>
      </c>
      <c r="B30" s="4">
        <f>O4</f>
        <v>1.2</v>
      </c>
      <c r="D30" s="80" t="str">
        <f t="shared" si="0"/>
        <v>"L17": 1.2</v>
      </c>
      <c r="G30" s="50" t="str">
        <f t="shared" si="1"/>
        <v>"R17": 1.2</v>
      </c>
    </row>
    <row r="31" spans="1:7" x14ac:dyDescent="0.3">
      <c r="A31" s="2">
        <v>18</v>
      </c>
      <c r="B31" s="4">
        <f>N4</f>
        <v>1</v>
      </c>
      <c r="D31" s="80" t="str">
        <f t="shared" si="0"/>
        <v>"L18": 1</v>
      </c>
      <c r="G31" s="50" t="str">
        <f t="shared" si="1"/>
        <v>"R18": 1</v>
      </c>
    </row>
    <row r="32" spans="1:7" x14ac:dyDescent="0.3">
      <c r="A32" s="2">
        <v>19</v>
      </c>
      <c r="B32" s="4">
        <f>M4</f>
        <v>1</v>
      </c>
      <c r="D32" s="80" t="str">
        <f t="shared" si="0"/>
        <v>"L19": 1</v>
      </c>
      <c r="G32" s="50" t="str">
        <f t="shared" si="1"/>
        <v>"R19": 1</v>
      </c>
    </row>
    <row r="33" spans="1:7" x14ac:dyDescent="0.3">
      <c r="A33" s="2">
        <v>20</v>
      </c>
      <c r="B33" s="4">
        <f>L4</f>
        <v>6</v>
      </c>
      <c r="D33" s="80" t="str">
        <f t="shared" si="0"/>
        <v>"L20": 6</v>
      </c>
      <c r="G33" s="50" t="str">
        <f t="shared" si="1"/>
        <v>"R20": 6</v>
      </c>
    </row>
    <row r="34" spans="1:7" x14ac:dyDescent="0.3">
      <c r="A34" s="2">
        <v>21</v>
      </c>
      <c r="B34" s="4">
        <f>K4</f>
        <v>7</v>
      </c>
      <c r="D34" s="80" t="str">
        <f t="shared" si="0"/>
        <v>"L21": 7</v>
      </c>
      <c r="G34" s="50" t="str">
        <f t="shared" si="1"/>
        <v>"R21": 7</v>
      </c>
    </row>
    <row r="35" spans="1:7" x14ac:dyDescent="0.3">
      <c r="A35" s="2">
        <v>22</v>
      </c>
      <c r="B35" s="4">
        <f>Q5</f>
        <v>12.6</v>
      </c>
      <c r="D35" s="80" t="str">
        <f t="shared" si="0"/>
        <v>"L22": 12.6</v>
      </c>
      <c r="G35" s="50" t="str">
        <f t="shared" si="1"/>
        <v>"R22": 12.6</v>
      </c>
    </row>
    <row r="36" spans="1:7" x14ac:dyDescent="0.3">
      <c r="A36" s="2">
        <v>23</v>
      </c>
      <c r="B36" s="4">
        <f>P5</f>
        <v>3.6</v>
      </c>
      <c r="D36" s="80" t="str">
        <f t="shared" si="0"/>
        <v>"L23": 3.6</v>
      </c>
      <c r="G36" s="50" t="str">
        <f t="shared" si="1"/>
        <v>"R23": 3.6</v>
      </c>
    </row>
    <row r="37" spans="1:7" x14ac:dyDescent="0.3">
      <c r="A37" s="2">
        <v>24</v>
      </c>
      <c r="B37" s="4">
        <f>O5</f>
        <v>3.5999999999999996</v>
      </c>
      <c r="D37" s="80" t="str">
        <f t="shared" si="0"/>
        <v>"L24": 3.6</v>
      </c>
      <c r="G37" s="50" t="str">
        <f t="shared" si="1"/>
        <v>"R24": 3.6</v>
      </c>
    </row>
    <row r="38" spans="1:7" x14ac:dyDescent="0.3">
      <c r="A38" s="2">
        <v>25</v>
      </c>
      <c r="B38" s="4">
        <f>N5</f>
        <v>3</v>
      </c>
      <c r="D38" s="80" t="str">
        <f t="shared" si="0"/>
        <v>"L25": 3</v>
      </c>
      <c r="G38" s="50" t="str">
        <f t="shared" si="1"/>
        <v>"R25": 3</v>
      </c>
    </row>
    <row r="39" spans="1:7" x14ac:dyDescent="0.3">
      <c r="A39" s="2">
        <v>26</v>
      </c>
      <c r="B39" s="4">
        <f>M5</f>
        <v>3</v>
      </c>
      <c r="D39" s="80" t="str">
        <f t="shared" si="0"/>
        <v>"L26": 3</v>
      </c>
      <c r="G39" s="50" t="str">
        <f t="shared" si="1"/>
        <v>"R26": 3</v>
      </c>
    </row>
    <row r="40" spans="1:7" x14ac:dyDescent="0.3">
      <c r="A40" s="2">
        <v>27</v>
      </c>
      <c r="B40" s="4">
        <f>L5</f>
        <v>7</v>
      </c>
      <c r="D40" s="80" t="str">
        <f t="shared" si="0"/>
        <v>"L27": 7</v>
      </c>
      <c r="G40" s="50" t="str">
        <f t="shared" si="1"/>
        <v>"R27": 7</v>
      </c>
    </row>
    <row r="41" spans="1:7" x14ac:dyDescent="0.3">
      <c r="A41" s="2">
        <v>28</v>
      </c>
      <c r="B41" s="4">
        <f>K5</f>
        <v>9</v>
      </c>
      <c r="D41" s="80" t="str">
        <f t="shared" si="0"/>
        <v>"L28": 9</v>
      </c>
      <c r="G41" s="50" t="str">
        <f t="shared" si="1"/>
        <v>"R28": 9</v>
      </c>
    </row>
    <row r="42" spans="1:7" x14ac:dyDescent="0.3">
      <c r="A42" s="2">
        <v>29</v>
      </c>
      <c r="B42" s="4">
        <f>J5</f>
        <v>10</v>
      </c>
      <c r="D42" s="80" t="str">
        <f t="shared" si="0"/>
        <v>"L29": 10</v>
      </c>
      <c r="G42" s="50" t="str">
        <f t="shared" si="1"/>
        <v>"R29": 10</v>
      </c>
    </row>
    <row r="43" spans="1:7" x14ac:dyDescent="0.3">
      <c r="A43" s="2">
        <v>30</v>
      </c>
      <c r="B43" s="4">
        <f>Q6</f>
        <v>14.4</v>
      </c>
      <c r="D43" s="80" t="str">
        <f t="shared" si="0"/>
        <v>"L30": 14.4</v>
      </c>
      <c r="G43" s="50" t="str">
        <f t="shared" si="1"/>
        <v>"R30": 14.4</v>
      </c>
    </row>
    <row r="44" spans="1:7" x14ac:dyDescent="0.3">
      <c r="A44" s="2">
        <v>31</v>
      </c>
      <c r="B44" s="4">
        <f>P6</f>
        <v>10.8</v>
      </c>
      <c r="D44" s="80" t="str">
        <f t="shared" si="0"/>
        <v>"L31": 10.8</v>
      </c>
      <c r="G44" s="50" t="str">
        <f t="shared" si="1"/>
        <v>"R31": 10.8</v>
      </c>
    </row>
    <row r="45" spans="1:7" x14ac:dyDescent="0.3">
      <c r="A45" s="2">
        <v>32</v>
      </c>
      <c r="B45" s="4">
        <f>O6</f>
        <v>7.1999999999999993</v>
      </c>
      <c r="D45" s="80" t="str">
        <f t="shared" si="0"/>
        <v>"L32": 7.2</v>
      </c>
      <c r="G45" s="50" t="str">
        <f t="shared" si="1"/>
        <v>"R32": 7.2</v>
      </c>
    </row>
    <row r="46" spans="1:7" x14ac:dyDescent="0.3">
      <c r="A46" s="2">
        <v>33</v>
      </c>
      <c r="B46" s="4">
        <f>N6</f>
        <v>6</v>
      </c>
      <c r="D46" s="80" t="str">
        <f t="shared" si="0"/>
        <v>"L33": 6</v>
      </c>
      <c r="G46" s="50" t="str">
        <f t="shared" si="1"/>
        <v>"R33": 6</v>
      </c>
    </row>
    <row r="47" spans="1:7" x14ac:dyDescent="0.3">
      <c r="A47" s="2">
        <v>34</v>
      </c>
      <c r="B47" s="4">
        <f>M6</f>
        <v>5</v>
      </c>
      <c r="D47" s="80" t="str">
        <f t="shared" si="0"/>
        <v>"L34": 5</v>
      </c>
      <c r="G47" s="50" t="str">
        <f t="shared" si="1"/>
        <v>"R34": 5</v>
      </c>
    </row>
    <row r="48" spans="1:7" x14ac:dyDescent="0.3">
      <c r="A48" s="2">
        <v>35</v>
      </c>
      <c r="B48" s="4">
        <f>L6</f>
        <v>1</v>
      </c>
      <c r="D48" s="80" t="str">
        <f t="shared" si="0"/>
        <v>"L35": 1</v>
      </c>
      <c r="G48" s="50" t="str">
        <f t="shared" si="1"/>
        <v>"R35": 1</v>
      </c>
    </row>
    <row r="49" spans="1:7" x14ac:dyDescent="0.3">
      <c r="A49" s="2">
        <v>36</v>
      </c>
      <c r="B49" s="4">
        <f>K6</f>
        <v>3</v>
      </c>
      <c r="D49" s="80" t="str">
        <f t="shared" si="0"/>
        <v>"L36": 3</v>
      </c>
      <c r="G49" s="50" t="str">
        <f t="shared" si="1"/>
        <v>"R36": 3</v>
      </c>
    </row>
    <row r="50" spans="1:7" x14ac:dyDescent="0.3">
      <c r="A50" s="2">
        <v>37</v>
      </c>
      <c r="B50" s="4">
        <f>J6</f>
        <v>9</v>
      </c>
      <c r="D50" s="80" t="str">
        <f t="shared" si="0"/>
        <v>"L37": 9</v>
      </c>
      <c r="G50" s="50" t="str">
        <f t="shared" si="1"/>
        <v>"R37": 9</v>
      </c>
    </row>
    <row r="51" spans="1:7" x14ac:dyDescent="0.3">
      <c r="A51" s="2">
        <v>38</v>
      </c>
      <c r="B51" s="4">
        <f>J7</f>
        <v>6</v>
      </c>
      <c r="D51" s="80" t="str">
        <f t="shared" si="0"/>
        <v>"L38": 6</v>
      </c>
      <c r="G51" s="50" t="str">
        <f t="shared" si="1"/>
        <v>"R38": 6</v>
      </c>
    </row>
  </sheetData>
  <mergeCells count="4">
    <mergeCell ref="K6:K7"/>
    <mergeCell ref="L6:L7"/>
    <mergeCell ref="B6:B7"/>
    <mergeCell ref="C6:C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6" t="s">
        <v>47</v>
      </c>
      <c r="H2" s="2"/>
      <c r="J2" s="27"/>
      <c r="K2" s="96" t="s">
        <v>48</v>
      </c>
      <c r="L2" s="96" t="s">
        <v>1</v>
      </c>
      <c r="M2" s="101" t="s">
        <v>14</v>
      </c>
      <c r="N2" s="97" t="s">
        <v>20</v>
      </c>
      <c r="O2" s="98" t="s">
        <v>29</v>
      </c>
      <c r="P2" s="98" t="s">
        <v>32</v>
      </c>
      <c r="Q2" s="10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96" t="s">
        <v>21</v>
      </c>
      <c r="M3" s="101" t="s">
        <v>22</v>
      </c>
      <c r="N3" s="97" t="s">
        <v>25</v>
      </c>
      <c r="O3" s="98" t="s">
        <v>10</v>
      </c>
      <c r="P3" s="99" t="s">
        <v>28</v>
      </c>
      <c r="Q3" s="9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100"/>
      <c r="K4" s="100"/>
      <c r="L4" s="96" t="s">
        <v>26</v>
      </c>
      <c r="M4" s="101" t="s">
        <v>24</v>
      </c>
      <c r="N4" s="97" t="s">
        <v>27</v>
      </c>
      <c r="O4" s="98" t="s">
        <v>30</v>
      </c>
      <c r="P4" s="99" t="s">
        <v>37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110" t="s">
        <v>52</v>
      </c>
    </row>
  </sheetData>
  <mergeCells count="3">
    <mergeCell ref="F5:F6"/>
    <mergeCell ref="G5:G6"/>
    <mergeCell ref="L5:L6"/>
  </mergeCells>
  <hyperlinks>
    <hyperlink ref="A20" r:id="rId1" xr:uid="{12AB37BC-7E5F-46E8-A76D-6AB5B374B5E2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6" t="s">
        <v>47</v>
      </c>
      <c r="H2" s="2"/>
      <c r="J2" s="27"/>
      <c r="K2" s="96" t="s">
        <v>48</v>
      </c>
      <c r="L2" s="96" t="s">
        <v>26</v>
      </c>
      <c r="M2" s="101" t="s">
        <v>24</v>
      </c>
      <c r="N2" s="97" t="s">
        <v>23</v>
      </c>
      <c r="O2" s="98" t="s">
        <v>20</v>
      </c>
      <c r="P2" s="98" t="s">
        <v>32</v>
      </c>
      <c r="Q2" s="10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6"/>
      <c r="H3" s="2"/>
      <c r="J3" s="27"/>
      <c r="K3" s="76"/>
      <c r="L3" s="96" t="s">
        <v>14</v>
      </c>
      <c r="M3" s="101" t="s">
        <v>22</v>
      </c>
      <c r="N3" s="97" t="s">
        <v>9</v>
      </c>
      <c r="O3" s="98" t="s">
        <v>25</v>
      </c>
      <c r="P3" s="99" t="s">
        <v>28</v>
      </c>
      <c r="Q3" s="9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100"/>
      <c r="K4" s="100"/>
      <c r="L4" s="96" t="s">
        <v>3</v>
      </c>
      <c r="M4" s="101" t="s">
        <v>21</v>
      </c>
      <c r="N4" s="97" t="s">
        <v>27</v>
      </c>
      <c r="O4" s="98" t="s">
        <v>30</v>
      </c>
      <c r="P4" s="99" t="s">
        <v>37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110" t="s">
        <v>52</v>
      </c>
    </row>
  </sheetData>
  <mergeCells count="3">
    <mergeCell ref="F5:F6"/>
    <mergeCell ref="G5:G6"/>
    <mergeCell ref="L5:L6"/>
  </mergeCells>
  <hyperlinks>
    <hyperlink ref="A20" r:id="rId1" xr:uid="{A1781786-FCAE-4CC3-9774-0B1BC31DE26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6" t="s">
        <v>47</v>
      </c>
      <c r="H2" s="2"/>
      <c r="J2" s="27"/>
      <c r="K2" s="96" t="s">
        <v>48</v>
      </c>
      <c r="L2" s="96" t="s">
        <v>1</v>
      </c>
      <c r="M2" s="101" t="s">
        <v>23</v>
      </c>
      <c r="N2" s="97" t="s">
        <v>28</v>
      </c>
      <c r="O2" s="98" t="s">
        <v>31</v>
      </c>
      <c r="P2" s="98" t="s">
        <v>37</v>
      </c>
      <c r="Q2" s="108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6"/>
      <c r="H3" s="2"/>
      <c r="J3" s="27"/>
      <c r="K3" s="76"/>
      <c r="L3" s="96" t="s">
        <v>26</v>
      </c>
      <c r="M3" s="101" t="s">
        <v>11</v>
      </c>
      <c r="N3" s="97" t="s">
        <v>9</v>
      </c>
      <c r="O3" s="98" t="s">
        <v>21</v>
      </c>
      <c r="P3" s="99" t="s">
        <v>25</v>
      </c>
      <c r="Q3" s="9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100"/>
      <c r="K4" s="100"/>
      <c r="L4" s="96" t="s">
        <v>20</v>
      </c>
      <c r="M4" s="101" t="s">
        <v>14</v>
      </c>
      <c r="N4" s="97" t="s">
        <v>27</v>
      </c>
      <c r="O4" s="98" t="s">
        <v>30</v>
      </c>
      <c r="P4" s="99" t="s">
        <v>32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110" t="s">
        <v>52</v>
      </c>
    </row>
  </sheetData>
  <mergeCells count="3">
    <mergeCell ref="F5:F6"/>
    <mergeCell ref="G5:G6"/>
    <mergeCell ref="L5:L6"/>
  </mergeCells>
  <hyperlinks>
    <hyperlink ref="A20" r:id="rId1" xr:uid="{13F4AE17-EC3D-4FD3-BD35-FC63C56C124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L5" sqref="L5:L6"/>
    </sheetView>
  </sheetViews>
  <sheetFormatPr defaultColWidth="4.77734375" defaultRowHeight="14.4" x14ac:dyDescent="0.3"/>
  <cols>
    <col min="1" max="16384" width="4.77734375" style="81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96">
        <v>7</v>
      </c>
      <c r="L1" s="96">
        <v>6</v>
      </c>
      <c r="M1" s="101">
        <v>5</v>
      </c>
      <c r="N1" s="97">
        <v>4</v>
      </c>
      <c r="O1" s="97">
        <v>3</v>
      </c>
      <c r="P1" s="97">
        <v>2</v>
      </c>
      <c r="Q1" s="97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96">
        <v>14</v>
      </c>
      <c r="L2" s="96">
        <v>13</v>
      </c>
      <c r="M2" s="101">
        <v>12</v>
      </c>
      <c r="N2" s="97">
        <v>11</v>
      </c>
      <c r="O2" s="98">
        <v>10</v>
      </c>
      <c r="P2" s="98">
        <v>9</v>
      </c>
      <c r="Q2" s="98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96">
        <v>21</v>
      </c>
      <c r="L3" s="96">
        <v>20</v>
      </c>
      <c r="M3" s="101">
        <v>19</v>
      </c>
      <c r="N3" s="97">
        <v>18</v>
      </c>
      <c r="O3" s="98">
        <v>17</v>
      </c>
      <c r="P3" s="99">
        <v>16</v>
      </c>
      <c r="Q3" s="99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100">
        <v>29</v>
      </c>
      <c r="K4" s="100">
        <v>28</v>
      </c>
      <c r="L4" s="96">
        <v>27</v>
      </c>
      <c r="M4" s="101">
        <v>26</v>
      </c>
      <c r="N4" s="97">
        <v>25</v>
      </c>
      <c r="O4" s="98">
        <v>24</v>
      </c>
      <c r="P4" s="99">
        <v>23</v>
      </c>
      <c r="Q4" s="99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88">
        <v>35</v>
      </c>
      <c r="G5" s="88">
        <v>36</v>
      </c>
      <c r="H5" s="3">
        <v>37</v>
      </c>
      <c r="I5"/>
      <c r="J5" s="100">
        <v>37</v>
      </c>
      <c r="K5" s="103">
        <v>36</v>
      </c>
      <c r="L5" s="103">
        <v>35</v>
      </c>
      <c r="M5" s="102">
        <v>34</v>
      </c>
      <c r="N5" s="97">
        <v>33</v>
      </c>
      <c r="O5" s="98">
        <v>32</v>
      </c>
      <c r="P5" s="99">
        <v>31</v>
      </c>
      <c r="Q5" s="99">
        <v>30</v>
      </c>
    </row>
    <row r="6" spans="1:17" x14ac:dyDescent="0.3">
      <c r="A6" s="2"/>
      <c r="B6" s="2"/>
      <c r="C6" s="2"/>
      <c r="D6" s="2"/>
      <c r="E6" s="2"/>
      <c r="F6" s="89"/>
      <c r="G6" s="89"/>
      <c r="H6" s="3">
        <v>38</v>
      </c>
      <c r="I6"/>
      <c r="J6" s="100">
        <v>38</v>
      </c>
      <c r="K6" s="104"/>
      <c r="L6" s="104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97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6" t="s">
        <v>47</v>
      </c>
      <c r="H2" s="2"/>
      <c r="J2" s="27"/>
      <c r="K2" s="96" t="s">
        <v>48</v>
      </c>
      <c r="L2" s="96" t="s">
        <v>20</v>
      </c>
      <c r="M2" s="101" t="s">
        <v>23</v>
      </c>
      <c r="N2" s="97" t="s">
        <v>25</v>
      </c>
      <c r="O2" s="98" t="s">
        <v>28</v>
      </c>
      <c r="P2" s="98" t="s">
        <v>31</v>
      </c>
      <c r="Q2" s="9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6"/>
      <c r="H3" s="2"/>
      <c r="J3" s="27"/>
      <c r="K3" s="96"/>
      <c r="L3" s="96" t="s">
        <v>21</v>
      </c>
      <c r="M3" s="101" t="s">
        <v>1</v>
      </c>
      <c r="N3" s="97" t="s">
        <v>26</v>
      </c>
      <c r="O3" s="98" t="s">
        <v>29</v>
      </c>
      <c r="P3" s="99" t="s">
        <v>32</v>
      </c>
      <c r="Q3" s="9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100"/>
      <c r="K4" s="100"/>
      <c r="L4" s="96" t="s">
        <v>22</v>
      </c>
      <c r="M4" s="101" t="s">
        <v>24</v>
      </c>
      <c r="N4" s="97" t="s">
        <v>27</v>
      </c>
      <c r="O4" s="98" t="s">
        <v>30</v>
      </c>
      <c r="P4" s="99" t="s">
        <v>37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R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8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8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96" t="s">
        <v>48</v>
      </c>
      <c r="L2" s="96" t="s">
        <v>1</v>
      </c>
      <c r="M2" s="101" t="s">
        <v>29</v>
      </c>
      <c r="N2" s="97" t="s">
        <v>23</v>
      </c>
      <c r="O2" s="98" t="s">
        <v>20</v>
      </c>
      <c r="P2" s="98" t="s">
        <v>32</v>
      </c>
      <c r="Q2" s="108" t="s">
        <v>35</v>
      </c>
      <c r="R2" t="s">
        <v>53</v>
      </c>
    </row>
    <row r="3" spans="1:18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96" t="s">
        <v>21</v>
      </c>
      <c r="M3" s="101" t="s">
        <v>22</v>
      </c>
      <c r="N3" s="97" t="s">
        <v>9</v>
      </c>
      <c r="O3" s="98" t="s">
        <v>25</v>
      </c>
      <c r="P3" s="99" t="s">
        <v>28</v>
      </c>
      <c r="Q3" s="99" t="s">
        <v>38</v>
      </c>
    </row>
    <row r="4" spans="1:18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100"/>
      <c r="K4" s="100"/>
      <c r="L4" s="96" t="s">
        <v>26</v>
      </c>
      <c r="M4" s="101" t="s">
        <v>24</v>
      </c>
      <c r="N4" s="97" t="s">
        <v>27</v>
      </c>
      <c r="O4" s="98" t="s">
        <v>30</v>
      </c>
      <c r="P4" s="99" t="s">
        <v>37</v>
      </c>
      <c r="Q4" s="99"/>
    </row>
    <row r="5" spans="1:18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8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8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8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8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8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8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8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8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8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110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tabSelected="1" zoomScale="205" zoomScaleNormal="205" workbookViewId="0">
      <selection activeCell="R2" sqref="R2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6" t="s">
        <v>47</v>
      </c>
      <c r="H2" s="2"/>
      <c r="J2" s="27"/>
      <c r="K2" s="96" t="s">
        <v>48</v>
      </c>
      <c r="L2" s="96" t="s">
        <v>26</v>
      </c>
      <c r="M2" s="101" t="s">
        <v>13</v>
      </c>
      <c r="N2" s="97" t="s">
        <v>29</v>
      </c>
      <c r="O2" s="98" t="s">
        <v>18</v>
      </c>
      <c r="P2" s="98" t="s">
        <v>8</v>
      </c>
      <c r="Q2" s="108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6"/>
      <c r="H3" s="2"/>
      <c r="J3" s="27"/>
      <c r="K3" s="76"/>
      <c r="L3" s="96" t="s">
        <v>24</v>
      </c>
      <c r="M3" s="101" t="s">
        <v>21</v>
      </c>
      <c r="N3" s="97" t="s">
        <v>2</v>
      </c>
      <c r="O3" s="98" t="s">
        <v>12</v>
      </c>
      <c r="P3" s="99" t="s">
        <v>10</v>
      </c>
      <c r="Q3" s="99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7" t="s">
        <v>32</v>
      </c>
      <c r="G4" s="3"/>
      <c r="H4" s="3"/>
      <c r="J4" s="100"/>
      <c r="K4" s="100"/>
      <c r="L4" s="96" t="s">
        <v>3</v>
      </c>
      <c r="M4" s="101" t="s">
        <v>14</v>
      </c>
      <c r="N4" s="97" t="s">
        <v>15</v>
      </c>
      <c r="O4" s="98" t="s">
        <v>19</v>
      </c>
      <c r="P4" s="99" t="s">
        <v>17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110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6" t="s">
        <v>47</v>
      </c>
      <c r="H2" s="2"/>
      <c r="J2" s="27"/>
      <c r="K2" s="96" t="s">
        <v>48</v>
      </c>
      <c r="L2" s="96" t="s">
        <v>1</v>
      </c>
      <c r="M2" s="101" t="s">
        <v>18</v>
      </c>
      <c r="N2" s="97" t="s">
        <v>23</v>
      </c>
      <c r="O2" s="98" t="s">
        <v>29</v>
      </c>
      <c r="P2" s="98" t="s">
        <v>30</v>
      </c>
      <c r="Q2" s="108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6"/>
      <c r="H3" s="2"/>
      <c r="J3" s="27"/>
      <c r="K3" s="76"/>
      <c r="L3" s="96" t="s">
        <v>24</v>
      </c>
      <c r="M3" s="101" t="s">
        <v>12</v>
      </c>
      <c r="N3" s="97" t="s">
        <v>9</v>
      </c>
      <c r="O3" s="98" t="s">
        <v>10</v>
      </c>
      <c r="P3" s="99" t="s">
        <v>25</v>
      </c>
      <c r="Q3" s="99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7" t="s">
        <v>16</v>
      </c>
      <c r="G4" s="3"/>
      <c r="H4" s="3"/>
      <c r="J4" s="100"/>
      <c r="K4" s="100"/>
      <c r="L4" s="96" t="s">
        <v>20</v>
      </c>
      <c r="M4" s="112" t="s">
        <v>8</v>
      </c>
      <c r="N4" s="109" t="s">
        <v>38</v>
      </c>
      <c r="O4" s="98" t="s">
        <v>19</v>
      </c>
      <c r="P4" s="99" t="s">
        <v>32</v>
      </c>
      <c r="Q4" s="99"/>
    </row>
    <row r="5" spans="1:17" x14ac:dyDescent="0.3">
      <c r="A5" s="1"/>
      <c r="B5" s="1"/>
      <c r="C5" s="55"/>
      <c r="D5" s="54" t="s">
        <v>35</v>
      </c>
      <c r="E5" s="3" t="s">
        <v>36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110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topLeftCell="A10"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96"/>
      <c r="L1" s="96">
        <v>7</v>
      </c>
      <c r="M1" s="101">
        <v>6</v>
      </c>
      <c r="N1" s="97">
        <v>5</v>
      </c>
      <c r="O1" s="97">
        <v>9</v>
      </c>
      <c r="P1" s="97">
        <v>8</v>
      </c>
      <c r="Q1" s="109" t="s">
        <v>36</v>
      </c>
    </row>
    <row r="2" spans="1:17" x14ac:dyDescent="0.3">
      <c r="A2" s="78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113" t="s">
        <v>38</v>
      </c>
      <c r="H2" s="2"/>
      <c r="J2" s="27"/>
      <c r="K2" s="96" t="s">
        <v>48</v>
      </c>
      <c r="L2" s="96" t="s">
        <v>15</v>
      </c>
      <c r="M2" s="101" t="s">
        <v>18</v>
      </c>
      <c r="N2" s="97" t="s">
        <v>10</v>
      </c>
      <c r="O2" s="98" t="s">
        <v>14</v>
      </c>
      <c r="P2" s="98" t="s">
        <v>16</v>
      </c>
      <c r="Q2" s="108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6"/>
      <c r="H3" s="2"/>
      <c r="J3" s="27"/>
      <c r="K3" s="76" t="s">
        <v>47</v>
      </c>
      <c r="L3" s="96" t="s">
        <v>13</v>
      </c>
      <c r="M3" s="101" t="s">
        <v>12</v>
      </c>
      <c r="N3" s="97" t="s">
        <v>2</v>
      </c>
      <c r="O3" s="98" t="s">
        <v>22</v>
      </c>
      <c r="P3" s="99" t="s">
        <v>3</v>
      </c>
      <c r="Q3" s="99" t="s">
        <v>32</v>
      </c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111" t="s">
        <v>38</v>
      </c>
      <c r="G4" s="3"/>
      <c r="H4" s="3"/>
      <c r="J4" s="100"/>
      <c r="K4" s="100"/>
      <c r="L4" s="96" t="s">
        <v>8</v>
      </c>
      <c r="M4" s="101" t="s">
        <v>24</v>
      </c>
      <c r="N4" s="97" t="s">
        <v>29</v>
      </c>
      <c r="O4" s="98" t="s">
        <v>31</v>
      </c>
      <c r="P4" s="99" t="s">
        <v>19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";"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""}}</v>
      </c>
    </row>
    <row r="20" spans="1:1" x14ac:dyDescent="0.3">
      <c r="A20" s="110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97" t="s">
        <v>6</v>
      </c>
    </row>
    <row r="2" spans="1:17" x14ac:dyDescent="0.3">
      <c r="A2" s="55"/>
      <c r="B2" s="78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113" t="s">
        <v>47</v>
      </c>
      <c r="H2" s="2"/>
      <c r="J2" s="27"/>
      <c r="K2" s="114" t="s">
        <v>38</v>
      </c>
      <c r="L2" s="96" t="s">
        <v>14</v>
      </c>
      <c r="M2" s="101" t="s">
        <v>15</v>
      </c>
      <c r="N2" s="97" t="s">
        <v>18</v>
      </c>
      <c r="O2" s="98" t="s">
        <v>10</v>
      </c>
      <c r="P2" s="98" t="s">
        <v>29</v>
      </c>
      <c r="Q2" s="98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6"/>
      <c r="H3" s="2"/>
      <c r="J3" s="27"/>
      <c r="K3" s="96"/>
      <c r="L3" s="96" t="s">
        <v>13</v>
      </c>
      <c r="M3" s="101" t="s">
        <v>21</v>
      </c>
      <c r="N3" s="97" t="s">
        <v>2</v>
      </c>
      <c r="O3" s="98" t="s">
        <v>22</v>
      </c>
      <c r="P3" s="99" t="s">
        <v>12</v>
      </c>
      <c r="Q3" s="99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7" t="s">
        <v>17</v>
      </c>
      <c r="G4" s="3"/>
      <c r="H4" s="3"/>
      <c r="J4" s="100"/>
      <c r="K4" s="100"/>
      <c r="L4" s="96" t="s">
        <v>3</v>
      </c>
      <c r="M4" s="101" t="s">
        <v>24</v>
      </c>
      <c r="N4" s="97" t="s">
        <v>8</v>
      </c>
      <c r="O4" s="98" t="s">
        <v>19</v>
      </c>
      <c r="P4" s="99" t="s">
        <v>16</v>
      </c>
      <c r="Q4" s="99"/>
    </row>
    <row r="5" spans="1:17" x14ac:dyDescent="0.3">
      <c r="A5" s="1"/>
      <c r="B5" s="1"/>
      <c r="C5" s="55"/>
      <c r="D5" s="54" t="s">
        <v>35</v>
      </c>
      <c r="E5" s="3" t="s">
        <v>36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6"/>
      <c r="L1" s="96">
        <v>6</v>
      </c>
      <c r="M1" s="101">
        <v>7</v>
      </c>
      <c r="N1" s="97">
        <v>8</v>
      </c>
      <c r="O1" s="97">
        <v>9</v>
      </c>
      <c r="P1" s="97">
        <v>0</v>
      </c>
      <c r="Q1" s="109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6" t="s">
        <v>47</v>
      </c>
      <c r="H2" s="2"/>
      <c r="J2" s="27"/>
      <c r="K2" s="96" t="s">
        <v>48</v>
      </c>
      <c r="L2" s="96" t="s">
        <v>1</v>
      </c>
      <c r="M2" s="101" t="s">
        <v>14</v>
      </c>
      <c r="N2" s="97" t="s">
        <v>23</v>
      </c>
      <c r="O2" s="98" t="s">
        <v>31</v>
      </c>
      <c r="P2" s="98" t="s">
        <v>32</v>
      </c>
      <c r="Q2" s="10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6"/>
      <c r="H3" s="2"/>
      <c r="J3" s="27"/>
      <c r="K3" s="76"/>
      <c r="L3" s="96" t="s">
        <v>20</v>
      </c>
      <c r="M3" s="101" t="s">
        <v>22</v>
      </c>
      <c r="N3" s="97" t="s">
        <v>9</v>
      </c>
      <c r="O3" s="98" t="s">
        <v>28</v>
      </c>
      <c r="P3" s="99" t="s">
        <v>25</v>
      </c>
      <c r="Q3" s="9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7" t="s">
        <v>19</v>
      </c>
      <c r="G4" s="3"/>
      <c r="H4" s="3"/>
      <c r="J4" s="100"/>
      <c r="K4" s="100"/>
      <c r="L4" s="96" t="s">
        <v>26</v>
      </c>
      <c r="M4" s="101" t="s">
        <v>29</v>
      </c>
      <c r="N4" s="97" t="s">
        <v>27</v>
      </c>
      <c r="O4" s="98" t="s">
        <v>30</v>
      </c>
      <c r="P4" s="99" t="s">
        <v>37</v>
      </c>
      <c r="Q4" s="99"/>
    </row>
    <row r="5" spans="1:17" x14ac:dyDescent="0.3">
      <c r="A5" s="1"/>
      <c r="B5" s="1"/>
      <c r="C5" s="55"/>
      <c r="D5" s="54" t="s">
        <v>5</v>
      </c>
      <c r="E5" s="3" t="s">
        <v>6</v>
      </c>
      <c r="F5" s="88"/>
      <c r="G5" s="88"/>
      <c r="H5" s="3"/>
      <c r="J5" s="100"/>
      <c r="K5" s="105"/>
      <c r="L5" s="107" t="s">
        <v>39</v>
      </c>
      <c r="M5" s="102" t="s">
        <v>33</v>
      </c>
      <c r="N5" s="97" t="s">
        <v>34</v>
      </c>
      <c r="O5" s="98"/>
      <c r="P5" s="99"/>
      <c r="Q5" s="99"/>
    </row>
    <row r="6" spans="1:17" x14ac:dyDescent="0.3">
      <c r="A6" s="2"/>
      <c r="B6" s="2"/>
      <c r="C6" s="2"/>
      <c r="D6" s="2"/>
      <c r="E6" s="2"/>
      <c r="F6" s="89"/>
      <c r="G6" s="89"/>
      <c r="H6" s="3"/>
      <c r="J6" s="100"/>
      <c r="K6" s="106"/>
      <c r="L6" s="104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110" t="s">
        <v>52</v>
      </c>
    </row>
  </sheetData>
  <mergeCells count="3">
    <mergeCell ref="F5:F6"/>
    <mergeCell ref="G5:G6"/>
    <mergeCell ref="L5:L6"/>
  </mergeCells>
  <hyperlinks>
    <hyperlink ref="A20" r:id="rId1" xr:uid="{A6C0C7B0-1D3F-46C4-A964-9FB8A729FD5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Efforts</vt:lpstr>
      <vt:lpstr>Keys</vt:lpstr>
      <vt:lpstr>Querty</vt:lpstr>
      <vt:lpstr>Collemak</vt:lpstr>
      <vt:lpstr>Mtgap1</vt:lpstr>
      <vt:lpstr>Mtgap2</vt:lpstr>
      <vt:lpstr>Breakl15</vt:lpstr>
      <vt:lpstr>Dvorak</vt:lpstr>
      <vt:lpstr>Workman</vt:lpstr>
      <vt:lpstr>Niro</vt:lpstr>
      <vt:lpstr>Soul</vt:lpstr>
      <vt:lpstr>Kaehi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2020-06-22T06:43:52Z</dcterms:modified>
</cp:coreProperties>
</file>