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Hoja1" sheetId="1" r:id="rId1"/>
    <sheet name="Hoja2" sheetId="2" r:id="rId2"/>
    <sheet name="Hoja3" sheetId="3" r:id="rId3"/>
    <sheet name="EB" sheetId="4" r:id="rId4"/>
  </sheets>
  <definedNames>
    <definedName name="_xlnm._FilterDatabase" localSheetId="0" hidden="1">Hoja1!$A$1:$R$57</definedName>
  </definedNames>
  <calcPr calcId="162913"/>
</workbook>
</file>

<file path=xl/calcChain.xml><?xml version="1.0" encoding="utf-8"?>
<calcChain xmlns="http://schemas.openxmlformats.org/spreadsheetml/2006/main">
  <c r="P3" i="1" l="1"/>
  <c r="S3" i="1" s="1"/>
  <c r="P4" i="1"/>
  <c r="S4" i="1" s="1"/>
  <c r="P5" i="1"/>
  <c r="S5" i="1" s="1"/>
  <c r="P6" i="1"/>
  <c r="S6" i="1" s="1"/>
  <c r="P7" i="1"/>
  <c r="S7" i="1" s="1"/>
  <c r="P8" i="1"/>
  <c r="S8" i="1" s="1"/>
  <c r="P10" i="1"/>
  <c r="S10" i="1" s="1"/>
  <c r="P11" i="1"/>
  <c r="S11" i="1" s="1"/>
  <c r="P12" i="1"/>
  <c r="S12" i="1" s="1"/>
  <c r="P13" i="1"/>
  <c r="S13" i="1" s="1"/>
  <c r="P14" i="1"/>
  <c r="S14" i="1" s="1"/>
  <c r="P15" i="1"/>
  <c r="S15" i="1" s="1"/>
  <c r="P16" i="1"/>
  <c r="S16" i="1" s="1"/>
  <c r="P17" i="1"/>
  <c r="S17" i="1" s="1"/>
  <c r="P18" i="1"/>
  <c r="S18" i="1" s="1"/>
  <c r="P19" i="1"/>
  <c r="S19" i="1" s="1"/>
  <c r="P20" i="1"/>
  <c r="S20" i="1" s="1"/>
  <c r="P21" i="1"/>
  <c r="S21" i="1" s="1"/>
  <c r="P23" i="1"/>
  <c r="S23" i="1" s="1"/>
  <c r="P24" i="1"/>
  <c r="S24" i="1" s="1"/>
  <c r="P25" i="1"/>
  <c r="S25" i="1" s="1"/>
  <c r="P26" i="1"/>
  <c r="S26" i="1" s="1"/>
  <c r="P27" i="1"/>
  <c r="S27" i="1" s="1"/>
  <c r="P28" i="1"/>
  <c r="S28" i="1" s="1"/>
  <c r="P29" i="1"/>
  <c r="S29" i="1" s="1"/>
  <c r="P30" i="1"/>
  <c r="S30" i="1" s="1"/>
  <c r="P31" i="1"/>
  <c r="S31" i="1" s="1"/>
  <c r="P32" i="1"/>
  <c r="S32" i="1" s="1"/>
  <c r="P33" i="1"/>
  <c r="S33" i="1" s="1"/>
  <c r="P34" i="1"/>
  <c r="S34" i="1" s="1"/>
  <c r="P35" i="1"/>
  <c r="S35" i="1" s="1"/>
  <c r="P36" i="1"/>
  <c r="S36" i="1" s="1"/>
  <c r="P37" i="1"/>
  <c r="S37" i="1" s="1"/>
  <c r="P38" i="1"/>
  <c r="S38" i="1" s="1"/>
  <c r="P39" i="1"/>
  <c r="S39" i="1" s="1"/>
  <c r="P40" i="1"/>
  <c r="S40" i="1" s="1"/>
  <c r="P41" i="1"/>
  <c r="S41" i="1" s="1"/>
  <c r="P42" i="1"/>
  <c r="S42" i="1" s="1"/>
  <c r="P43" i="1"/>
  <c r="S43" i="1" s="1"/>
  <c r="P44" i="1"/>
  <c r="S44" i="1" s="1"/>
  <c r="P45" i="1"/>
  <c r="S45" i="1" s="1"/>
  <c r="P46" i="1"/>
  <c r="S46" i="1" s="1"/>
  <c r="P47" i="1"/>
  <c r="S47" i="1" s="1"/>
  <c r="P48" i="1"/>
  <c r="S48" i="1" s="1"/>
  <c r="P49" i="1"/>
  <c r="S49" i="1" s="1"/>
  <c r="P50" i="1"/>
  <c r="S50" i="1" s="1"/>
  <c r="P51" i="1"/>
  <c r="S51" i="1" s="1"/>
  <c r="P52" i="1"/>
  <c r="S52" i="1" s="1"/>
  <c r="P53" i="1"/>
  <c r="S53" i="1" s="1"/>
  <c r="P54" i="1"/>
  <c r="S54" i="1" s="1"/>
  <c r="P55" i="1"/>
  <c r="S55" i="1" s="1"/>
  <c r="P56" i="1"/>
  <c r="S56" i="1" s="1"/>
  <c r="P2" i="1"/>
  <c r="S2" i="1" s="1"/>
  <c r="S57" i="1" l="1"/>
  <c r="P57" i="1"/>
  <c r="A57" i="1" l="1"/>
  <c r="R57" i="1"/>
  <c r="C57" i="1"/>
</calcChain>
</file>

<file path=xl/sharedStrings.xml><?xml version="1.0" encoding="utf-8"?>
<sst xmlns="http://schemas.openxmlformats.org/spreadsheetml/2006/main" count="805" uniqueCount="251">
  <si>
    <t>Part Number</t>
  </si>
  <si>
    <t>Description</t>
  </si>
  <si>
    <t>Item</t>
  </si>
  <si>
    <t>Qty</t>
  </si>
  <si>
    <t>Manufacturer</t>
  </si>
  <si>
    <t>Packaging</t>
  </si>
  <si>
    <t>Category</t>
  </si>
  <si>
    <t>Total:</t>
  </si>
  <si>
    <t>Sample?</t>
  </si>
  <si>
    <t>Maxim</t>
  </si>
  <si>
    <t>Specific Part Number</t>
  </si>
  <si>
    <t>Comments</t>
  </si>
  <si>
    <t>Y</t>
  </si>
  <si>
    <t>SO-8</t>
  </si>
  <si>
    <t>MAX5033</t>
  </si>
  <si>
    <t>MAX5033AUSA</t>
  </si>
  <si>
    <t>N</t>
  </si>
  <si>
    <t>Unit Price €</t>
  </si>
  <si>
    <t>ON Semiconductor</t>
  </si>
  <si>
    <t>Total €</t>
  </si>
  <si>
    <t>Schematic Ref</t>
  </si>
  <si>
    <t>PowerSupply</t>
  </si>
  <si>
    <t>NCP3170B</t>
  </si>
  <si>
    <t>Supplier</t>
  </si>
  <si>
    <t>Digikey</t>
  </si>
  <si>
    <t>Supplier Ref</t>
  </si>
  <si>
    <t>Alternative supplier</t>
  </si>
  <si>
    <t>Tested in the SEA proyect, works well with low loads</t>
  </si>
  <si>
    <t>Comunication module</t>
  </si>
  <si>
    <t>Integrated LoRa module based on the SX1276</t>
  </si>
  <si>
    <t>IC REG BUCK ADJ 3A SYNC 8SOICIC REG BUCK ADJ 3A SYNC 8SOIC</t>
  </si>
  <si>
    <t>IC REG BUCK 3.3V 0.5A 8SOIC</t>
  </si>
  <si>
    <t>NCP3170BDR</t>
  </si>
  <si>
    <t>497-17537-ND</t>
  </si>
  <si>
    <t>Microcontroller</t>
  </si>
  <si>
    <t>STM32L162</t>
  </si>
  <si>
    <t>STM32L162RDT6</t>
  </si>
  <si>
    <t>STMicroelectronics</t>
  </si>
  <si>
    <t xml:space="preserve"> IC ARM® Cortex®-M3 STM32L1 32-bits 32 MHz Memoria FLASH 384 KB (384 K x 8) </t>
  </si>
  <si>
    <t>64-LQFP</t>
  </si>
  <si>
    <t>Price based on 10 units</t>
  </si>
  <si>
    <t xml:space="preserve">MAX5033AUSA+-ND </t>
  </si>
  <si>
    <t>NCP3170BDR2GOSCT-ND</t>
  </si>
  <si>
    <t>497-17588-1-ND</t>
  </si>
  <si>
    <t xml:space="preserve">LIS2MDLTR </t>
  </si>
  <si>
    <t>Digital output magnetic sensor:
ultra-low-power, high-performance 3-axis magnetometer</t>
  </si>
  <si>
    <t>Digital Compass</t>
  </si>
  <si>
    <t>LIS2MDL</t>
  </si>
  <si>
    <t>12-LGA</t>
  </si>
  <si>
    <t>223-1591-1-ND</t>
  </si>
  <si>
    <t xml:space="preserve">Humidity Temperature Sensor 0 ~ 100% RH I²C ±3% RH </t>
  </si>
  <si>
    <t>Sensor</t>
  </si>
  <si>
    <t>HTU21D</t>
  </si>
  <si>
    <t>HTU21D(F)</t>
  </si>
  <si>
    <t>TE Connectivity</t>
  </si>
  <si>
    <t>6-DFN</t>
  </si>
  <si>
    <t>Samsung Electro-Mechanics</t>
  </si>
  <si>
    <t xml:space="preserve">1276-1258-1-ND </t>
  </si>
  <si>
    <t>0603</t>
  </si>
  <si>
    <t>CAP CER 0.1UF (100NF) 16V Y5V 0603</t>
  </si>
  <si>
    <t>0805</t>
  </si>
  <si>
    <t xml:space="preserve">CAP CER 0805 2.2NF 250V X7R 10% </t>
  </si>
  <si>
    <t>KEMET</t>
  </si>
  <si>
    <t xml:space="preserve">399-16649-1-ND </t>
  </si>
  <si>
    <t>CAP CER 22UF 6.3V 0805</t>
  </si>
  <si>
    <t>1276-1119-1-ND</t>
  </si>
  <si>
    <t xml:space="preserve">  CAP CER 10UF 6.3V X5R 0603 </t>
  </si>
  <si>
    <t>For the digital compass</t>
  </si>
  <si>
    <t>For the 5V power supply</t>
  </si>
  <si>
    <t>445-1311-1-ND</t>
  </si>
  <si>
    <t>CAP CER 10000PF (10nF) 50V X7R 0603</t>
  </si>
  <si>
    <t>Ceramic Capacitor</t>
  </si>
  <si>
    <t>For the analog supply of the STM32</t>
  </si>
  <si>
    <t>TDK Corporation</t>
  </si>
  <si>
    <t>1276-6684-1-ND</t>
  </si>
  <si>
    <t>CAP CER 4.7UF 10V X5R 0603</t>
  </si>
  <si>
    <t>For the STM32 supply</t>
  </si>
  <si>
    <t>General decoupling capacitor</t>
  </si>
  <si>
    <t>Electrolitic Capacitor</t>
  </si>
  <si>
    <t>EEE-FPE101XAP</t>
  </si>
  <si>
    <t>PCE4546CT-ND</t>
  </si>
  <si>
    <t>Panasonic Electronic Components</t>
  </si>
  <si>
    <t>Input capacitor</t>
  </si>
  <si>
    <t>CAP ALUM 100UF 20% 25V SMD 160mOhm</t>
  </si>
  <si>
    <t>Resistor</t>
  </si>
  <si>
    <t xml:space="preserve">1/10 W ±1% 255 kOhms Película gruesa 0603 </t>
  </si>
  <si>
    <t>RHM255KCFCT-ND</t>
  </si>
  <si>
    <t>Rohm Semiconductor</t>
  </si>
  <si>
    <t>1M OHM 5% 1/10W 0603</t>
  </si>
  <si>
    <t xml:space="preserve">RMCF0603JT1M00CT-ND </t>
  </si>
  <si>
    <t>Stackpole Electronics Inc.</t>
  </si>
  <si>
    <t>RMCF0603JG10K0CT-ND</t>
  </si>
  <si>
    <t>10K OHM 5% 1/10W 0603</t>
  </si>
  <si>
    <t>RMCF0603FT100KCT-ND</t>
  </si>
  <si>
    <t>100K OHM 1% 1/10W 0603</t>
  </si>
  <si>
    <t>RMCF0603FT8K25CT-ND</t>
  </si>
  <si>
    <t>8.25K OHM 1% 1/10W 0603</t>
  </si>
  <si>
    <t>Filter for the 5V power supply</t>
  </si>
  <si>
    <t xml:space="preserve">RMCF0603FT4K75CT-ND </t>
  </si>
  <si>
    <t>4.75K OHM 1% 1/10W 0603</t>
  </si>
  <si>
    <t>RNCP0603FTD24K9CT-ND</t>
  </si>
  <si>
    <t>24.9K OHM 1% 1/8W 0603</t>
  </si>
  <si>
    <t>RMCF0603JT330RCT-ND</t>
  </si>
  <si>
    <t>For the LEDs</t>
  </si>
  <si>
    <t>330 OHM 5% 1/10W 0603</t>
  </si>
  <si>
    <t>720-1655-1-ND</t>
  </si>
  <si>
    <t>CAP CER 12PF 10V C0G/NP0 0603</t>
  </si>
  <si>
    <t xml:space="preserve">  Vishay Vitramon</t>
  </si>
  <si>
    <t>Crystal decoupling capacitors</t>
  </si>
  <si>
    <t>Thermal Camera</t>
  </si>
  <si>
    <t>THERMAL IMAGE SENSOR 160HX120V</t>
  </si>
  <si>
    <t>500-0726-01-ND</t>
  </si>
  <si>
    <t>FLIR</t>
  </si>
  <si>
    <t>This doesn't have the radiometry calibrated. The lepton 3,5 has the internal calibration but it isn't available on Digikey</t>
  </si>
  <si>
    <t>Lepton 3</t>
  </si>
  <si>
    <t>Lepton breakout</t>
  </si>
  <si>
    <t>LEPTON BREAKOUT BOARD PCB ASSY</t>
  </si>
  <si>
    <t>250-0587-00-ND</t>
  </si>
  <si>
    <t>SIL-8</t>
  </si>
  <si>
    <t>Breakout socket fot the Lepton3 thermal camera</t>
  </si>
  <si>
    <t>MMBT3904TT1GOSCT-ND</t>
  </si>
  <si>
    <t>Transistor</t>
  </si>
  <si>
    <t>MMBT3904</t>
  </si>
  <si>
    <t>MMBT3904TT1G</t>
  </si>
  <si>
    <t>Bipolar (BJT) Transistor NPN 40V 200mA 300MHz 300mW Surface Mount SC-75, SOT-416</t>
  </si>
  <si>
    <t>SOT-23</t>
  </si>
  <si>
    <t>1690-1011-ND</t>
  </si>
  <si>
    <t>Camera</t>
  </si>
  <si>
    <t>CONN HEADER XH TOP 5POS 2.5MM</t>
  </si>
  <si>
    <t>JST Sales America Inc.</t>
  </si>
  <si>
    <t>455-2270-ND</t>
  </si>
  <si>
    <t>RASPBERRY PI CAMERA MODULE V2</t>
  </si>
  <si>
    <t>Raspberry Pi</t>
  </si>
  <si>
    <t>Amazon, Aliexpress</t>
  </si>
  <si>
    <t>Groupgets</t>
  </si>
  <si>
    <t>LED</t>
  </si>
  <si>
    <t>LED GREEN CLEAR 0805 SMD</t>
  </si>
  <si>
    <t>LTST-C171GKT</t>
  </si>
  <si>
    <t>Lite-On Inc.</t>
  </si>
  <si>
    <t>160-1423-1-ND</t>
  </si>
  <si>
    <t>SDR1307-3R3MLCT-ND</t>
  </si>
  <si>
    <t>FIXED IND 3.3UH 7.5A 8.7 MOHM</t>
  </si>
  <si>
    <t>Inductor</t>
  </si>
  <si>
    <t>Bourns Inc.</t>
  </si>
  <si>
    <t>Inductivo Bobinado de alambre enrollado. 8.7 mOhm máx.</t>
  </si>
  <si>
    <t>Total price</t>
  </si>
  <si>
    <t>CAP CER 0.22UF 16V X7R 0603</t>
  </si>
  <si>
    <t>1276-2010-1-ND</t>
  </si>
  <si>
    <t>296-14597-1-ND</t>
  </si>
  <si>
    <t>Op Amp</t>
  </si>
  <si>
    <t>General Purpose Quadruple Operational Amplifiers</t>
  </si>
  <si>
    <t>LM324DR</t>
  </si>
  <si>
    <t>LM324</t>
  </si>
  <si>
    <t>Texas Instruments</t>
  </si>
  <si>
    <t>SOIC-14</t>
  </si>
  <si>
    <t>Ferrite Bead</t>
  </si>
  <si>
    <t>445-1563-1-ND</t>
  </si>
  <si>
    <t>General decoupling bead</t>
  </si>
  <si>
    <t>FERRITE BEAD, 60 Ohms @ 100MHz, 20mOhm @ DC</t>
  </si>
  <si>
    <t xml:space="preserve">Cable coaxial UMCC a Cable Hembra a cable Cable coaxial, 1.37 mm DE 6.000" (152.40 mm) </t>
  </si>
  <si>
    <t>Molex, LLC</t>
  </si>
  <si>
    <t>Conector Coaxial ultraminiatura 50 Ohm</t>
  </si>
  <si>
    <t>MCRF</t>
  </si>
  <si>
    <t>WM5587CT-ND</t>
  </si>
  <si>
    <t>WM9588-ND</t>
  </si>
  <si>
    <t>Diode</t>
  </si>
  <si>
    <t>1N5819HW-FDICT-ND</t>
  </si>
  <si>
    <t>SOD123</t>
  </si>
  <si>
    <t>Diodes Incorporated</t>
  </si>
  <si>
    <t>1N5819HW-7-F</t>
  </si>
  <si>
    <t>1N5819</t>
  </si>
  <si>
    <t>DIODE SCHOTTKY 40V 1A</t>
  </si>
  <si>
    <t>For the 3,3V power supply</t>
  </si>
  <si>
    <t>General use NPN transistor</t>
  </si>
  <si>
    <t>CAP ALUM 33UF 20% 25V SMD</t>
  </si>
  <si>
    <t>Low ESR 250mOhm for the 3,3V supply.</t>
  </si>
  <si>
    <t>PCE4541CT-ND</t>
  </si>
  <si>
    <t>EEE-FP1E330AP</t>
  </si>
  <si>
    <t>RJ11</t>
  </si>
  <si>
    <t>Pigtail</t>
  </si>
  <si>
    <t>Connector</t>
  </si>
  <si>
    <t>MCRF connector according to the datasheet</t>
  </si>
  <si>
    <t>Double Connector</t>
  </si>
  <si>
    <t>RJ11 6p4c double connector</t>
  </si>
  <si>
    <t>For the rain gauge, anemometer and wind vane,</t>
  </si>
  <si>
    <t>WM9177-ND</t>
  </si>
  <si>
    <t>TERM BLOCK 2POS 5.00MM PCB HORIZ STACKABLE</t>
  </si>
  <si>
    <t>Amphenol Anytek</t>
  </si>
  <si>
    <t>609-3927-ND</t>
  </si>
  <si>
    <t>VI0201550000G</t>
  </si>
  <si>
    <t>TH-5mm</t>
  </si>
  <si>
    <t>Crystal</t>
  </si>
  <si>
    <t>CRYSTAL 32.7680KHZ 12.5PF T/H</t>
  </si>
  <si>
    <t>535-9034-ND</t>
  </si>
  <si>
    <t>RTC Crystal</t>
  </si>
  <si>
    <t xml:space="preserve"> Seleccted by Fran, It doesn't work well with low loads according to the datasheet. Ordered by Fran, we have 30,</t>
  </si>
  <si>
    <t>Ordered by Fran, we have 100,</t>
  </si>
  <si>
    <t>6,3x7,7</t>
  </si>
  <si>
    <t>6,3x5,8</t>
  </si>
  <si>
    <t>C1,C6,C7,C8,C9,C12,C13,C18,C20,C23,C24</t>
  </si>
  <si>
    <t>C10</t>
  </si>
  <si>
    <t>C11</t>
  </si>
  <si>
    <t>C15</t>
  </si>
  <si>
    <t>C16</t>
  </si>
  <si>
    <t>R15</t>
  </si>
  <si>
    <t>C17, C22</t>
  </si>
  <si>
    <t>C19</t>
  </si>
  <si>
    <t>C2</t>
  </si>
  <si>
    <t>C21</t>
  </si>
  <si>
    <t>C3,C4</t>
  </si>
  <si>
    <t>C5</t>
  </si>
  <si>
    <t>1uF</t>
  </si>
  <si>
    <t>Not ordered</t>
  </si>
  <si>
    <t>D1</t>
  </si>
  <si>
    <t>D2, D3</t>
  </si>
  <si>
    <t>Diode Zener</t>
  </si>
  <si>
    <t>D4</t>
  </si>
  <si>
    <t>FB1</t>
  </si>
  <si>
    <t>J1</t>
  </si>
  <si>
    <t>L2</t>
  </si>
  <si>
    <t>P1</t>
  </si>
  <si>
    <t>P4</t>
  </si>
  <si>
    <t>Stepper motor connector</t>
  </si>
  <si>
    <t>P9</t>
  </si>
  <si>
    <t>Q1,Q2,Q3,Q4</t>
  </si>
  <si>
    <t>R1, R7</t>
  </si>
  <si>
    <t>R13,R16,R19</t>
  </si>
  <si>
    <t>R17</t>
  </si>
  <si>
    <t>R2,R9,R10,R11,R22,R23</t>
  </si>
  <si>
    <t>R3,R6,R12,R14,R20,R21</t>
  </si>
  <si>
    <t>R4,R5,R18</t>
  </si>
  <si>
    <t>R8</t>
  </si>
  <si>
    <t>U1</t>
  </si>
  <si>
    <t>U3</t>
  </si>
  <si>
    <t>Darlinton IC</t>
  </si>
  <si>
    <t>ULN2003</t>
  </si>
  <si>
    <t>U5</t>
  </si>
  <si>
    <t>U6</t>
  </si>
  <si>
    <t>U7</t>
  </si>
  <si>
    <t>U8</t>
  </si>
  <si>
    <t>Buttom</t>
  </si>
  <si>
    <t>U9</t>
  </si>
  <si>
    <t>U2</t>
  </si>
  <si>
    <t>Y1</t>
  </si>
  <si>
    <t>C1,C6,C7,C8,C9,C12,C13</t>
  </si>
  <si>
    <t xml:space="preserve"> R7</t>
  </si>
  <si>
    <t>R2,R11,R23</t>
  </si>
  <si>
    <t>R3,R6,R14</t>
  </si>
  <si>
    <t>R13</t>
  </si>
  <si>
    <t>Q1,Q4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</si>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</sst>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theme="4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2" fillId="10" borderId="0" applyNumberFormat="0" applyBorder="0" applyAlignment="0" applyProtection="0"/>
  </cellStyleXfs>
  <cellXfs count="6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6" xfId="1" applyFont="1" applyFill="1" applyBorder="1" applyAlignment="1">
      <alignment horizontal="center" vertical="center" wrapText="1"/>
    </xf>
    <xf numFmtId="0" fontId="1" fillId="5" borderId="4" xfId="1" applyFont="1" applyFill="1" applyBorder="1" applyAlignment="1">
      <alignment horizontal="center" vertical="center" wrapText="1"/>
    </xf>
    <xf numFmtId="0" fontId="1" fillId="5" borderId="6" xfId="1" applyFont="1" applyFill="1" applyBorder="1" applyAlignment="1">
      <alignment horizontal="center" vertical="center" wrapText="1"/>
    </xf>
    <xf numFmtId="0" fontId="1" fillId="5" borderId="7" xfId="1" applyFont="1" applyFill="1" applyBorder="1" applyAlignment="1">
      <alignment horizontal="center" vertical="center" wrapText="1"/>
    </xf>
    <xf numFmtId="0" fontId="1" fillId="7" borderId="6" xfId="1" applyFont="1" applyFill="1" applyBorder="1" applyAlignment="1">
      <alignment horizontal="center" vertical="center" wrapText="1"/>
    </xf>
    <xf numFmtId="0" fontId="1" fillId="7" borderId="16" xfId="1" applyFont="1" applyFill="1" applyBorder="1" applyAlignment="1">
      <alignment horizontal="center" vertical="center" wrapText="1"/>
    </xf>
    <xf numFmtId="0" fontId="1" fillId="6" borderId="7" xfId="1" applyFont="1" applyFill="1" applyBorder="1" applyAlignment="1">
      <alignment horizontal="center" vertical="center" wrapText="1"/>
    </xf>
    <xf numFmtId="0" fontId="10" fillId="0" borderId="7" xfId="0" quotePrefix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/>
    <xf numFmtId="0" fontId="1" fillId="3" borderId="7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0" fillId="2" borderId="7" xfId="0" quotePrefix="1" applyFont="1" applyFill="1" applyBorder="1" applyAlignment="1">
      <alignment horizontal="center" vertical="center"/>
    </xf>
    <xf numFmtId="0" fontId="9" fillId="2" borderId="7" xfId="0" applyFont="1" applyFill="1" applyBorder="1"/>
    <xf numFmtId="0" fontId="4" fillId="2" borderId="0" xfId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7" xfId="1" applyNumberFormat="1" applyFont="1" applyFill="1" applyBorder="1" applyAlignment="1">
      <alignment horizontal="center" vertical="center" wrapText="1"/>
    </xf>
    <xf numFmtId="49" fontId="10" fillId="0" borderId="7" xfId="0" quotePrefix="1" applyNumberFormat="1" applyFont="1" applyBorder="1" applyAlignment="1">
      <alignment horizontal="center" vertical="center"/>
    </xf>
    <xf numFmtId="49" fontId="4" fillId="2" borderId="7" xfId="1" quotePrefix="1" applyNumberFormat="1" applyFont="1" applyFill="1" applyBorder="1" applyAlignment="1">
      <alignment horizontal="center" vertical="center" wrapText="1"/>
    </xf>
    <xf numFmtId="49" fontId="3" fillId="2" borderId="9" xfId="1" applyNumberFormat="1" applyFont="1" applyFill="1" applyBorder="1" applyAlignment="1">
      <alignment horizontal="center" vertical="center"/>
    </xf>
    <xf numFmtId="0" fontId="0" fillId="8" borderId="7" xfId="0" applyFill="1" applyBorder="1"/>
    <xf numFmtId="0" fontId="6" fillId="0" borderId="0" xfId="0" applyFont="1" applyAlignment="1">
      <alignment horizontal="center"/>
    </xf>
    <xf numFmtId="0" fontId="9" fillId="8" borderId="7" xfId="0" applyFont="1" applyFill="1" applyBorder="1"/>
    <xf numFmtId="0" fontId="2" fillId="0" borderId="17" xfId="1" applyFon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11" fillId="2" borderId="7" xfId="1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1" fillId="9" borderId="7" xfId="1" applyFont="1" applyFill="1" applyBorder="1" applyAlignment="1">
      <alignment horizontal="center" vertical="center" wrapText="1"/>
    </xf>
    <xf numFmtId="0" fontId="10" fillId="0" borderId="7" xfId="0" quotePrefix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12" fillId="10" borderId="7" xfId="2" applyBorder="1"/>
    <xf numFmtId="0" fontId="1" fillId="5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3">
    <cellStyle name="Incorrecto" xfId="2" builtinId="2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C1" zoomScale="85" zoomScaleNormal="85" workbookViewId="0">
      <selection activeCell="T1" sqref="T1"/>
    </sheetView>
  </sheetViews>
  <sheetFormatPr baseColWidth="10" defaultRowHeight="15" x14ac:dyDescent="0.25"/>
  <cols>
    <col min="1" max="1" width="6.7109375" customWidth="1"/>
    <col min="2" max="2" width="20.7109375" style="59" customWidth="1"/>
    <col min="3" max="3" width="7.5703125" customWidth="1"/>
    <col min="4" max="4" width="18.42578125" customWidth="1"/>
    <col min="5" max="5" width="38.42578125" customWidth="1"/>
    <col min="6" max="6" width="18.5703125" customWidth="1"/>
    <col min="7" max="7" width="26.28515625" customWidth="1"/>
    <col min="8" max="8" width="29" customWidth="1"/>
    <col min="9" max="9" width="26.28515625" customWidth="1"/>
    <col min="11" max="11" width="16" customWidth="1"/>
    <col min="12" max="13" width="20.42578125" customWidth="1"/>
    <col min="14" max="14" width="9.28515625" customWidth="1"/>
    <col min="16" max="16" width="13.140625" customWidth="1"/>
    <col min="17" max="17" width="13.5703125" customWidth="1"/>
  </cols>
  <sheetData>
    <row r="1" spans="1:19" ht="15.75" thickBot="1" x14ac:dyDescent="0.3">
      <c r="A1" s="1" t="s">
        <v>2</v>
      </c>
      <c r="B1" s="3" t="s">
        <v>20</v>
      </c>
      <c r="C1" s="2" t="s">
        <v>3</v>
      </c>
      <c r="D1" s="2" t="s">
        <v>6</v>
      </c>
      <c r="E1" s="3" t="s">
        <v>1</v>
      </c>
      <c r="F1" s="3" t="s">
        <v>0</v>
      </c>
      <c r="G1" s="3" t="s">
        <v>10</v>
      </c>
      <c r="H1" s="3" t="s">
        <v>4</v>
      </c>
      <c r="I1" s="3" t="s">
        <v>11</v>
      </c>
      <c r="J1" s="3" t="s">
        <v>5</v>
      </c>
      <c r="K1" s="3" t="s">
        <v>23</v>
      </c>
      <c r="L1" s="3" t="s">
        <v>25</v>
      </c>
      <c r="M1" s="2" t="s">
        <v>26</v>
      </c>
      <c r="N1" s="2" t="s">
        <v>8</v>
      </c>
      <c r="O1" s="2" t="s">
        <v>17</v>
      </c>
      <c r="P1" s="26" t="s">
        <v>19</v>
      </c>
      <c r="Q1" s="26"/>
      <c r="R1" s="3"/>
      <c r="S1" s="51" t="s">
        <v>145</v>
      </c>
    </row>
    <row r="2" spans="1:19" ht="45" x14ac:dyDescent="0.25">
      <c r="A2" s="29">
        <v>1</v>
      </c>
      <c r="B2" s="36" t="s">
        <v>238</v>
      </c>
      <c r="C2" s="13">
        <v>1</v>
      </c>
      <c r="D2" s="5" t="s">
        <v>21</v>
      </c>
      <c r="E2" s="5" t="s">
        <v>30</v>
      </c>
      <c r="F2" s="5" t="s">
        <v>22</v>
      </c>
      <c r="G2" s="5" t="s">
        <v>32</v>
      </c>
      <c r="H2" s="6" t="s">
        <v>18</v>
      </c>
      <c r="I2" s="5" t="s">
        <v>195</v>
      </c>
      <c r="J2" s="43" t="s">
        <v>13</v>
      </c>
      <c r="K2" s="5" t="s">
        <v>24</v>
      </c>
      <c r="L2" s="5" t="s">
        <v>42</v>
      </c>
      <c r="M2" s="5"/>
      <c r="N2" s="14" t="s">
        <v>16</v>
      </c>
      <c r="O2" s="14">
        <v>0.97199999999999998</v>
      </c>
      <c r="P2" s="25">
        <f>O2*C2</f>
        <v>0.97199999999999998</v>
      </c>
      <c r="Q2" s="48"/>
      <c r="R2" s="53"/>
      <c r="S2" s="56">
        <f>P2*R2</f>
        <v>0</v>
      </c>
    </row>
    <row r="3" spans="1:19" ht="22.5" x14ac:dyDescent="0.25">
      <c r="A3" s="30"/>
      <c r="B3" s="8" t="s">
        <v>232</v>
      </c>
      <c r="C3" s="15">
        <v>1</v>
      </c>
      <c r="D3" s="5" t="s">
        <v>21</v>
      </c>
      <c r="E3" s="10" t="s">
        <v>31</v>
      </c>
      <c r="F3" s="9" t="s">
        <v>14</v>
      </c>
      <c r="G3" s="9" t="s">
        <v>15</v>
      </c>
      <c r="H3" s="10" t="s">
        <v>9</v>
      </c>
      <c r="I3" s="10" t="s">
        <v>27</v>
      </c>
      <c r="J3" s="43" t="s">
        <v>13</v>
      </c>
      <c r="K3" s="5" t="s">
        <v>24</v>
      </c>
      <c r="L3" s="10" t="s">
        <v>41</v>
      </c>
      <c r="M3" s="10"/>
      <c r="N3" s="10" t="s">
        <v>12</v>
      </c>
      <c r="O3" s="10">
        <v>2.9849999999999999</v>
      </c>
      <c r="P3" s="25">
        <f t="shared" ref="P3:P56" si="0">O3*C3</f>
        <v>2.9849999999999999</v>
      </c>
      <c r="Q3" s="37"/>
      <c r="R3" s="11"/>
      <c r="S3" s="16">
        <f>P3*R3</f>
        <v>0</v>
      </c>
    </row>
    <row r="4" spans="1:19" ht="22.5" x14ac:dyDescent="0.25">
      <c r="A4" s="30"/>
      <c r="B4" s="8" t="s">
        <v>233</v>
      </c>
      <c r="C4" s="15">
        <v>1</v>
      </c>
      <c r="D4" s="10" t="s">
        <v>34</v>
      </c>
      <c r="E4" s="10" t="s">
        <v>38</v>
      </c>
      <c r="F4" s="10" t="s">
        <v>35</v>
      </c>
      <c r="G4" s="10" t="s">
        <v>36</v>
      </c>
      <c r="H4" s="11" t="s">
        <v>37</v>
      </c>
      <c r="I4" s="10" t="s">
        <v>40</v>
      </c>
      <c r="J4" s="44" t="s">
        <v>39</v>
      </c>
      <c r="K4" s="5" t="s">
        <v>24</v>
      </c>
      <c r="L4" s="10" t="s">
        <v>33</v>
      </c>
      <c r="M4" s="10"/>
      <c r="N4" s="10" t="s">
        <v>16</v>
      </c>
      <c r="O4" s="10">
        <v>5.5750000000000002</v>
      </c>
      <c r="P4" s="25">
        <f t="shared" si="0"/>
        <v>5.5750000000000002</v>
      </c>
      <c r="Q4" s="37"/>
      <c r="R4" s="11"/>
      <c r="S4" s="16">
        <f t="shared" ref="S4:S56" si="1">P4*R4</f>
        <v>0</v>
      </c>
    </row>
    <row r="5" spans="1:19" ht="33.75" x14ac:dyDescent="0.25">
      <c r="A5" s="30"/>
      <c r="B5" s="8" t="s">
        <v>237</v>
      </c>
      <c r="C5" s="15">
        <v>1</v>
      </c>
      <c r="D5" s="10" t="s">
        <v>46</v>
      </c>
      <c r="E5" s="10" t="s">
        <v>45</v>
      </c>
      <c r="F5" s="10" t="s">
        <v>47</v>
      </c>
      <c r="G5" s="10" t="s">
        <v>44</v>
      </c>
      <c r="H5" s="11" t="s">
        <v>37</v>
      </c>
      <c r="I5" s="10"/>
      <c r="J5" s="44" t="s">
        <v>48</v>
      </c>
      <c r="K5" s="5" t="s">
        <v>24</v>
      </c>
      <c r="L5" s="10" t="s">
        <v>43</v>
      </c>
      <c r="M5" s="10"/>
      <c r="N5" s="10" t="s">
        <v>16</v>
      </c>
      <c r="O5" s="10">
        <v>1.399</v>
      </c>
      <c r="P5" s="25">
        <f t="shared" si="0"/>
        <v>1.399</v>
      </c>
      <c r="Q5" s="37"/>
      <c r="R5" s="11"/>
      <c r="S5" s="16">
        <f t="shared" si="1"/>
        <v>0</v>
      </c>
    </row>
    <row r="6" spans="1:19" ht="22.5" x14ac:dyDescent="0.25">
      <c r="A6" s="30"/>
      <c r="B6" s="8"/>
      <c r="C6" s="15">
        <v>1</v>
      </c>
      <c r="D6" s="10" t="s">
        <v>51</v>
      </c>
      <c r="E6" s="10" t="s">
        <v>50</v>
      </c>
      <c r="F6" s="10" t="s">
        <v>52</v>
      </c>
      <c r="G6" s="10" t="s">
        <v>53</v>
      </c>
      <c r="H6" s="11" t="s">
        <v>54</v>
      </c>
      <c r="I6" s="10"/>
      <c r="J6" s="44" t="s">
        <v>55</v>
      </c>
      <c r="K6" s="5" t="s">
        <v>24</v>
      </c>
      <c r="L6" s="10" t="s">
        <v>49</v>
      </c>
      <c r="M6" s="10"/>
      <c r="N6" s="10" t="s">
        <v>16</v>
      </c>
      <c r="O6" s="10">
        <v>2.6379999999999999</v>
      </c>
      <c r="P6" s="25">
        <f t="shared" si="0"/>
        <v>2.6379999999999999</v>
      </c>
      <c r="Q6" s="37"/>
      <c r="R6" s="11"/>
      <c r="S6" s="16">
        <f t="shared" si="1"/>
        <v>0</v>
      </c>
    </row>
    <row r="7" spans="1:19" ht="45" x14ac:dyDescent="0.25">
      <c r="A7" s="31"/>
      <c r="B7" s="8" t="s">
        <v>239</v>
      </c>
      <c r="C7" s="15">
        <v>1</v>
      </c>
      <c r="D7" s="10" t="s">
        <v>109</v>
      </c>
      <c r="E7" s="10" t="s">
        <v>110</v>
      </c>
      <c r="F7" s="10" t="s">
        <v>114</v>
      </c>
      <c r="G7" s="10" t="s">
        <v>114</v>
      </c>
      <c r="H7" s="11" t="s">
        <v>112</v>
      </c>
      <c r="I7" s="10" t="s">
        <v>113</v>
      </c>
      <c r="J7" s="44"/>
      <c r="K7" s="5" t="s">
        <v>24</v>
      </c>
      <c r="L7" s="10" t="s">
        <v>111</v>
      </c>
      <c r="M7" s="10" t="s">
        <v>134</v>
      </c>
      <c r="N7" s="10" t="s">
        <v>16</v>
      </c>
      <c r="O7" s="10">
        <v>204.06</v>
      </c>
      <c r="P7" s="25">
        <f t="shared" si="0"/>
        <v>204.06</v>
      </c>
      <c r="Q7" s="37"/>
      <c r="R7" s="11"/>
      <c r="S7" s="16">
        <f t="shared" si="1"/>
        <v>0</v>
      </c>
    </row>
    <row r="8" spans="1:19" x14ac:dyDescent="0.25">
      <c r="A8" s="30"/>
      <c r="B8" s="8"/>
      <c r="C8" s="15">
        <v>1</v>
      </c>
      <c r="D8" s="10" t="s">
        <v>127</v>
      </c>
      <c r="E8" s="10" t="s">
        <v>131</v>
      </c>
      <c r="F8" s="10"/>
      <c r="G8" s="10"/>
      <c r="H8" s="11" t="s">
        <v>132</v>
      </c>
      <c r="I8" s="10"/>
      <c r="J8" s="44"/>
      <c r="K8" s="5" t="s">
        <v>24</v>
      </c>
      <c r="L8" s="10" t="s">
        <v>126</v>
      </c>
      <c r="M8" s="10" t="s">
        <v>133</v>
      </c>
      <c r="N8" s="10" t="s">
        <v>16</v>
      </c>
      <c r="O8" s="10">
        <v>25.53</v>
      </c>
      <c r="P8" s="25">
        <f t="shared" si="0"/>
        <v>25.53</v>
      </c>
      <c r="Q8" s="37"/>
      <c r="R8" s="11"/>
      <c r="S8" s="16">
        <f t="shared" si="1"/>
        <v>0</v>
      </c>
    </row>
    <row r="9" spans="1:19" x14ac:dyDescent="0.25">
      <c r="A9" s="62"/>
      <c r="B9" s="8" t="s">
        <v>236</v>
      </c>
      <c r="C9" s="15">
        <v>1</v>
      </c>
      <c r="D9" s="10" t="s">
        <v>234</v>
      </c>
      <c r="E9" s="10" t="s">
        <v>235</v>
      </c>
      <c r="F9" s="10"/>
      <c r="G9" s="10"/>
      <c r="H9" s="11"/>
      <c r="I9" s="10"/>
      <c r="J9" s="44"/>
      <c r="K9" s="5"/>
      <c r="L9" s="10"/>
      <c r="M9" s="10"/>
      <c r="N9" s="10"/>
      <c r="O9" s="10"/>
      <c r="P9" s="25"/>
      <c r="Q9" s="37"/>
      <c r="R9" s="11"/>
      <c r="S9" s="16"/>
    </row>
    <row r="10" spans="1:19" x14ac:dyDescent="0.25">
      <c r="A10" s="31"/>
      <c r="B10" s="36"/>
      <c r="C10" s="15"/>
      <c r="D10" s="10" t="s">
        <v>149</v>
      </c>
      <c r="E10" s="10" t="s">
        <v>150</v>
      </c>
      <c r="F10" s="10" t="s">
        <v>152</v>
      </c>
      <c r="G10" s="10" t="s">
        <v>151</v>
      </c>
      <c r="H10" s="11" t="s">
        <v>153</v>
      </c>
      <c r="I10" s="10"/>
      <c r="J10" s="44" t="s">
        <v>154</v>
      </c>
      <c r="K10" s="5" t="s">
        <v>24</v>
      </c>
      <c r="L10" s="10" t="s">
        <v>148</v>
      </c>
      <c r="M10" s="10"/>
      <c r="N10" s="10" t="s">
        <v>16</v>
      </c>
      <c r="O10" s="10">
        <v>0.252</v>
      </c>
      <c r="P10" s="25">
        <f t="shared" si="0"/>
        <v>0</v>
      </c>
      <c r="Q10" s="37"/>
      <c r="R10" s="11"/>
      <c r="S10" s="16">
        <f t="shared" si="1"/>
        <v>0</v>
      </c>
    </row>
    <row r="11" spans="1:19" ht="15.75" x14ac:dyDescent="0.25">
      <c r="A11" s="7"/>
      <c r="B11" s="58"/>
      <c r="C11" s="35"/>
      <c r="D11" s="35"/>
      <c r="E11" s="35"/>
      <c r="F11" s="35"/>
      <c r="G11" s="35"/>
      <c r="H11" s="35"/>
      <c r="I11" s="35"/>
      <c r="J11" s="45"/>
      <c r="K11" s="35"/>
      <c r="L11" s="35"/>
      <c r="M11" s="35"/>
      <c r="N11" s="35"/>
      <c r="O11" s="35"/>
      <c r="P11" s="25">
        <f t="shared" si="0"/>
        <v>0</v>
      </c>
      <c r="Q11" s="40"/>
      <c r="R11" s="54"/>
      <c r="S11" s="16">
        <f t="shared" si="1"/>
        <v>0</v>
      </c>
    </row>
    <row r="12" spans="1:19" ht="30" x14ac:dyDescent="0.25">
      <c r="A12" s="28"/>
      <c r="B12" s="60" t="s">
        <v>199</v>
      </c>
      <c r="C12" s="15">
        <v>11</v>
      </c>
      <c r="D12" s="10" t="s">
        <v>71</v>
      </c>
      <c r="E12" s="10" t="s">
        <v>59</v>
      </c>
      <c r="F12" s="10"/>
      <c r="G12" s="10"/>
      <c r="H12" s="11" t="s">
        <v>56</v>
      </c>
      <c r="I12" s="10" t="s">
        <v>77</v>
      </c>
      <c r="J12" s="44" t="s">
        <v>58</v>
      </c>
      <c r="K12" s="5" t="s">
        <v>24</v>
      </c>
      <c r="L12" s="10" t="s">
        <v>57</v>
      </c>
      <c r="M12" s="10"/>
      <c r="N12" s="10" t="s">
        <v>16</v>
      </c>
      <c r="O12" s="10">
        <v>1.0319999999999999E-2</v>
      </c>
      <c r="P12" s="25">
        <f t="shared" si="0"/>
        <v>0.11352</v>
      </c>
      <c r="Q12" s="37"/>
      <c r="R12" s="11"/>
      <c r="S12" s="16">
        <f t="shared" si="1"/>
        <v>0</v>
      </c>
    </row>
    <row r="13" spans="1:19" x14ac:dyDescent="0.25">
      <c r="A13" s="28"/>
      <c r="B13" s="8" t="s">
        <v>206</v>
      </c>
      <c r="C13" s="15">
        <v>1</v>
      </c>
      <c r="D13" s="10" t="s">
        <v>71</v>
      </c>
      <c r="E13" s="10" t="s">
        <v>61</v>
      </c>
      <c r="F13" s="10"/>
      <c r="G13" s="10"/>
      <c r="H13" s="49" t="s">
        <v>62</v>
      </c>
      <c r="I13" s="10" t="s">
        <v>68</v>
      </c>
      <c r="J13" s="44" t="s">
        <v>60</v>
      </c>
      <c r="K13" s="5" t="s">
        <v>24</v>
      </c>
      <c r="L13" s="10" t="s">
        <v>63</v>
      </c>
      <c r="M13" s="10"/>
      <c r="N13" s="10" t="s">
        <v>16</v>
      </c>
      <c r="O13" s="10">
        <v>0.161</v>
      </c>
      <c r="P13" s="25">
        <f t="shared" si="0"/>
        <v>0.161</v>
      </c>
      <c r="Q13" s="41"/>
      <c r="R13" s="11"/>
      <c r="S13" s="16">
        <f t="shared" si="1"/>
        <v>0</v>
      </c>
    </row>
    <row r="14" spans="1:19" x14ac:dyDescent="0.25">
      <c r="A14" s="28"/>
      <c r="B14" s="8" t="s">
        <v>205</v>
      </c>
      <c r="C14" s="15">
        <v>2</v>
      </c>
      <c r="D14" s="10" t="s">
        <v>71</v>
      </c>
      <c r="E14" s="10" t="s">
        <v>64</v>
      </c>
      <c r="F14" s="10"/>
      <c r="G14" s="10"/>
      <c r="H14" s="11"/>
      <c r="I14" s="10" t="s">
        <v>196</v>
      </c>
      <c r="J14" s="44" t="s">
        <v>60</v>
      </c>
      <c r="K14" s="5" t="s">
        <v>24</v>
      </c>
      <c r="L14" s="10"/>
      <c r="M14" s="10"/>
      <c r="N14" s="10" t="s">
        <v>16</v>
      </c>
      <c r="O14" s="10"/>
      <c r="P14" s="25">
        <f t="shared" si="0"/>
        <v>0</v>
      </c>
      <c r="Q14" s="50"/>
      <c r="R14" s="11"/>
      <c r="S14" s="16">
        <f t="shared" si="1"/>
        <v>0</v>
      </c>
    </row>
    <row r="15" spans="1:19" x14ac:dyDescent="0.25">
      <c r="A15" s="28"/>
      <c r="B15" s="8" t="s">
        <v>203</v>
      </c>
      <c r="C15" s="15">
        <v>1</v>
      </c>
      <c r="D15" s="10" t="s">
        <v>71</v>
      </c>
      <c r="E15" s="10" t="s">
        <v>66</v>
      </c>
      <c r="F15" s="10"/>
      <c r="G15" s="10"/>
      <c r="H15" s="11" t="s">
        <v>56</v>
      </c>
      <c r="I15" s="10" t="s">
        <v>67</v>
      </c>
      <c r="J15" s="44" t="s">
        <v>58</v>
      </c>
      <c r="K15" s="5" t="s">
        <v>24</v>
      </c>
      <c r="L15" s="10" t="s">
        <v>65</v>
      </c>
      <c r="M15" s="10"/>
      <c r="N15" s="10" t="s">
        <v>16</v>
      </c>
      <c r="O15" s="10">
        <v>0.104</v>
      </c>
      <c r="P15" s="25">
        <f t="shared" si="0"/>
        <v>0.104</v>
      </c>
      <c r="Q15" s="41"/>
      <c r="R15" s="11"/>
      <c r="S15" s="16">
        <f t="shared" si="1"/>
        <v>0</v>
      </c>
    </row>
    <row r="16" spans="1:19" x14ac:dyDescent="0.25">
      <c r="A16" s="28"/>
      <c r="B16" s="8" t="s">
        <v>207</v>
      </c>
      <c r="C16" s="15">
        <v>1</v>
      </c>
      <c r="D16" s="10" t="s">
        <v>71</v>
      </c>
      <c r="E16" s="10" t="s">
        <v>70</v>
      </c>
      <c r="F16" s="10"/>
      <c r="G16" s="10"/>
      <c r="H16" s="11" t="s">
        <v>73</v>
      </c>
      <c r="I16" s="10" t="s">
        <v>72</v>
      </c>
      <c r="J16" s="44" t="s">
        <v>58</v>
      </c>
      <c r="K16" s="5" t="s">
        <v>24</v>
      </c>
      <c r="L16" s="10" t="s">
        <v>69</v>
      </c>
      <c r="M16" s="10"/>
      <c r="N16" s="10" t="s">
        <v>16</v>
      </c>
      <c r="O16" s="10">
        <v>2.5999999999999999E-2</v>
      </c>
      <c r="P16" s="25">
        <f t="shared" si="0"/>
        <v>2.5999999999999999E-2</v>
      </c>
      <c r="Q16" s="41"/>
      <c r="R16" s="11"/>
      <c r="S16" s="16">
        <f t="shared" si="1"/>
        <v>0</v>
      </c>
    </row>
    <row r="17" spans="1:19" x14ac:dyDescent="0.25">
      <c r="A17" s="28"/>
      <c r="B17" s="8" t="s">
        <v>202</v>
      </c>
      <c r="C17" s="15">
        <v>1</v>
      </c>
      <c r="D17" s="10" t="s">
        <v>71</v>
      </c>
      <c r="E17" s="10" t="s">
        <v>75</v>
      </c>
      <c r="F17" s="10"/>
      <c r="G17" s="10"/>
      <c r="H17" s="11" t="s">
        <v>56</v>
      </c>
      <c r="I17" s="10" t="s">
        <v>76</v>
      </c>
      <c r="J17" s="44" t="s">
        <v>58</v>
      </c>
      <c r="K17" s="5" t="s">
        <v>24</v>
      </c>
      <c r="L17" s="10" t="s">
        <v>74</v>
      </c>
      <c r="M17" s="10"/>
      <c r="N17" s="10" t="s">
        <v>16</v>
      </c>
      <c r="O17" s="10">
        <v>8.8999999999999996E-2</v>
      </c>
      <c r="P17" s="25">
        <f t="shared" si="0"/>
        <v>8.8999999999999996E-2</v>
      </c>
      <c r="Q17" s="41"/>
      <c r="R17" s="11"/>
      <c r="S17" s="16">
        <f t="shared" si="1"/>
        <v>0</v>
      </c>
    </row>
    <row r="18" spans="1:19" x14ac:dyDescent="0.25">
      <c r="A18" s="28"/>
      <c r="B18" s="8" t="s">
        <v>200</v>
      </c>
      <c r="C18" s="15">
        <v>1</v>
      </c>
      <c r="D18" s="10" t="s">
        <v>78</v>
      </c>
      <c r="E18" s="10" t="s">
        <v>83</v>
      </c>
      <c r="F18" s="10" t="s">
        <v>79</v>
      </c>
      <c r="G18" s="10" t="s">
        <v>79</v>
      </c>
      <c r="H18" s="11" t="s">
        <v>81</v>
      </c>
      <c r="I18" s="10" t="s">
        <v>82</v>
      </c>
      <c r="J18" s="44" t="s">
        <v>198</v>
      </c>
      <c r="K18" s="5" t="s">
        <v>24</v>
      </c>
      <c r="L18" s="10" t="s">
        <v>80</v>
      </c>
      <c r="M18" s="10"/>
      <c r="N18" s="10" t="s">
        <v>16</v>
      </c>
      <c r="O18" s="10">
        <v>0.42</v>
      </c>
      <c r="P18" s="25">
        <f t="shared" si="0"/>
        <v>0.42</v>
      </c>
      <c r="Q18" s="41"/>
      <c r="R18" s="11"/>
      <c r="S18" s="16">
        <f t="shared" si="1"/>
        <v>0</v>
      </c>
    </row>
    <row r="19" spans="1:19" x14ac:dyDescent="0.25">
      <c r="A19" s="28"/>
      <c r="B19" s="8" t="s">
        <v>209</v>
      </c>
      <c r="C19" s="15">
        <v>2</v>
      </c>
      <c r="D19" s="10" t="s">
        <v>71</v>
      </c>
      <c r="E19" s="10" t="s">
        <v>106</v>
      </c>
      <c r="F19" s="10"/>
      <c r="G19" s="10"/>
      <c r="H19" s="11" t="s">
        <v>107</v>
      </c>
      <c r="I19" s="10" t="s">
        <v>108</v>
      </c>
      <c r="J19" s="44" t="s">
        <v>58</v>
      </c>
      <c r="K19" s="5" t="s">
        <v>24</v>
      </c>
      <c r="L19" s="10" t="s">
        <v>105</v>
      </c>
      <c r="M19" s="10"/>
      <c r="N19" s="10" t="s">
        <v>16</v>
      </c>
      <c r="O19" s="10">
        <v>0.121</v>
      </c>
      <c r="P19" s="25">
        <f t="shared" si="0"/>
        <v>0.24199999999999999</v>
      </c>
      <c r="Q19" s="41"/>
      <c r="R19" s="11"/>
      <c r="S19" s="16">
        <f t="shared" si="1"/>
        <v>0</v>
      </c>
    </row>
    <row r="20" spans="1:19" x14ac:dyDescent="0.25">
      <c r="A20" s="28"/>
      <c r="B20" s="8" t="s">
        <v>208</v>
      </c>
      <c r="C20" s="15">
        <v>1</v>
      </c>
      <c r="D20" s="10" t="s">
        <v>71</v>
      </c>
      <c r="E20" s="10" t="s">
        <v>146</v>
      </c>
      <c r="F20" s="10"/>
      <c r="G20" s="10"/>
      <c r="H20" s="11" t="s">
        <v>56</v>
      </c>
      <c r="I20" s="10" t="s">
        <v>67</v>
      </c>
      <c r="J20" s="44" t="s">
        <v>58</v>
      </c>
      <c r="K20" s="5" t="s">
        <v>24</v>
      </c>
      <c r="L20" s="10" t="s">
        <v>147</v>
      </c>
      <c r="M20" s="10"/>
      <c r="N20" s="10" t="s">
        <v>16</v>
      </c>
      <c r="O20" s="10">
        <v>3.0300000000000001E-2</v>
      </c>
      <c r="P20" s="25">
        <f t="shared" si="0"/>
        <v>3.0300000000000001E-2</v>
      </c>
      <c r="Q20" s="41"/>
      <c r="R20" s="11"/>
      <c r="S20" s="16">
        <f t="shared" si="1"/>
        <v>0</v>
      </c>
    </row>
    <row r="21" spans="1:19" ht="22.5" x14ac:dyDescent="0.25">
      <c r="A21" s="28"/>
      <c r="B21" s="8" t="s">
        <v>201</v>
      </c>
      <c r="C21" s="15">
        <v>1</v>
      </c>
      <c r="D21" s="10" t="s">
        <v>78</v>
      </c>
      <c r="E21" s="10" t="s">
        <v>174</v>
      </c>
      <c r="F21" s="10" t="s">
        <v>177</v>
      </c>
      <c r="G21" s="10" t="s">
        <v>177</v>
      </c>
      <c r="H21" s="10" t="s">
        <v>81</v>
      </c>
      <c r="I21" s="10" t="s">
        <v>175</v>
      </c>
      <c r="J21" s="44" t="s">
        <v>197</v>
      </c>
      <c r="K21" s="10" t="s">
        <v>24</v>
      </c>
      <c r="L21" s="10" t="s">
        <v>176</v>
      </c>
      <c r="M21" s="10"/>
      <c r="N21" s="10" t="s">
        <v>16</v>
      </c>
      <c r="O21" s="10">
        <v>0.33900000000000002</v>
      </c>
      <c r="P21" s="25">
        <f t="shared" si="0"/>
        <v>0.33900000000000002</v>
      </c>
      <c r="Q21" s="41"/>
      <c r="R21" s="11"/>
      <c r="S21" s="16">
        <f t="shared" si="1"/>
        <v>0</v>
      </c>
    </row>
    <row r="22" spans="1:19" x14ac:dyDescent="0.25">
      <c r="A22" s="28"/>
      <c r="B22" s="8" t="s">
        <v>210</v>
      </c>
      <c r="C22" s="15">
        <v>1</v>
      </c>
      <c r="D22" s="10" t="s">
        <v>71</v>
      </c>
      <c r="E22" s="10" t="s">
        <v>211</v>
      </c>
      <c r="F22" s="10"/>
      <c r="G22" s="10"/>
      <c r="H22" s="10"/>
      <c r="I22" s="10" t="s">
        <v>212</v>
      </c>
      <c r="J22" s="44"/>
      <c r="K22" s="10"/>
      <c r="L22" s="10"/>
      <c r="M22" s="10"/>
      <c r="N22" s="10"/>
      <c r="O22" s="10"/>
      <c r="P22" s="25"/>
      <c r="Q22" s="61"/>
      <c r="R22" s="11"/>
      <c r="S22" s="16"/>
    </row>
    <row r="23" spans="1:19" ht="15.75" x14ac:dyDescent="0.25">
      <c r="A23" s="7"/>
      <c r="B23" s="58"/>
      <c r="C23" s="35"/>
      <c r="D23" s="35"/>
      <c r="E23" s="35"/>
      <c r="F23" s="35"/>
      <c r="G23" s="35"/>
      <c r="H23" s="35"/>
      <c r="I23" s="35"/>
      <c r="J23" s="45"/>
      <c r="K23" s="35"/>
      <c r="L23" s="35"/>
      <c r="M23" s="35"/>
      <c r="N23" s="10" t="s">
        <v>16</v>
      </c>
      <c r="O23" s="35"/>
      <c r="P23" s="25">
        <f t="shared" si="0"/>
        <v>0</v>
      </c>
      <c r="Q23" s="40"/>
      <c r="R23" s="54"/>
      <c r="S23" s="16">
        <f t="shared" si="1"/>
        <v>0</v>
      </c>
    </row>
    <row r="24" spans="1:19" x14ac:dyDescent="0.25">
      <c r="A24" s="32"/>
      <c r="B24" s="8" t="s">
        <v>231</v>
      </c>
      <c r="C24" s="15">
        <v>1</v>
      </c>
      <c r="D24" s="10" t="s">
        <v>84</v>
      </c>
      <c r="E24" s="10" t="s">
        <v>85</v>
      </c>
      <c r="F24" s="10"/>
      <c r="G24" s="10"/>
      <c r="H24" s="11" t="s">
        <v>87</v>
      </c>
      <c r="I24" s="10"/>
      <c r="J24" s="44" t="s">
        <v>58</v>
      </c>
      <c r="K24" s="5" t="s">
        <v>24</v>
      </c>
      <c r="L24" s="10" t="s">
        <v>86</v>
      </c>
      <c r="M24" s="10"/>
      <c r="N24" s="10" t="s">
        <v>16</v>
      </c>
      <c r="O24" s="10">
        <v>8.9999999999999993E-3</v>
      </c>
      <c r="P24" s="25">
        <f t="shared" si="0"/>
        <v>8.9999999999999993E-3</v>
      </c>
      <c r="Q24" s="41"/>
      <c r="R24" s="11"/>
      <c r="S24" s="16">
        <f t="shared" si="1"/>
        <v>0</v>
      </c>
    </row>
    <row r="25" spans="1:19" x14ac:dyDescent="0.25">
      <c r="A25" s="32"/>
      <c r="B25" s="8" t="s">
        <v>225</v>
      </c>
      <c r="C25" s="15">
        <v>2</v>
      </c>
      <c r="D25" s="10" t="s">
        <v>84</v>
      </c>
      <c r="E25" s="10" t="s">
        <v>88</v>
      </c>
      <c r="F25" s="10"/>
      <c r="G25" s="10"/>
      <c r="H25" s="11" t="s">
        <v>90</v>
      </c>
      <c r="I25" s="10"/>
      <c r="J25" s="44" t="s">
        <v>58</v>
      </c>
      <c r="K25" s="5" t="s">
        <v>24</v>
      </c>
      <c r="L25" s="10" t="s">
        <v>89</v>
      </c>
      <c r="M25" s="10"/>
      <c r="N25" s="10" t="s">
        <v>16</v>
      </c>
      <c r="O25" s="10">
        <v>1.0999999999999999E-2</v>
      </c>
      <c r="P25" s="25">
        <f t="shared" si="0"/>
        <v>2.1999999999999999E-2</v>
      </c>
      <c r="Q25" s="41"/>
      <c r="R25" s="11"/>
      <c r="S25" s="16">
        <f t="shared" si="1"/>
        <v>0</v>
      </c>
    </row>
    <row r="26" spans="1:19" ht="25.5" x14ac:dyDescent="0.25">
      <c r="A26" s="32"/>
      <c r="B26" s="8" t="s">
        <v>228</v>
      </c>
      <c r="C26" s="15">
        <v>6</v>
      </c>
      <c r="D26" s="10" t="s">
        <v>84</v>
      </c>
      <c r="E26" s="10" t="s">
        <v>92</v>
      </c>
      <c r="F26" s="10"/>
      <c r="G26" s="10"/>
      <c r="H26" s="11" t="s">
        <v>90</v>
      </c>
      <c r="I26" s="10"/>
      <c r="J26" s="44" t="s">
        <v>58</v>
      </c>
      <c r="K26" s="5" t="s">
        <v>24</v>
      </c>
      <c r="L26" s="10" t="s">
        <v>91</v>
      </c>
      <c r="M26" s="10"/>
      <c r="N26" s="10" t="s">
        <v>16</v>
      </c>
      <c r="O26" s="10">
        <v>4.0000000000000001E-3</v>
      </c>
      <c r="P26" s="25">
        <f t="shared" si="0"/>
        <v>2.4E-2</v>
      </c>
      <c r="Q26" s="41"/>
      <c r="R26" s="11"/>
      <c r="S26" s="16">
        <f t="shared" si="1"/>
        <v>0</v>
      </c>
    </row>
    <row r="27" spans="1:19" ht="25.5" x14ac:dyDescent="0.25">
      <c r="A27" s="32"/>
      <c r="B27" s="8" t="s">
        <v>229</v>
      </c>
      <c r="C27" s="15">
        <v>6</v>
      </c>
      <c r="D27" s="10" t="s">
        <v>84</v>
      </c>
      <c r="E27" s="10" t="s">
        <v>94</v>
      </c>
      <c r="F27" s="10"/>
      <c r="G27" s="10"/>
      <c r="H27" s="11" t="s">
        <v>90</v>
      </c>
      <c r="I27" s="10"/>
      <c r="J27" s="44" t="s">
        <v>58</v>
      </c>
      <c r="K27" s="5" t="s">
        <v>24</v>
      </c>
      <c r="L27" s="10" t="s">
        <v>93</v>
      </c>
      <c r="M27" s="10"/>
      <c r="N27" s="10" t="s">
        <v>16</v>
      </c>
      <c r="O27" s="10">
        <v>5.8999999999999999E-3</v>
      </c>
      <c r="P27" s="25">
        <f t="shared" si="0"/>
        <v>3.5400000000000001E-2</v>
      </c>
      <c r="Q27" s="41"/>
      <c r="R27" s="11"/>
      <c r="S27" s="16">
        <f t="shared" si="1"/>
        <v>0</v>
      </c>
    </row>
    <row r="28" spans="1:19" x14ac:dyDescent="0.25">
      <c r="A28" s="32"/>
      <c r="B28" s="8" t="s">
        <v>204</v>
      </c>
      <c r="C28" s="15">
        <v>1</v>
      </c>
      <c r="D28" s="10" t="s">
        <v>84</v>
      </c>
      <c r="E28" s="10" t="s">
        <v>96</v>
      </c>
      <c r="F28" s="10"/>
      <c r="H28" s="11" t="s">
        <v>90</v>
      </c>
      <c r="I28" s="10" t="s">
        <v>97</v>
      </c>
      <c r="J28" s="44" t="s">
        <v>58</v>
      </c>
      <c r="K28" s="5" t="s">
        <v>24</v>
      </c>
      <c r="L28" s="10" t="s">
        <v>95</v>
      </c>
      <c r="M28" s="10"/>
      <c r="N28" s="10" t="s">
        <v>16</v>
      </c>
      <c r="O28" s="10">
        <v>1.4999999999999999E-2</v>
      </c>
      <c r="P28" s="25">
        <f t="shared" si="0"/>
        <v>1.4999999999999999E-2</v>
      </c>
      <c r="Q28" s="41"/>
      <c r="R28" s="11"/>
      <c r="S28" s="16">
        <f t="shared" si="1"/>
        <v>0</v>
      </c>
    </row>
    <row r="29" spans="1:19" x14ac:dyDescent="0.25">
      <c r="A29" s="32"/>
      <c r="B29" s="8" t="s">
        <v>230</v>
      </c>
      <c r="C29" s="15">
        <v>3</v>
      </c>
      <c r="D29" s="10" t="s">
        <v>84</v>
      </c>
      <c r="E29" s="10" t="s">
        <v>99</v>
      </c>
      <c r="F29" s="10"/>
      <c r="G29" s="10"/>
      <c r="H29" s="11" t="s">
        <v>90</v>
      </c>
      <c r="I29" s="10"/>
      <c r="J29" s="44" t="s">
        <v>58</v>
      </c>
      <c r="K29" s="5" t="s">
        <v>24</v>
      </c>
      <c r="L29" s="10" t="s">
        <v>98</v>
      </c>
      <c r="M29" s="10"/>
      <c r="N29" s="10" t="s">
        <v>16</v>
      </c>
      <c r="O29" s="10">
        <v>5.8999999999999999E-3</v>
      </c>
      <c r="P29" s="25">
        <f t="shared" si="0"/>
        <v>1.77E-2</v>
      </c>
      <c r="Q29" s="41"/>
      <c r="R29" s="11"/>
      <c r="S29" s="16">
        <f t="shared" si="1"/>
        <v>0</v>
      </c>
    </row>
    <row r="30" spans="1:19" x14ac:dyDescent="0.25">
      <c r="A30" s="32"/>
      <c r="B30" s="8" t="s">
        <v>227</v>
      </c>
      <c r="C30" s="15">
        <v>2</v>
      </c>
      <c r="D30" s="10" t="s">
        <v>84</v>
      </c>
      <c r="E30" s="10" t="s">
        <v>101</v>
      </c>
      <c r="F30" s="10"/>
      <c r="G30" s="10"/>
      <c r="H30" s="11" t="s">
        <v>90</v>
      </c>
      <c r="I30" s="10"/>
      <c r="J30" s="44" t="s">
        <v>58</v>
      </c>
      <c r="K30" s="5" t="s">
        <v>24</v>
      </c>
      <c r="L30" s="11" t="s">
        <v>100</v>
      </c>
      <c r="M30" s="10"/>
      <c r="N30" s="10" t="s">
        <v>16</v>
      </c>
      <c r="O30" s="10">
        <v>1.0500000000000001E-2</v>
      </c>
      <c r="P30" s="25">
        <f t="shared" si="0"/>
        <v>2.1000000000000001E-2</v>
      </c>
      <c r="Q30" s="41"/>
      <c r="R30" s="11"/>
      <c r="S30" s="16">
        <f t="shared" si="1"/>
        <v>0</v>
      </c>
    </row>
    <row r="31" spans="1:19" x14ac:dyDescent="0.25">
      <c r="A31" s="32"/>
      <c r="B31" s="8" t="s">
        <v>226</v>
      </c>
      <c r="C31" s="15">
        <v>3</v>
      </c>
      <c r="D31" s="10" t="s">
        <v>84</v>
      </c>
      <c r="E31" s="10" t="s">
        <v>104</v>
      </c>
      <c r="F31" s="10"/>
      <c r="H31" s="11" t="s">
        <v>90</v>
      </c>
      <c r="I31" s="10" t="s">
        <v>103</v>
      </c>
      <c r="J31" s="44" t="s">
        <v>58</v>
      </c>
      <c r="K31" s="5" t="s">
        <v>24</v>
      </c>
      <c r="L31" s="10" t="s">
        <v>102</v>
      </c>
      <c r="M31" s="10"/>
      <c r="N31" s="10" t="s">
        <v>16</v>
      </c>
      <c r="O31" s="10">
        <v>1.0999999999999999E-2</v>
      </c>
      <c r="P31" s="25">
        <f t="shared" si="0"/>
        <v>3.3000000000000002E-2</v>
      </c>
      <c r="Q31" s="41"/>
      <c r="R31" s="11"/>
      <c r="S31" s="16">
        <f t="shared" si="1"/>
        <v>0</v>
      </c>
    </row>
    <row r="32" spans="1:19" x14ac:dyDescent="0.25">
      <c r="A32" s="32"/>
      <c r="B32" s="36"/>
      <c r="C32" s="27"/>
      <c r="D32" s="10"/>
      <c r="E32" s="10"/>
      <c r="F32" s="10"/>
      <c r="G32" s="10"/>
      <c r="H32" s="11"/>
      <c r="I32" s="10"/>
      <c r="J32" s="44"/>
      <c r="K32" s="10"/>
      <c r="L32" s="10"/>
      <c r="M32" s="10"/>
      <c r="N32" s="10" t="s">
        <v>16</v>
      </c>
      <c r="O32" s="10"/>
      <c r="P32" s="25">
        <f t="shared" si="0"/>
        <v>0</v>
      </c>
      <c r="Q32" s="41"/>
      <c r="R32" s="11"/>
      <c r="S32" s="16">
        <f t="shared" si="1"/>
        <v>0</v>
      </c>
    </row>
    <row r="33" spans="1:19" x14ac:dyDescent="0.25">
      <c r="A33" s="33"/>
      <c r="B33" s="36"/>
      <c r="C33" s="15"/>
      <c r="D33" s="10"/>
      <c r="E33" s="10"/>
      <c r="F33" s="10"/>
      <c r="G33" s="10"/>
      <c r="H33" s="10"/>
      <c r="I33" s="10"/>
      <c r="J33" s="44"/>
      <c r="K33" s="10"/>
      <c r="L33" s="10"/>
      <c r="M33" s="10"/>
      <c r="N33" s="10" t="s">
        <v>16</v>
      </c>
      <c r="O33" s="27"/>
      <c r="P33" s="25">
        <f t="shared" si="0"/>
        <v>0</v>
      </c>
      <c r="Q33" s="41"/>
      <c r="R33" s="11"/>
      <c r="S33" s="16">
        <f t="shared" si="1"/>
        <v>0</v>
      </c>
    </row>
    <row r="34" spans="1:19" ht="15.75" x14ac:dyDescent="0.25">
      <c r="A34" s="8"/>
      <c r="B34" s="58"/>
      <c r="C34" s="35"/>
      <c r="D34" s="35"/>
      <c r="E34" s="35"/>
      <c r="F34" s="35"/>
      <c r="G34" s="35"/>
      <c r="H34" s="35"/>
      <c r="I34" s="35"/>
      <c r="J34" s="45"/>
      <c r="K34" s="35"/>
      <c r="L34" s="35"/>
      <c r="M34" s="35"/>
      <c r="N34" s="10" t="s">
        <v>16</v>
      </c>
      <c r="O34" s="35"/>
      <c r="P34" s="25">
        <f t="shared" si="0"/>
        <v>0</v>
      </c>
      <c r="Q34" s="40"/>
      <c r="R34" s="54"/>
      <c r="S34" s="16">
        <f t="shared" si="1"/>
        <v>0</v>
      </c>
    </row>
    <row r="35" spans="1:19" ht="22.5" x14ac:dyDescent="0.25">
      <c r="A35" s="34"/>
      <c r="B35" s="36" t="s">
        <v>224</v>
      </c>
      <c r="C35" s="15">
        <v>4</v>
      </c>
      <c r="D35" s="10" t="s">
        <v>121</v>
      </c>
      <c r="E35" s="10" t="s">
        <v>124</v>
      </c>
      <c r="F35" s="10" t="s">
        <v>122</v>
      </c>
      <c r="G35" s="10" t="s">
        <v>123</v>
      </c>
      <c r="H35" s="11" t="s">
        <v>18</v>
      </c>
      <c r="I35" s="10" t="s">
        <v>173</v>
      </c>
      <c r="J35" s="44" t="s">
        <v>125</v>
      </c>
      <c r="K35" s="23" t="s">
        <v>24</v>
      </c>
      <c r="L35" s="23" t="s">
        <v>120</v>
      </c>
      <c r="M35" s="23"/>
      <c r="N35" s="10" t="s">
        <v>16</v>
      </c>
      <c r="O35" s="10">
        <v>3.8199999999999998E-2</v>
      </c>
      <c r="P35" s="25">
        <f t="shared" si="0"/>
        <v>0.15279999999999999</v>
      </c>
      <c r="Q35" s="37"/>
      <c r="R35" s="11"/>
      <c r="S35" s="16">
        <f t="shared" si="1"/>
        <v>0</v>
      </c>
    </row>
    <row r="36" spans="1:19" x14ac:dyDescent="0.25">
      <c r="A36" s="34"/>
      <c r="B36" s="36" t="s">
        <v>214</v>
      </c>
      <c r="C36" s="15">
        <v>2</v>
      </c>
      <c r="D36" s="10" t="s">
        <v>135</v>
      </c>
      <c r="E36" s="10" t="s">
        <v>136</v>
      </c>
      <c r="F36" s="10"/>
      <c r="G36" s="10" t="s">
        <v>137</v>
      </c>
      <c r="H36" s="11" t="s">
        <v>138</v>
      </c>
      <c r="I36" s="10"/>
      <c r="J36" s="44" t="s">
        <v>60</v>
      </c>
      <c r="K36" s="23" t="s">
        <v>24</v>
      </c>
      <c r="L36" s="10" t="s">
        <v>139</v>
      </c>
      <c r="M36" s="10"/>
      <c r="N36" s="10" t="s">
        <v>16</v>
      </c>
      <c r="O36" s="10">
        <v>0.1328</v>
      </c>
      <c r="P36" s="25">
        <f t="shared" si="0"/>
        <v>0.2656</v>
      </c>
      <c r="Q36" s="37"/>
      <c r="R36" s="11"/>
      <c r="S36" s="16">
        <f t="shared" si="1"/>
        <v>0</v>
      </c>
    </row>
    <row r="37" spans="1:19" x14ac:dyDescent="0.25">
      <c r="A37" s="34"/>
      <c r="B37" s="36" t="s">
        <v>213</v>
      </c>
      <c r="C37" s="15">
        <v>1</v>
      </c>
      <c r="D37" s="10" t="s">
        <v>165</v>
      </c>
      <c r="E37" s="10" t="s">
        <v>171</v>
      </c>
      <c r="F37" s="10" t="s">
        <v>170</v>
      </c>
      <c r="G37" s="10" t="s">
        <v>169</v>
      </c>
      <c r="H37" s="11" t="s">
        <v>168</v>
      </c>
      <c r="I37" s="21" t="s">
        <v>172</v>
      </c>
      <c r="J37" s="44" t="s">
        <v>167</v>
      </c>
      <c r="K37" s="23" t="s">
        <v>24</v>
      </c>
      <c r="L37" s="10" t="s">
        <v>166</v>
      </c>
      <c r="M37" s="10"/>
      <c r="N37" s="10" t="s">
        <v>16</v>
      </c>
      <c r="O37" s="10">
        <v>0.31</v>
      </c>
      <c r="P37" s="25">
        <f t="shared" si="0"/>
        <v>0.31</v>
      </c>
      <c r="Q37" s="37"/>
      <c r="R37" s="11"/>
      <c r="S37" s="16">
        <f t="shared" si="1"/>
        <v>0</v>
      </c>
    </row>
    <row r="38" spans="1:19" x14ac:dyDescent="0.25">
      <c r="A38" s="34"/>
      <c r="B38" s="36" t="s">
        <v>216</v>
      </c>
      <c r="C38" s="15">
        <v>1</v>
      </c>
      <c r="D38" s="10" t="s">
        <v>215</v>
      </c>
      <c r="E38" s="10"/>
      <c r="F38" s="10"/>
      <c r="G38" s="10"/>
      <c r="H38" s="11"/>
      <c r="I38" s="10"/>
      <c r="J38" s="44"/>
      <c r="K38" s="10"/>
      <c r="L38" s="10"/>
      <c r="M38" s="10"/>
      <c r="N38" s="10"/>
      <c r="O38" s="10"/>
      <c r="P38" s="25">
        <f t="shared" si="0"/>
        <v>0</v>
      </c>
      <c r="Q38" s="61"/>
      <c r="R38" s="11"/>
      <c r="S38" s="16">
        <f t="shared" si="1"/>
        <v>0</v>
      </c>
    </row>
    <row r="39" spans="1:19" x14ac:dyDescent="0.25">
      <c r="A39" s="34"/>
      <c r="B39" s="36"/>
      <c r="C39" s="15"/>
      <c r="D39" s="10"/>
      <c r="E39" s="10"/>
      <c r="F39" s="10"/>
      <c r="G39" s="10"/>
      <c r="H39" s="11"/>
      <c r="I39" s="10"/>
      <c r="J39" s="44"/>
      <c r="K39" s="23"/>
      <c r="L39" s="10"/>
      <c r="M39" s="10"/>
      <c r="N39" s="10"/>
      <c r="O39" s="10"/>
      <c r="P39" s="25">
        <f t="shared" si="0"/>
        <v>0</v>
      </c>
      <c r="Q39" s="37"/>
      <c r="R39" s="11"/>
      <c r="S39" s="16">
        <f t="shared" si="1"/>
        <v>0</v>
      </c>
    </row>
    <row r="40" spans="1:19" ht="15.75" x14ac:dyDescent="0.25">
      <c r="A40" s="8"/>
      <c r="B40" s="58"/>
      <c r="C40" s="35"/>
      <c r="D40" s="35"/>
      <c r="E40" s="35"/>
      <c r="F40" s="35"/>
      <c r="G40" s="35"/>
      <c r="H40" s="35"/>
      <c r="I40" s="35"/>
      <c r="J40" s="45"/>
      <c r="K40" s="35"/>
      <c r="L40" s="35"/>
      <c r="M40" s="35"/>
      <c r="N40" s="35"/>
      <c r="O40" s="35"/>
      <c r="P40" s="25">
        <f t="shared" si="0"/>
        <v>0</v>
      </c>
      <c r="Q40" s="40"/>
      <c r="R40" s="54"/>
      <c r="S40" s="16">
        <f t="shared" si="1"/>
        <v>0</v>
      </c>
    </row>
    <row r="41" spans="1:19" x14ac:dyDescent="0.25">
      <c r="A41" s="57"/>
      <c r="B41" s="36" t="s">
        <v>221</v>
      </c>
      <c r="C41" s="15">
        <v>1</v>
      </c>
      <c r="D41" s="10" t="s">
        <v>180</v>
      </c>
      <c r="E41" s="10" t="s">
        <v>128</v>
      </c>
      <c r="F41" s="10"/>
      <c r="G41" s="10"/>
      <c r="H41" s="11" t="s">
        <v>129</v>
      </c>
      <c r="I41" s="10" t="s">
        <v>222</v>
      </c>
      <c r="J41" s="44"/>
      <c r="K41" s="23"/>
      <c r="L41" s="10" t="s">
        <v>130</v>
      </c>
      <c r="M41" s="10"/>
      <c r="N41" s="10" t="s">
        <v>16</v>
      </c>
      <c r="O41" s="10">
        <v>0.20200000000000001</v>
      </c>
      <c r="P41" s="25">
        <f t="shared" si="0"/>
        <v>0.20200000000000001</v>
      </c>
      <c r="Q41" s="37"/>
      <c r="R41" s="11"/>
      <c r="S41" s="16">
        <f t="shared" si="1"/>
        <v>0</v>
      </c>
    </row>
    <row r="42" spans="1:19" ht="22.5" x14ac:dyDescent="0.25">
      <c r="A42" s="57"/>
      <c r="B42" s="36"/>
      <c r="C42" s="15">
        <v>1</v>
      </c>
      <c r="D42" s="10" t="s">
        <v>179</v>
      </c>
      <c r="E42" s="10" t="s">
        <v>159</v>
      </c>
      <c r="F42" s="21"/>
      <c r="G42" s="21"/>
      <c r="H42" s="21" t="s">
        <v>160</v>
      </c>
      <c r="I42" s="21" t="s">
        <v>181</v>
      </c>
      <c r="J42" s="44"/>
      <c r="K42" s="23"/>
      <c r="L42" s="10" t="s">
        <v>164</v>
      </c>
      <c r="M42" s="10"/>
      <c r="N42" s="10" t="s">
        <v>16</v>
      </c>
      <c r="O42" s="10">
        <v>2.0489999999999999</v>
      </c>
      <c r="P42" s="25">
        <f>O42*C42</f>
        <v>2.0489999999999999</v>
      </c>
      <c r="Q42" s="37"/>
      <c r="R42" s="11"/>
      <c r="S42" s="16">
        <f t="shared" si="1"/>
        <v>0</v>
      </c>
    </row>
    <row r="43" spans="1:19" ht="22.5" x14ac:dyDescent="0.25">
      <c r="A43" s="57"/>
      <c r="B43" s="36" t="s">
        <v>218</v>
      </c>
      <c r="C43" s="15">
        <v>1</v>
      </c>
      <c r="D43" s="10" t="s">
        <v>180</v>
      </c>
      <c r="E43" s="10" t="s">
        <v>161</v>
      </c>
      <c r="F43" s="21"/>
      <c r="G43" s="21"/>
      <c r="H43" s="21" t="s">
        <v>160</v>
      </c>
      <c r="I43" s="21" t="s">
        <v>181</v>
      </c>
      <c r="J43" s="44" t="s">
        <v>162</v>
      </c>
      <c r="K43" s="23"/>
      <c r="L43" s="10" t="s">
        <v>163</v>
      </c>
      <c r="M43" s="10"/>
      <c r="N43" s="10" t="s">
        <v>16</v>
      </c>
      <c r="O43" s="10">
        <v>0.58699999999999997</v>
      </c>
      <c r="P43" s="25">
        <f>O43*C43</f>
        <v>0.58699999999999997</v>
      </c>
      <c r="Q43" s="37"/>
      <c r="R43" s="11"/>
      <c r="S43" s="16">
        <f t="shared" si="1"/>
        <v>0</v>
      </c>
    </row>
    <row r="44" spans="1:19" ht="22.5" x14ac:dyDescent="0.25">
      <c r="A44" s="57"/>
      <c r="B44" s="36" t="s">
        <v>223</v>
      </c>
      <c r="C44" s="15">
        <v>1</v>
      </c>
      <c r="D44" s="10" t="s">
        <v>182</v>
      </c>
      <c r="E44" s="10" t="s">
        <v>183</v>
      </c>
      <c r="F44" s="10"/>
      <c r="G44" s="10"/>
      <c r="H44" s="11" t="s">
        <v>160</v>
      </c>
      <c r="I44" s="10" t="s">
        <v>184</v>
      </c>
      <c r="J44" s="44" t="s">
        <v>178</v>
      </c>
      <c r="K44" s="23"/>
      <c r="L44" s="23" t="s">
        <v>185</v>
      </c>
      <c r="M44" s="23"/>
      <c r="N44" s="10" t="s">
        <v>16</v>
      </c>
      <c r="O44" s="10">
        <v>1.278</v>
      </c>
      <c r="P44" s="25">
        <f t="shared" si="0"/>
        <v>1.278</v>
      </c>
      <c r="Q44" s="37"/>
      <c r="R44" s="11"/>
      <c r="S44" s="16">
        <f t="shared" si="1"/>
        <v>0</v>
      </c>
    </row>
    <row r="45" spans="1:19" ht="21.75" customHeight="1" x14ac:dyDescent="0.25">
      <c r="A45" s="57"/>
      <c r="B45" s="36" t="s">
        <v>220</v>
      </c>
      <c r="C45" s="15">
        <v>1</v>
      </c>
      <c r="D45" s="10" t="s">
        <v>180</v>
      </c>
      <c r="E45" s="10" t="s">
        <v>186</v>
      </c>
      <c r="F45" s="10"/>
      <c r="G45" s="10" t="s">
        <v>189</v>
      </c>
      <c r="H45" s="11" t="s">
        <v>187</v>
      </c>
      <c r="I45" s="10"/>
      <c r="J45" s="44" t="s">
        <v>190</v>
      </c>
      <c r="K45" s="23"/>
      <c r="L45" s="23" t="s">
        <v>188</v>
      </c>
      <c r="M45" s="23"/>
      <c r="N45" s="10" t="s">
        <v>16</v>
      </c>
      <c r="O45" s="10">
        <v>0.2792</v>
      </c>
      <c r="P45" s="25">
        <f t="shared" si="0"/>
        <v>0.2792</v>
      </c>
      <c r="Q45" s="37"/>
      <c r="R45" s="11"/>
      <c r="S45" s="16">
        <f t="shared" si="1"/>
        <v>0</v>
      </c>
    </row>
    <row r="46" spans="1:19" x14ac:dyDescent="0.25">
      <c r="A46" s="57"/>
      <c r="B46" s="36"/>
      <c r="C46" s="15"/>
      <c r="D46" s="10"/>
      <c r="E46" s="10"/>
      <c r="F46" s="10"/>
      <c r="G46" s="10"/>
      <c r="H46" s="11"/>
      <c r="I46" s="10"/>
      <c r="J46" s="46"/>
      <c r="K46" s="24"/>
      <c r="L46" s="10"/>
      <c r="M46" s="10"/>
      <c r="N46" s="10"/>
      <c r="O46" s="10"/>
      <c r="P46" s="25">
        <f t="shared" si="0"/>
        <v>0</v>
      </c>
      <c r="Q46" s="37"/>
      <c r="R46" s="11"/>
      <c r="S46" s="16">
        <f t="shared" si="1"/>
        <v>0</v>
      </c>
    </row>
    <row r="47" spans="1:19" x14ac:dyDescent="0.25">
      <c r="A47" s="57"/>
      <c r="B47" s="36"/>
      <c r="C47" s="15"/>
      <c r="D47" s="10"/>
      <c r="E47" s="10"/>
      <c r="F47" s="21"/>
      <c r="G47" s="21"/>
      <c r="H47" s="11"/>
      <c r="I47" s="10"/>
      <c r="J47" s="44"/>
      <c r="K47" s="23"/>
      <c r="L47" s="10"/>
      <c r="M47" s="10"/>
      <c r="N47" s="10"/>
      <c r="O47" s="10"/>
      <c r="P47" s="25">
        <f t="shared" si="0"/>
        <v>0</v>
      </c>
      <c r="Q47" s="37"/>
      <c r="R47" s="11"/>
      <c r="S47" s="16">
        <f t="shared" si="1"/>
        <v>0</v>
      </c>
    </row>
    <row r="48" spans="1:19" x14ac:dyDescent="0.25">
      <c r="A48" s="8"/>
      <c r="B48" s="36"/>
      <c r="C48" s="15"/>
      <c r="D48" s="10"/>
      <c r="E48" s="10"/>
      <c r="F48" s="21"/>
      <c r="G48" s="21"/>
      <c r="H48" s="11"/>
      <c r="I48" s="10"/>
      <c r="J48" s="44"/>
      <c r="K48" s="23"/>
      <c r="L48" s="10"/>
      <c r="M48" s="10"/>
      <c r="N48" s="10"/>
      <c r="O48" s="22"/>
      <c r="P48" s="25">
        <f t="shared" si="0"/>
        <v>0</v>
      </c>
      <c r="Q48" s="37"/>
      <c r="R48" s="11"/>
      <c r="S48" s="16">
        <f t="shared" si="1"/>
        <v>0</v>
      </c>
    </row>
    <row r="49" spans="1:19" x14ac:dyDescent="0.25">
      <c r="A49" s="38"/>
      <c r="B49" s="36" t="s">
        <v>242</v>
      </c>
      <c r="C49" s="15">
        <v>1</v>
      </c>
      <c r="D49" s="10" t="s">
        <v>28</v>
      </c>
      <c r="E49" s="10" t="s">
        <v>29</v>
      </c>
      <c r="F49" s="21"/>
      <c r="G49" s="21"/>
      <c r="H49" s="11"/>
      <c r="I49" s="10"/>
      <c r="J49" s="44"/>
      <c r="K49" s="23"/>
      <c r="L49" s="10"/>
      <c r="M49" s="10"/>
      <c r="N49" s="10" t="s">
        <v>16</v>
      </c>
      <c r="O49" s="10"/>
      <c r="P49" s="25">
        <f t="shared" si="0"/>
        <v>0</v>
      </c>
      <c r="Q49" s="37"/>
      <c r="R49" s="11"/>
      <c r="S49" s="16">
        <f t="shared" si="1"/>
        <v>0</v>
      </c>
    </row>
    <row r="50" spans="1:19" ht="22.5" x14ac:dyDescent="0.25">
      <c r="A50" s="38"/>
      <c r="B50" s="36"/>
      <c r="C50" s="15">
        <v>1</v>
      </c>
      <c r="D50" s="10" t="s">
        <v>115</v>
      </c>
      <c r="E50" s="10" t="s">
        <v>116</v>
      </c>
      <c r="F50" s="21"/>
      <c r="G50" s="21"/>
      <c r="H50" s="11"/>
      <c r="I50" s="21" t="s">
        <v>119</v>
      </c>
      <c r="J50" s="44" t="s">
        <v>118</v>
      </c>
      <c r="K50" s="23"/>
      <c r="L50" s="10" t="s">
        <v>117</v>
      </c>
      <c r="M50" s="10"/>
      <c r="N50" s="10" t="s">
        <v>16</v>
      </c>
      <c r="O50" s="10">
        <v>34.14</v>
      </c>
      <c r="P50" s="25">
        <f t="shared" si="0"/>
        <v>34.14</v>
      </c>
      <c r="Q50" s="37"/>
      <c r="R50" s="11"/>
      <c r="S50" s="16">
        <f t="shared" si="1"/>
        <v>0</v>
      </c>
    </row>
    <row r="51" spans="1:19" x14ac:dyDescent="0.25">
      <c r="A51" s="38"/>
      <c r="B51" s="36" t="s">
        <v>243</v>
      </c>
      <c r="C51" s="15">
        <v>1</v>
      </c>
      <c r="D51" s="10" t="s">
        <v>191</v>
      </c>
      <c r="E51" s="10" t="s">
        <v>192</v>
      </c>
      <c r="F51" s="10"/>
      <c r="G51" s="10"/>
      <c r="H51" s="11"/>
      <c r="I51" s="10" t="s">
        <v>194</v>
      </c>
      <c r="J51" s="44"/>
      <c r="K51" s="23"/>
      <c r="L51" s="10" t="s">
        <v>193</v>
      </c>
      <c r="M51" s="10"/>
      <c r="N51" s="10" t="s">
        <v>16</v>
      </c>
      <c r="O51" s="10">
        <v>0.11799999999999999</v>
      </c>
      <c r="P51" s="25">
        <f t="shared" si="0"/>
        <v>0.11799999999999999</v>
      </c>
      <c r="Q51" s="37"/>
      <c r="R51" s="11"/>
      <c r="S51" s="16">
        <f t="shared" si="1"/>
        <v>0</v>
      </c>
    </row>
    <row r="52" spans="1:19" ht="22.5" x14ac:dyDescent="0.25">
      <c r="A52" s="38"/>
      <c r="B52" s="36" t="s">
        <v>219</v>
      </c>
      <c r="C52" s="15">
        <v>1</v>
      </c>
      <c r="D52" s="10" t="s">
        <v>142</v>
      </c>
      <c r="E52" s="10" t="s">
        <v>141</v>
      </c>
      <c r="F52" s="21"/>
      <c r="G52" s="21"/>
      <c r="H52" s="21" t="s">
        <v>143</v>
      </c>
      <c r="I52" s="21" t="s">
        <v>144</v>
      </c>
      <c r="J52" s="44"/>
      <c r="K52" s="23"/>
      <c r="L52" s="10" t="s">
        <v>140</v>
      </c>
      <c r="M52" s="10"/>
      <c r="N52" s="10" t="s">
        <v>16</v>
      </c>
      <c r="O52" s="10">
        <v>0.747</v>
      </c>
      <c r="P52" s="25">
        <f t="shared" si="0"/>
        <v>0.747</v>
      </c>
      <c r="Q52" s="37"/>
      <c r="R52" s="11"/>
      <c r="S52" s="16">
        <f t="shared" si="1"/>
        <v>0</v>
      </c>
    </row>
    <row r="53" spans="1:19" x14ac:dyDescent="0.25">
      <c r="A53" s="38"/>
      <c r="B53" s="36" t="s">
        <v>217</v>
      </c>
      <c r="C53" s="15">
        <v>1</v>
      </c>
      <c r="D53" s="10" t="s">
        <v>155</v>
      </c>
      <c r="E53" s="11" t="s">
        <v>158</v>
      </c>
      <c r="F53" s="21"/>
      <c r="G53" s="21"/>
      <c r="H53" s="21" t="s">
        <v>73</v>
      </c>
      <c r="I53" s="21" t="s">
        <v>157</v>
      </c>
      <c r="J53" s="44" t="s">
        <v>58</v>
      </c>
      <c r="K53" s="23"/>
      <c r="L53" s="10" t="s">
        <v>156</v>
      </c>
      <c r="M53" s="10"/>
      <c r="N53" s="10" t="s">
        <v>16</v>
      </c>
      <c r="O53" s="22">
        <v>4.0300000000000002E-2</v>
      </c>
      <c r="P53" s="25">
        <f t="shared" si="0"/>
        <v>4.0300000000000002E-2</v>
      </c>
      <c r="Q53" s="37"/>
      <c r="R53" s="11"/>
      <c r="S53" s="16">
        <f t="shared" si="1"/>
        <v>0</v>
      </c>
    </row>
    <row r="54" spans="1:19" x14ac:dyDescent="0.25">
      <c r="A54" s="38"/>
      <c r="B54" s="36" t="s">
        <v>241</v>
      </c>
      <c r="C54" s="15">
        <v>1</v>
      </c>
      <c r="D54" s="10" t="s">
        <v>240</v>
      </c>
      <c r="E54" s="10"/>
      <c r="F54" s="21"/>
      <c r="G54" s="21"/>
      <c r="H54" s="21"/>
      <c r="I54" s="21"/>
      <c r="J54" s="44"/>
      <c r="K54" s="23"/>
      <c r="L54" s="10"/>
      <c r="M54" s="10"/>
      <c r="N54" s="10"/>
      <c r="O54" s="10"/>
      <c r="P54" s="25">
        <f>O54*C54</f>
        <v>0</v>
      </c>
      <c r="Q54" s="61"/>
      <c r="R54" s="11"/>
      <c r="S54" s="16">
        <f t="shared" si="1"/>
        <v>0</v>
      </c>
    </row>
    <row r="55" spans="1:19" x14ac:dyDescent="0.25">
      <c r="A55" s="38"/>
      <c r="B55" s="36"/>
      <c r="C55" s="15"/>
      <c r="D55" s="10"/>
      <c r="E55" s="10"/>
      <c r="F55" s="21"/>
      <c r="G55" s="21"/>
      <c r="H55" s="21"/>
      <c r="I55" s="21"/>
      <c r="J55" s="44"/>
      <c r="K55" s="23"/>
      <c r="L55" s="10"/>
      <c r="M55" s="10"/>
      <c r="N55" s="10"/>
      <c r="O55" s="10"/>
      <c r="P55" s="25">
        <f>O55*C55</f>
        <v>0</v>
      </c>
      <c r="Q55" s="37"/>
      <c r="R55" s="11"/>
      <c r="S55" s="16">
        <f t="shared" si="1"/>
        <v>0</v>
      </c>
    </row>
    <row r="56" spans="1:19" x14ac:dyDescent="0.25">
      <c r="A56" s="8"/>
      <c r="B56" s="36"/>
      <c r="C56" s="15"/>
      <c r="D56" s="10"/>
      <c r="E56" s="10"/>
      <c r="F56" s="10"/>
      <c r="G56" s="10"/>
      <c r="H56" s="11"/>
      <c r="I56" s="21"/>
      <c r="J56" s="44"/>
      <c r="K56" s="23"/>
      <c r="L56" s="10"/>
      <c r="M56" s="10"/>
      <c r="N56" s="10"/>
      <c r="O56" s="10"/>
      <c r="P56" s="25">
        <f t="shared" si="0"/>
        <v>0</v>
      </c>
      <c r="Q56" s="37"/>
      <c r="R56" s="11"/>
      <c r="S56" s="16">
        <f t="shared" si="1"/>
        <v>0</v>
      </c>
    </row>
    <row r="57" spans="1:19" ht="15.75" thickBot="1" x14ac:dyDescent="0.3">
      <c r="A57" s="39">
        <f t="shared" ref="A57" si="2">A56+1</f>
        <v>1</v>
      </c>
      <c r="B57" s="12" t="s">
        <v>7</v>
      </c>
      <c r="C57" s="17">
        <f ca="1">SUM(C2:C57)</f>
        <v>103</v>
      </c>
      <c r="D57" s="18"/>
      <c r="E57" s="4"/>
      <c r="F57" s="4"/>
      <c r="G57" s="4"/>
      <c r="H57" s="4"/>
      <c r="I57" s="4"/>
      <c r="J57" s="47"/>
      <c r="K57" s="4"/>
      <c r="L57" s="4"/>
      <c r="M57" s="4"/>
      <c r="N57" s="19"/>
      <c r="O57" s="19"/>
      <c r="P57" s="20">
        <f>SUM(P2:P56)</f>
        <v>285.02981999999997</v>
      </c>
      <c r="Q57" s="4"/>
      <c r="R57" s="55">
        <f ca="1">SUM(R2:R57)</f>
        <v>0</v>
      </c>
      <c r="S57" s="52">
        <f>SUM(S2:S56)</f>
        <v>0</v>
      </c>
    </row>
    <row r="59" spans="1:19" x14ac:dyDescent="0.25">
      <c r="L59" s="10"/>
      <c r="M59" s="42"/>
    </row>
  </sheetData>
  <autoFilter ref="A1:R57"/>
  <pageMargins left="0.7" right="0.7" top="0.75" bottom="0.75" header="0.3" footer="0.3"/>
  <pageSetup paperSize="9" scale="47" orientation="landscape" r:id="rId1"/>
  <ignoredErrors>
    <ignoredError sqref="J12:J13 J14:J16 J17 J20 J25:J31 J19 J32:J36 J23:J24 J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H15" sqref="H15"/>
    </sheetView>
  </sheetViews>
  <sheetFormatPr baseColWidth="10" defaultRowHeight="15" x14ac:dyDescent="0.25"/>
  <cols>
    <col min="1" max="1" width="6.7109375" customWidth="1"/>
    <col min="2" max="2" width="15" style="59" customWidth="1"/>
    <col min="3" max="3" width="6.5703125" customWidth="1"/>
    <col min="4" max="4" width="16.42578125" customWidth="1"/>
    <col min="5" max="5" width="29" customWidth="1"/>
    <col min="7" max="7" width="20.42578125" customWidth="1"/>
  </cols>
  <sheetData>
    <row r="1" spans="1:7" ht="15.75" thickBot="1" x14ac:dyDescent="0.3">
      <c r="A1" s="1" t="s">
        <v>2</v>
      </c>
      <c r="B1" s="3" t="s">
        <v>20</v>
      </c>
      <c r="C1" s="2" t="s">
        <v>3</v>
      </c>
      <c r="D1" s="2" t="s">
        <v>6</v>
      </c>
      <c r="E1" s="3" t="s">
        <v>4</v>
      </c>
      <c r="F1" s="3" t="s">
        <v>5</v>
      </c>
      <c r="G1" s="3" t="s">
        <v>25</v>
      </c>
    </row>
    <row r="2" spans="1:7" x14ac:dyDescent="0.25">
      <c r="A2" s="29">
        <v>1</v>
      </c>
      <c r="B2" s="36" t="s">
        <v>238</v>
      </c>
      <c r="C2" s="13">
        <v>1</v>
      </c>
      <c r="D2" s="5" t="s">
        <v>21</v>
      </c>
      <c r="E2" s="6" t="s">
        <v>18</v>
      </c>
      <c r="F2" s="43" t="s">
        <v>13</v>
      </c>
      <c r="G2" s="5" t="s">
        <v>42</v>
      </c>
    </row>
    <row r="3" spans="1:7" x14ac:dyDescent="0.25">
      <c r="A3" s="30"/>
      <c r="B3" s="8" t="s">
        <v>232</v>
      </c>
      <c r="C3" s="15">
        <v>1</v>
      </c>
      <c r="D3" s="5" t="s">
        <v>21</v>
      </c>
      <c r="E3" s="10" t="s">
        <v>9</v>
      </c>
      <c r="F3" s="43" t="s">
        <v>13</v>
      </c>
      <c r="G3" s="10" t="s">
        <v>41</v>
      </c>
    </row>
    <row r="4" spans="1:7" x14ac:dyDescent="0.25">
      <c r="A4" s="30"/>
      <c r="B4" s="8" t="s">
        <v>233</v>
      </c>
      <c r="C4" s="15">
        <v>1</v>
      </c>
      <c r="D4" s="10" t="s">
        <v>34</v>
      </c>
      <c r="E4" s="11" t="s">
        <v>37</v>
      </c>
      <c r="F4" s="44" t="s">
        <v>39</v>
      </c>
      <c r="G4" s="10" t="s">
        <v>33</v>
      </c>
    </row>
    <row r="5" spans="1:7" x14ac:dyDescent="0.25">
      <c r="A5" s="30"/>
      <c r="B5" s="8" t="s">
        <v>237</v>
      </c>
      <c r="C5" s="15">
        <v>1</v>
      </c>
      <c r="D5" s="10" t="s">
        <v>46</v>
      </c>
      <c r="E5" s="11" t="s">
        <v>37</v>
      </c>
      <c r="F5" s="44" t="s">
        <v>48</v>
      </c>
      <c r="G5" s="10" t="s">
        <v>43</v>
      </c>
    </row>
    <row r="6" spans="1:7" x14ac:dyDescent="0.25">
      <c r="A6" s="30"/>
      <c r="B6" s="8"/>
      <c r="C6" s="15">
        <v>1</v>
      </c>
      <c r="D6" s="10" t="s">
        <v>51</v>
      </c>
      <c r="E6" s="11" t="s">
        <v>54</v>
      </c>
      <c r="F6" s="44" t="s">
        <v>55</v>
      </c>
      <c r="G6" s="10" t="s">
        <v>49</v>
      </c>
    </row>
    <row r="7" spans="1:7" x14ac:dyDescent="0.25">
      <c r="A7" s="31"/>
      <c r="B7" s="8" t="s">
        <v>239</v>
      </c>
      <c r="C7" s="15">
        <v>1</v>
      </c>
      <c r="D7" s="10" t="s">
        <v>109</v>
      </c>
      <c r="E7" s="11" t="s">
        <v>112</v>
      </c>
      <c r="F7" s="44"/>
      <c r="G7" s="10" t="s">
        <v>111</v>
      </c>
    </row>
    <row r="8" spans="1:7" x14ac:dyDescent="0.25">
      <c r="A8" s="30"/>
      <c r="B8" s="8"/>
      <c r="C8" s="15">
        <v>1</v>
      </c>
      <c r="D8" s="10" t="s">
        <v>127</v>
      </c>
      <c r="E8" s="11" t="s">
        <v>132</v>
      </c>
      <c r="F8" s="44"/>
      <c r="G8" s="10" t="s">
        <v>126</v>
      </c>
    </row>
    <row r="9" spans="1:7" x14ac:dyDescent="0.25">
      <c r="A9" s="62"/>
      <c r="B9" s="8" t="s">
        <v>236</v>
      </c>
      <c r="C9" s="15">
        <v>1</v>
      </c>
      <c r="D9" s="10" t="s">
        <v>234</v>
      </c>
      <c r="E9" s="11"/>
      <c r="F9" s="44"/>
      <c r="G9" s="10"/>
    </row>
    <row r="10" spans="1:7" x14ac:dyDescent="0.25">
      <c r="A10" s="31"/>
      <c r="B10" s="36"/>
      <c r="C10" s="15"/>
      <c r="D10" s="10" t="s">
        <v>149</v>
      </c>
      <c r="E10" s="11" t="s">
        <v>153</v>
      </c>
      <c r="F10" s="44" t="s">
        <v>154</v>
      </c>
      <c r="G10" s="10" t="s">
        <v>148</v>
      </c>
    </row>
    <row r="11" spans="1:7" ht="15.75" x14ac:dyDescent="0.25">
      <c r="A11" s="7"/>
      <c r="B11" s="58"/>
      <c r="C11" s="35"/>
      <c r="D11" s="35"/>
      <c r="E11" s="35"/>
      <c r="F11" s="45"/>
      <c r="G11" s="35"/>
    </row>
    <row r="12" spans="1:7" ht="45" x14ac:dyDescent="0.25">
      <c r="A12" s="28"/>
      <c r="B12" s="60" t="s">
        <v>199</v>
      </c>
      <c r="C12" s="15">
        <v>11</v>
      </c>
      <c r="D12" s="10" t="s">
        <v>71</v>
      </c>
      <c r="E12" s="11" t="s">
        <v>56</v>
      </c>
      <c r="F12" s="44" t="s">
        <v>58</v>
      </c>
      <c r="G12" s="10" t="s">
        <v>57</v>
      </c>
    </row>
    <row r="13" spans="1:7" x14ac:dyDescent="0.25">
      <c r="A13" s="28"/>
      <c r="B13" s="8" t="s">
        <v>206</v>
      </c>
      <c r="C13" s="15">
        <v>1</v>
      </c>
      <c r="D13" s="10" t="s">
        <v>71</v>
      </c>
      <c r="E13" s="49" t="s">
        <v>62</v>
      </c>
      <c r="F13" s="44" t="s">
        <v>60</v>
      </c>
      <c r="G13" s="10" t="s">
        <v>63</v>
      </c>
    </row>
    <row r="14" spans="1:7" x14ac:dyDescent="0.25">
      <c r="A14" s="28"/>
      <c r="B14" s="8" t="s">
        <v>205</v>
      </c>
      <c r="C14" s="15">
        <v>2</v>
      </c>
      <c r="D14" s="10" t="s">
        <v>71</v>
      </c>
      <c r="E14" s="11"/>
      <c r="F14" s="44" t="s">
        <v>60</v>
      </c>
      <c r="G14" s="10"/>
    </row>
    <row r="15" spans="1:7" x14ac:dyDescent="0.25">
      <c r="A15" s="28"/>
      <c r="B15" s="8" t="s">
        <v>203</v>
      </c>
      <c r="C15" s="15">
        <v>1</v>
      </c>
      <c r="D15" s="10" t="s">
        <v>71</v>
      </c>
      <c r="E15" s="11" t="s">
        <v>56</v>
      </c>
      <c r="F15" s="44" t="s">
        <v>58</v>
      </c>
      <c r="G15" s="10" t="s">
        <v>65</v>
      </c>
    </row>
    <row r="16" spans="1:7" x14ac:dyDescent="0.25">
      <c r="A16" s="28"/>
      <c r="B16" s="8" t="s">
        <v>207</v>
      </c>
      <c r="C16" s="15">
        <v>1</v>
      </c>
      <c r="D16" s="10" t="s">
        <v>71</v>
      </c>
      <c r="E16" s="11" t="s">
        <v>73</v>
      </c>
      <c r="F16" s="44" t="s">
        <v>58</v>
      </c>
      <c r="G16" s="10" t="s">
        <v>69</v>
      </c>
    </row>
    <row r="17" spans="1:7" x14ac:dyDescent="0.25">
      <c r="A17" s="28"/>
      <c r="B17" s="8" t="s">
        <v>202</v>
      </c>
      <c r="C17" s="15">
        <v>1</v>
      </c>
      <c r="D17" s="10" t="s">
        <v>71</v>
      </c>
      <c r="E17" s="11" t="s">
        <v>56</v>
      </c>
      <c r="F17" s="44" t="s">
        <v>58</v>
      </c>
      <c r="G17" s="10" t="s">
        <v>74</v>
      </c>
    </row>
    <row r="18" spans="1:7" x14ac:dyDescent="0.25">
      <c r="A18" s="28"/>
      <c r="B18" s="8" t="s">
        <v>200</v>
      </c>
      <c r="C18" s="15">
        <v>1</v>
      </c>
      <c r="D18" s="10" t="s">
        <v>78</v>
      </c>
      <c r="E18" s="11" t="s">
        <v>81</v>
      </c>
      <c r="F18" s="44" t="s">
        <v>198</v>
      </c>
      <c r="G18" s="10" t="s">
        <v>80</v>
      </c>
    </row>
    <row r="19" spans="1:7" x14ac:dyDescent="0.25">
      <c r="A19" s="28"/>
      <c r="B19" s="8" t="s">
        <v>209</v>
      </c>
      <c r="C19" s="15">
        <v>2</v>
      </c>
      <c r="D19" s="10" t="s">
        <v>71</v>
      </c>
      <c r="E19" s="11" t="s">
        <v>107</v>
      </c>
      <c r="F19" s="44" t="s">
        <v>58</v>
      </c>
      <c r="G19" s="10" t="s">
        <v>105</v>
      </c>
    </row>
    <row r="20" spans="1:7" x14ac:dyDescent="0.25">
      <c r="A20" s="28"/>
      <c r="B20" s="8" t="s">
        <v>208</v>
      </c>
      <c r="C20" s="15">
        <v>1</v>
      </c>
      <c r="D20" s="10" t="s">
        <v>71</v>
      </c>
      <c r="E20" s="11" t="s">
        <v>56</v>
      </c>
      <c r="F20" s="44" t="s">
        <v>58</v>
      </c>
      <c r="G20" s="10" t="s">
        <v>147</v>
      </c>
    </row>
    <row r="21" spans="1:7" x14ac:dyDescent="0.25">
      <c r="A21" s="28"/>
      <c r="B21" s="8" t="s">
        <v>201</v>
      </c>
      <c r="C21" s="15">
        <v>1</v>
      </c>
      <c r="D21" s="10" t="s">
        <v>78</v>
      </c>
      <c r="E21" s="10" t="s">
        <v>81</v>
      </c>
      <c r="F21" s="44" t="s">
        <v>197</v>
      </c>
      <c r="G21" s="10" t="s">
        <v>176</v>
      </c>
    </row>
    <row r="22" spans="1:7" x14ac:dyDescent="0.25">
      <c r="A22" s="28"/>
      <c r="B22" s="8" t="s">
        <v>210</v>
      </c>
      <c r="C22" s="15">
        <v>1</v>
      </c>
      <c r="D22" s="10" t="s">
        <v>71</v>
      </c>
      <c r="E22" s="10"/>
      <c r="F22" s="44"/>
      <c r="G22" s="10"/>
    </row>
    <row r="23" spans="1:7" ht="15.75" x14ac:dyDescent="0.25">
      <c r="A23" s="7"/>
      <c r="B23" s="58"/>
      <c r="C23" s="35"/>
      <c r="D23" s="35"/>
      <c r="E23" s="35"/>
      <c r="F23" s="45"/>
      <c r="G23" s="35"/>
    </row>
    <row r="24" spans="1:7" x14ac:dyDescent="0.25">
      <c r="A24" s="32"/>
      <c r="B24" s="8" t="s">
        <v>231</v>
      </c>
      <c r="C24" s="15">
        <v>1</v>
      </c>
      <c r="D24" s="10" t="s">
        <v>84</v>
      </c>
      <c r="E24" s="11" t="s">
        <v>87</v>
      </c>
      <c r="F24" s="44" t="s">
        <v>58</v>
      </c>
      <c r="G24" s="10" t="s">
        <v>86</v>
      </c>
    </row>
    <row r="25" spans="1:7" x14ac:dyDescent="0.25">
      <c r="A25" s="32"/>
      <c r="B25" s="8" t="s">
        <v>225</v>
      </c>
      <c r="C25" s="15">
        <v>2</v>
      </c>
      <c r="D25" s="10" t="s">
        <v>84</v>
      </c>
      <c r="E25" s="11" t="s">
        <v>90</v>
      </c>
      <c r="F25" s="44" t="s">
        <v>58</v>
      </c>
      <c r="G25" s="10" t="s">
        <v>89</v>
      </c>
    </row>
    <row r="26" spans="1:7" ht="25.5" x14ac:dyDescent="0.25">
      <c r="A26" s="32"/>
      <c r="B26" s="8" t="s">
        <v>228</v>
      </c>
      <c r="C26" s="15">
        <v>6</v>
      </c>
      <c r="D26" s="10" t="s">
        <v>84</v>
      </c>
      <c r="E26" s="11" t="s">
        <v>90</v>
      </c>
      <c r="F26" s="44" t="s">
        <v>58</v>
      </c>
      <c r="G26" s="10" t="s">
        <v>91</v>
      </c>
    </row>
    <row r="27" spans="1:7" ht="25.5" x14ac:dyDescent="0.25">
      <c r="A27" s="32"/>
      <c r="B27" s="8" t="s">
        <v>229</v>
      </c>
      <c r="C27" s="15">
        <v>6</v>
      </c>
      <c r="D27" s="10" t="s">
        <v>84</v>
      </c>
      <c r="E27" s="11" t="s">
        <v>90</v>
      </c>
      <c r="F27" s="44" t="s">
        <v>58</v>
      </c>
      <c r="G27" s="10" t="s">
        <v>93</v>
      </c>
    </row>
    <row r="28" spans="1:7" x14ac:dyDescent="0.25">
      <c r="A28" s="32"/>
      <c r="B28" s="8" t="s">
        <v>204</v>
      </c>
      <c r="C28" s="15">
        <v>1</v>
      </c>
      <c r="D28" s="10" t="s">
        <v>84</v>
      </c>
      <c r="E28" s="11" t="s">
        <v>90</v>
      </c>
      <c r="F28" s="44" t="s">
        <v>58</v>
      </c>
      <c r="G28" s="10" t="s">
        <v>95</v>
      </c>
    </row>
    <row r="29" spans="1:7" x14ac:dyDescent="0.25">
      <c r="A29" s="32"/>
      <c r="B29" s="8" t="s">
        <v>230</v>
      </c>
      <c r="C29" s="15">
        <v>3</v>
      </c>
      <c r="D29" s="10" t="s">
        <v>84</v>
      </c>
      <c r="E29" s="11" t="s">
        <v>90</v>
      </c>
      <c r="F29" s="44" t="s">
        <v>58</v>
      </c>
      <c r="G29" s="10" t="s">
        <v>98</v>
      </c>
    </row>
    <row r="30" spans="1:7" x14ac:dyDescent="0.25">
      <c r="A30" s="32"/>
      <c r="B30" s="8" t="s">
        <v>227</v>
      </c>
      <c r="C30" s="15">
        <v>2</v>
      </c>
      <c r="D30" s="10" t="s">
        <v>84</v>
      </c>
      <c r="E30" s="11" t="s">
        <v>90</v>
      </c>
      <c r="F30" s="44" t="s">
        <v>58</v>
      </c>
      <c r="G30" s="11" t="s">
        <v>100</v>
      </c>
    </row>
    <row r="31" spans="1:7" x14ac:dyDescent="0.25">
      <c r="A31" s="32"/>
      <c r="B31" s="8" t="s">
        <v>226</v>
      </c>
      <c r="C31" s="15">
        <v>3</v>
      </c>
      <c r="D31" s="10" t="s">
        <v>84</v>
      </c>
      <c r="E31" s="11" t="s">
        <v>90</v>
      </c>
      <c r="F31" s="44" t="s">
        <v>58</v>
      </c>
      <c r="G31" s="10" t="s">
        <v>102</v>
      </c>
    </row>
    <row r="32" spans="1:7" x14ac:dyDescent="0.25">
      <c r="A32" s="32"/>
      <c r="B32" s="36"/>
      <c r="C32" s="27"/>
      <c r="D32" s="10"/>
      <c r="E32" s="11"/>
      <c r="F32" s="44"/>
      <c r="G32" s="10"/>
    </row>
    <row r="33" spans="1:7" x14ac:dyDescent="0.25">
      <c r="A33" s="33"/>
      <c r="B33" s="36"/>
      <c r="C33" s="15"/>
      <c r="D33" s="10"/>
      <c r="E33" s="10"/>
      <c r="F33" s="44"/>
      <c r="G33" s="10"/>
    </row>
    <row r="34" spans="1:7" ht="15.75" x14ac:dyDescent="0.25">
      <c r="A34" s="8"/>
      <c r="B34" s="58"/>
      <c r="C34" s="35"/>
      <c r="D34" s="35"/>
      <c r="E34" s="35"/>
      <c r="F34" s="45"/>
      <c r="G34" s="35"/>
    </row>
    <row r="35" spans="1:7" x14ac:dyDescent="0.25">
      <c r="A35" s="34"/>
      <c r="B35" s="36" t="s">
        <v>224</v>
      </c>
      <c r="C35" s="15">
        <v>4</v>
      </c>
      <c r="D35" s="10" t="s">
        <v>121</v>
      </c>
      <c r="E35" s="11" t="s">
        <v>18</v>
      </c>
      <c r="F35" s="44" t="s">
        <v>125</v>
      </c>
      <c r="G35" s="23" t="s">
        <v>120</v>
      </c>
    </row>
    <row r="36" spans="1:7" x14ac:dyDescent="0.25">
      <c r="A36" s="34"/>
      <c r="B36" s="36" t="s">
        <v>214</v>
      </c>
      <c r="C36" s="15">
        <v>2</v>
      </c>
      <c r="D36" s="10" t="s">
        <v>135</v>
      </c>
      <c r="E36" s="11" t="s">
        <v>138</v>
      </c>
      <c r="F36" s="44" t="s">
        <v>60</v>
      </c>
      <c r="G36" s="10" t="s">
        <v>139</v>
      </c>
    </row>
    <row r="37" spans="1:7" x14ac:dyDescent="0.25">
      <c r="A37" s="34"/>
      <c r="B37" s="36" t="s">
        <v>213</v>
      </c>
      <c r="C37" s="15">
        <v>1</v>
      </c>
      <c r="D37" s="10" t="s">
        <v>165</v>
      </c>
      <c r="E37" s="11" t="s">
        <v>168</v>
      </c>
      <c r="F37" s="44" t="s">
        <v>167</v>
      </c>
      <c r="G37" s="10" t="s">
        <v>166</v>
      </c>
    </row>
    <row r="38" spans="1:7" x14ac:dyDescent="0.25">
      <c r="A38" s="34"/>
      <c r="B38" s="36" t="s">
        <v>216</v>
      </c>
      <c r="C38" s="15">
        <v>1</v>
      </c>
      <c r="D38" s="10" t="s">
        <v>215</v>
      </c>
      <c r="E38" s="11"/>
      <c r="F38" s="44"/>
      <c r="G38" s="10"/>
    </row>
    <row r="39" spans="1:7" x14ac:dyDescent="0.25">
      <c r="A39" s="34"/>
      <c r="B39" s="36"/>
      <c r="C39" s="15"/>
      <c r="D39" s="10"/>
      <c r="E39" s="11"/>
      <c r="F39" s="44"/>
      <c r="G39" s="10"/>
    </row>
    <row r="40" spans="1:7" ht="15.75" x14ac:dyDescent="0.25">
      <c r="A40" s="8"/>
      <c r="B40" s="58"/>
      <c r="C40" s="35"/>
      <c r="D40" s="35"/>
      <c r="E40" s="35"/>
      <c r="F40" s="45"/>
      <c r="G40" s="35"/>
    </row>
    <row r="41" spans="1:7" x14ac:dyDescent="0.25">
      <c r="A41" s="57"/>
      <c r="B41" s="36" t="s">
        <v>221</v>
      </c>
      <c r="C41" s="15">
        <v>1</v>
      </c>
      <c r="D41" s="10" t="s">
        <v>180</v>
      </c>
      <c r="E41" s="11" t="s">
        <v>129</v>
      </c>
      <c r="F41" s="44"/>
      <c r="G41" s="10" t="s">
        <v>130</v>
      </c>
    </row>
    <row r="42" spans="1:7" x14ac:dyDescent="0.25">
      <c r="A42" s="57"/>
      <c r="B42" s="36"/>
      <c r="C42" s="15">
        <v>1</v>
      </c>
      <c r="D42" s="10" t="s">
        <v>179</v>
      </c>
      <c r="E42" s="21" t="s">
        <v>160</v>
      </c>
      <c r="F42" s="44"/>
      <c r="G42" s="10" t="s">
        <v>164</v>
      </c>
    </row>
    <row r="43" spans="1:7" x14ac:dyDescent="0.25">
      <c r="A43" s="57"/>
      <c r="B43" s="36" t="s">
        <v>218</v>
      </c>
      <c r="C43" s="15">
        <v>1</v>
      </c>
      <c r="D43" s="10" t="s">
        <v>180</v>
      </c>
      <c r="E43" s="21" t="s">
        <v>160</v>
      </c>
      <c r="F43" s="44" t="s">
        <v>162</v>
      </c>
      <c r="G43" s="10" t="s">
        <v>163</v>
      </c>
    </row>
    <row r="44" spans="1:7" x14ac:dyDescent="0.25">
      <c r="A44" s="57"/>
      <c r="B44" s="36" t="s">
        <v>223</v>
      </c>
      <c r="C44" s="15">
        <v>1</v>
      </c>
      <c r="D44" s="10" t="s">
        <v>182</v>
      </c>
      <c r="E44" s="11" t="s">
        <v>160</v>
      </c>
      <c r="F44" s="44" t="s">
        <v>178</v>
      </c>
      <c r="G44" s="23" t="s">
        <v>185</v>
      </c>
    </row>
    <row r="45" spans="1:7" x14ac:dyDescent="0.25">
      <c r="A45" s="57"/>
      <c r="B45" s="36" t="s">
        <v>220</v>
      </c>
      <c r="C45" s="15">
        <v>1</v>
      </c>
      <c r="D45" s="10" t="s">
        <v>180</v>
      </c>
      <c r="E45" s="11" t="s">
        <v>187</v>
      </c>
      <c r="F45" s="44" t="s">
        <v>190</v>
      </c>
      <c r="G45" s="23" t="s">
        <v>188</v>
      </c>
    </row>
    <row r="46" spans="1:7" x14ac:dyDescent="0.25">
      <c r="A46" s="57"/>
      <c r="B46" s="36"/>
      <c r="C46" s="15"/>
      <c r="D46" s="10"/>
      <c r="E46" s="11"/>
      <c r="F46" s="46"/>
      <c r="G46" s="10"/>
    </row>
    <row r="47" spans="1:7" x14ac:dyDescent="0.25">
      <c r="A47" s="57"/>
      <c r="B47" s="36"/>
      <c r="C47" s="15"/>
      <c r="D47" s="10"/>
      <c r="E47" s="11"/>
      <c r="F47" s="44"/>
      <c r="G47" s="10"/>
    </row>
    <row r="48" spans="1:7" x14ac:dyDescent="0.25">
      <c r="A48" s="8"/>
      <c r="B48" s="36"/>
      <c r="C48" s="15"/>
      <c r="D48" s="10"/>
      <c r="E48" s="11"/>
      <c r="F48" s="44"/>
      <c r="G48" s="10"/>
    </row>
    <row r="49" spans="1:7" x14ac:dyDescent="0.25">
      <c r="A49" s="38"/>
      <c r="B49" s="36" t="s">
        <v>242</v>
      </c>
      <c r="C49" s="15">
        <v>1</v>
      </c>
      <c r="D49" s="10" t="s">
        <v>28</v>
      </c>
      <c r="E49" s="11"/>
      <c r="F49" s="44"/>
      <c r="G49" s="10"/>
    </row>
    <row r="50" spans="1:7" x14ac:dyDescent="0.25">
      <c r="A50" s="38"/>
      <c r="B50" s="36"/>
      <c r="C50" s="15">
        <v>1</v>
      </c>
      <c r="D50" s="10" t="s">
        <v>115</v>
      </c>
      <c r="E50" s="11"/>
      <c r="F50" s="44" t="s">
        <v>118</v>
      </c>
      <c r="G50" s="10" t="s">
        <v>117</v>
      </c>
    </row>
    <row r="51" spans="1:7" x14ac:dyDescent="0.25">
      <c r="A51" s="38"/>
      <c r="B51" s="36" t="s">
        <v>243</v>
      </c>
      <c r="C51" s="15">
        <v>1</v>
      </c>
      <c r="D51" s="10" t="s">
        <v>191</v>
      </c>
      <c r="E51" s="11"/>
      <c r="F51" s="44"/>
      <c r="G51" s="10" t="s">
        <v>193</v>
      </c>
    </row>
    <row r="52" spans="1:7" x14ac:dyDescent="0.25">
      <c r="A52" s="38"/>
      <c r="B52" s="36" t="s">
        <v>219</v>
      </c>
      <c r="C52" s="15">
        <v>1</v>
      </c>
      <c r="D52" s="10" t="s">
        <v>142</v>
      </c>
      <c r="E52" s="21" t="s">
        <v>143</v>
      </c>
      <c r="F52" s="44"/>
      <c r="G52" s="10" t="s">
        <v>140</v>
      </c>
    </row>
    <row r="53" spans="1:7" x14ac:dyDescent="0.25">
      <c r="A53" s="38"/>
      <c r="B53" s="36" t="s">
        <v>217</v>
      </c>
      <c r="C53" s="15">
        <v>1</v>
      </c>
      <c r="D53" s="10" t="s">
        <v>155</v>
      </c>
      <c r="E53" s="21" t="s">
        <v>73</v>
      </c>
      <c r="F53" s="44" t="s">
        <v>58</v>
      </c>
      <c r="G53" s="10" t="s">
        <v>156</v>
      </c>
    </row>
    <row r="54" spans="1:7" x14ac:dyDescent="0.25">
      <c r="A54" s="38"/>
      <c r="B54" s="36" t="s">
        <v>241</v>
      </c>
      <c r="C54" s="15">
        <v>1</v>
      </c>
      <c r="D54" s="10" t="s">
        <v>240</v>
      </c>
      <c r="E54" s="21"/>
      <c r="F54" s="44"/>
      <c r="G54" s="10"/>
    </row>
    <row r="55" spans="1:7" x14ac:dyDescent="0.25">
      <c r="A55" s="38"/>
      <c r="B55" s="36"/>
      <c r="C55" s="15"/>
      <c r="D55" s="10"/>
      <c r="E55" s="21"/>
      <c r="F55" s="44"/>
      <c r="G55" s="10"/>
    </row>
    <row r="56" spans="1:7" x14ac:dyDescent="0.25">
      <c r="A56" s="8"/>
      <c r="B56" s="36"/>
      <c r="C56" s="15"/>
      <c r="D56" s="10"/>
      <c r="E56" s="11"/>
      <c r="F56" s="44"/>
      <c r="G56" s="10"/>
    </row>
    <row r="57" spans="1:7" ht="15.75" thickBot="1" x14ac:dyDescent="0.3">
      <c r="A57" s="39">
        <v>1</v>
      </c>
      <c r="B57" s="12" t="s">
        <v>7</v>
      </c>
      <c r="C57" s="17">
        <v>103</v>
      </c>
      <c r="D57" s="18"/>
      <c r="E57" s="4"/>
      <c r="F57" s="47"/>
      <c r="G57" s="4"/>
    </row>
    <row r="59" spans="1:7" x14ac:dyDescent="0.25">
      <c r="G59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sqref="A1:F57"/>
    </sheetView>
  </sheetViews>
  <sheetFormatPr baseColWidth="10" defaultRowHeight="15" x14ac:dyDescent="0.25"/>
  <cols>
    <col min="1" max="1" width="5.42578125" customWidth="1"/>
    <col min="2" max="2" width="20.7109375" style="59" customWidth="1"/>
    <col min="3" max="3" width="4.7109375" customWidth="1"/>
    <col min="4" max="4" width="26.85546875" style="59" customWidth="1"/>
    <col min="5" max="5" width="10.5703125" customWidth="1"/>
    <col min="6" max="6" width="18.7109375" customWidth="1"/>
  </cols>
  <sheetData>
    <row r="1" spans="1:6" ht="15.75" thickBot="1" x14ac:dyDescent="0.3">
      <c r="A1" s="1" t="s">
        <v>2</v>
      </c>
      <c r="B1" s="3" t="s">
        <v>20</v>
      </c>
      <c r="C1" s="2" t="s">
        <v>3</v>
      </c>
      <c r="D1" s="3" t="s">
        <v>1</v>
      </c>
      <c r="E1" s="3" t="s">
        <v>5</v>
      </c>
      <c r="F1" s="3" t="s">
        <v>25</v>
      </c>
    </row>
    <row r="2" spans="1:6" ht="22.5" x14ac:dyDescent="0.25">
      <c r="A2" s="29">
        <v>1</v>
      </c>
      <c r="B2" s="36" t="s">
        <v>238</v>
      </c>
      <c r="C2" s="13">
        <v>1</v>
      </c>
      <c r="D2" s="5" t="s">
        <v>30</v>
      </c>
      <c r="E2" s="43" t="s">
        <v>13</v>
      </c>
      <c r="F2" s="5" t="s">
        <v>42</v>
      </c>
    </row>
    <row r="3" spans="1:6" x14ac:dyDescent="0.25">
      <c r="A3" s="30"/>
      <c r="B3" s="8" t="s">
        <v>232</v>
      </c>
      <c r="C3" s="15">
        <v>1</v>
      </c>
      <c r="D3" s="10" t="s">
        <v>31</v>
      </c>
      <c r="E3" s="43" t="s">
        <v>13</v>
      </c>
      <c r="F3" s="10" t="s">
        <v>41</v>
      </c>
    </row>
    <row r="4" spans="1:6" ht="33.75" x14ac:dyDescent="0.25">
      <c r="A4" s="30"/>
      <c r="B4" s="8" t="s">
        <v>233</v>
      </c>
      <c r="C4" s="15">
        <v>1</v>
      </c>
      <c r="D4" s="10" t="s">
        <v>38</v>
      </c>
      <c r="E4" s="44" t="s">
        <v>39</v>
      </c>
      <c r="F4" s="10" t="s">
        <v>33</v>
      </c>
    </row>
    <row r="5" spans="1:6" ht="33.75" x14ac:dyDescent="0.25">
      <c r="A5" s="30"/>
      <c r="B5" s="8" t="s">
        <v>237</v>
      </c>
      <c r="C5" s="15">
        <v>1</v>
      </c>
      <c r="D5" s="10" t="s">
        <v>45</v>
      </c>
      <c r="E5" s="44" t="s">
        <v>48</v>
      </c>
      <c r="F5" s="10" t="s">
        <v>43</v>
      </c>
    </row>
    <row r="6" spans="1:6" ht="22.5" x14ac:dyDescent="0.25">
      <c r="A6" s="30"/>
      <c r="B6" s="8"/>
      <c r="C6" s="15">
        <v>1</v>
      </c>
      <c r="D6" s="10" t="s">
        <v>50</v>
      </c>
      <c r="E6" s="44" t="s">
        <v>55</v>
      </c>
      <c r="F6" s="10" t="s">
        <v>49</v>
      </c>
    </row>
    <row r="7" spans="1:6" ht="22.5" x14ac:dyDescent="0.25">
      <c r="A7" s="30"/>
      <c r="B7" s="8" t="s">
        <v>239</v>
      </c>
      <c r="C7" s="15">
        <v>1</v>
      </c>
      <c r="D7" s="10" t="s">
        <v>110</v>
      </c>
      <c r="E7" s="44"/>
      <c r="F7" s="10" t="s">
        <v>111</v>
      </c>
    </row>
    <row r="8" spans="1:6" ht="22.5" x14ac:dyDescent="0.25">
      <c r="A8" s="30"/>
      <c r="B8" s="8"/>
      <c r="C8" s="15">
        <v>1</v>
      </c>
      <c r="D8" s="10" t="s">
        <v>131</v>
      </c>
      <c r="E8" s="44"/>
      <c r="F8" s="10" t="s">
        <v>126</v>
      </c>
    </row>
    <row r="9" spans="1:6" x14ac:dyDescent="0.25">
      <c r="A9" s="30"/>
      <c r="B9" s="8" t="s">
        <v>236</v>
      </c>
      <c r="C9" s="15">
        <v>1</v>
      </c>
      <c r="D9" s="10" t="s">
        <v>235</v>
      </c>
      <c r="E9" s="44"/>
      <c r="F9" s="10"/>
    </row>
    <row r="10" spans="1:6" ht="22.5" x14ac:dyDescent="0.25">
      <c r="A10" s="30"/>
      <c r="B10" s="36"/>
      <c r="C10" s="15"/>
      <c r="D10" s="10" t="s">
        <v>150</v>
      </c>
      <c r="E10" s="44" t="s">
        <v>154</v>
      </c>
      <c r="F10" s="10" t="s">
        <v>148</v>
      </c>
    </row>
    <row r="11" spans="1:6" ht="15.75" x14ac:dyDescent="0.25">
      <c r="A11" s="7"/>
      <c r="B11" s="58"/>
      <c r="C11" s="35"/>
      <c r="D11" s="58"/>
      <c r="E11" s="45"/>
      <c r="F11" s="35"/>
    </row>
    <row r="12" spans="1:6" ht="30" x14ac:dyDescent="0.25">
      <c r="A12" s="28"/>
      <c r="B12" s="60" t="s">
        <v>199</v>
      </c>
      <c r="C12" s="15">
        <v>11</v>
      </c>
      <c r="D12" s="10" t="s">
        <v>59</v>
      </c>
      <c r="E12" s="44" t="s">
        <v>58</v>
      </c>
      <c r="F12" s="10" t="s">
        <v>57</v>
      </c>
    </row>
    <row r="13" spans="1:6" ht="22.5" x14ac:dyDescent="0.25">
      <c r="A13" s="28"/>
      <c r="B13" s="8" t="s">
        <v>206</v>
      </c>
      <c r="C13" s="15">
        <v>1</v>
      </c>
      <c r="D13" s="10" t="s">
        <v>61</v>
      </c>
      <c r="E13" s="44" t="s">
        <v>60</v>
      </c>
      <c r="F13" s="10" t="s">
        <v>63</v>
      </c>
    </row>
    <row r="14" spans="1:6" x14ac:dyDescent="0.25">
      <c r="A14" s="28"/>
      <c r="B14" s="8" t="s">
        <v>205</v>
      </c>
      <c r="C14" s="15">
        <v>2</v>
      </c>
      <c r="D14" s="10" t="s">
        <v>64</v>
      </c>
      <c r="E14" s="44" t="s">
        <v>60</v>
      </c>
      <c r="F14" s="10"/>
    </row>
    <row r="15" spans="1:6" x14ac:dyDescent="0.25">
      <c r="A15" s="28"/>
      <c r="B15" s="8" t="s">
        <v>203</v>
      </c>
      <c r="C15" s="15">
        <v>1</v>
      </c>
      <c r="D15" s="10" t="s">
        <v>66</v>
      </c>
      <c r="E15" s="44" t="s">
        <v>58</v>
      </c>
      <c r="F15" s="10" t="s">
        <v>65</v>
      </c>
    </row>
    <row r="16" spans="1:6" ht="22.5" x14ac:dyDescent="0.25">
      <c r="A16" s="28"/>
      <c r="B16" s="8" t="s">
        <v>207</v>
      </c>
      <c r="C16" s="15">
        <v>1</v>
      </c>
      <c r="D16" s="10" t="s">
        <v>70</v>
      </c>
      <c r="E16" s="44" t="s">
        <v>58</v>
      </c>
      <c r="F16" s="10" t="s">
        <v>69</v>
      </c>
    </row>
    <row r="17" spans="1:6" x14ac:dyDescent="0.25">
      <c r="A17" s="28"/>
      <c r="B17" s="8" t="s">
        <v>202</v>
      </c>
      <c r="C17" s="15">
        <v>1</v>
      </c>
      <c r="D17" s="10" t="s">
        <v>75</v>
      </c>
      <c r="E17" s="44" t="s">
        <v>58</v>
      </c>
      <c r="F17" s="10" t="s">
        <v>74</v>
      </c>
    </row>
    <row r="18" spans="1:6" ht="22.5" x14ac:dyDescent="0.25">
      <c r="A18" s="28"/>
      <c r="B18" s="8" t="s">
        <v>200</v>
      </c>
      <c r="C18" s="15">
        <v>1</v>
      </c>
      <c r="D18" s="10" t="s">
        <v>83</v>
      </c>
      <c r="E18" s="44" t="s">
        <v>198</v>
      </c>
      <c r="F18" s="10" t="s">
        <v>80</v>
      </c>
    </row>
    <row r="19" spans="1:6" x14ac:dyDescent="0.25">
      <c r="A19" s="28"/>
      <c r="B19" s="8" t="s">
        <v>209</v>
      </c>
      <c r="C19" s="15">
        <v>2</v>
      </c>
      <c r="D19" s="10" t="s">
        <v>106</v>
      </c>
      <c r="E19" s="44" t="s">
        <v>58</v>
      </c>
      <c r="F19" s="10" t="s">
        <v>105</v>
      </c>
    </row>
    <row r="20" spans="1:6" x14ac:dyDescent="0.25">
      <c r="A20" s="28"/>
      <c r="B20" s="8" t="s">
        <v>208</v>
      </c>
      <c r="C20" s="15">
        <v>1</v>
      </c>
      <c r="D20" s="10" t="s">
        <v>146</v>
      </c>
      <c r="E20" s="44" t="s">
        <v>58</v>
      </c>
      <c r="F20" s="10" t="s">
        <v>147</v>
      </c>
    </row>
    <row r="21" spans="1:6" x14ac:dyDescent="0.25">
      <c r="A21" s="28"/>
      <c r="B21" s="8" t="s">
        <v>201</v>
      </c>
      <c r="C21" s="15">
        <v>1</v>
      </c>
      <c r="D21" s="10" t="s">
        <v>174</v>
      </c>
      <c r="E21" s="44" t="s">
        <v>197</v>
      </c>
      <c r="F21" s="10" t="s">
        <v>176</v>
      </c>
    </row>
    <row r="22" spans="1:6" x14ac:dyDescent="0.25">
      <c r="A22" s="28"/>
      <c r="B22" s="8" t="s">
        <v>210</v>
      </c>
      <c r="C22" s="15">
        <v>1</v>
      </c>
      <c r="D22" s="10" t="s">
        <v>211</v>
      </c>
      <c r="E22" s="44"/>
      <c r="F22" s="10"/>
    </row>
    <row r="23" spans="1:6" ht="15.75" x14ac:dyDescent="0.25">
      <c r="A23" s="7"/>
      <c r="B23" s="58"/>
      <c r="C23" s="35"/>
      <c r="D23" s="58"/>
      <c r="E23" s="45"/>
      <c r="F23" s="35"/>
    </row>
    <row r="24" spans="1:6" ht="22.5" x14ac:dyDescent="0.25">
      <c r="A24" s="32"/>
      <c r="B24" s="8" t="s">
        <v>231</v>
      </c>
      <c r="C24" s="15">
        <v>1</v>
      </c>
      <c r="D24" s="10" t="s">
        <v>85</v>
      </c>
      <c r="E24" s="44" t="s">
        <v>58</v>
      </c>
      <c r="F24" s="10" t="s">
        <v>86</v>
      </c>
    </row>
    <row r="25" spans="1:6" x14ac:dyDescent="0.25">
      <c r="A25" s="32"/>
      <c r="B25" s="8" t="s">
        <v>225</v>
      </c>
      <c r="C25" s="15">
        <v>2</v>
      </c>
      <c r="D25" s="10" t="s">
        <v>88</v>
      </c>
      <c r="E25" s="44" t="s">
        <v>58</v>
      </c>
      <c r="F25" s="10" t="s">
        <v>89</v>
      </c>
    </row>
    <row r="26" spans="1:6" ht="25.5" x14ac:dyDescent="0.25">
      <c r="A26" s="32"/>
      <c r="B26" s="8" t="s">
        <v>228</v>
      </c>
      <c r="C26" s="15">
        <v>6</v>
      </c>
      <c r="D26" s="10" t="s">
        <v>92</v>
      </c>
      <c r="E26" s="44" t="s">
        <v>58</v>
      </c>
      <c r="F26" s="10" t="s">
        <v>91</v>
      </c>
    </row>
    <row r="27" spans="1:6" ht="25.5" x14ac:dyDescent="0.25">
      <c r="A27" s="32"/>
      <c r="B27" s="8" t="s">
        <v>229</v>
      </c>
      <c r="C27" s="15">
        <v>6</v>
      </c>
      <c r="D27" s="10" t="s">
        <v>94</v>
      </c>
      <c r="E27" s="44" t="s">
        <v>58</v>
      </c>
      <c r="F27" s="10" t="s">
        <v>93</v>
      </c>
    </row>
    <row r="28" spans="1:6" x14ac:dyDescent="0.25">
      <c r="A28" s="32"/>
      <c r="B28" s="8" t="s">
        <v>204</v>
      </c>
      <c r="C28" s="15">
        <v>1</v>
      </c>
      <c r="D28" s="10" t="s">
        <v>96</v>
      </c>
      <c r="E28" s="44" t="s">
        <v>58</v>
      </c>
      <c r="F28" s="10" t="s">
        <v>95</v>
      </c>
    </row>
    <row r="29" spans="1:6" x14ac:dyDescent="0.25">
      <c r="A29" s="32"/>
      <c r="B29" s="8" t="s">
        <v>230</v>
      </c>
      <c r="C29" s="15">
        <v>3</v>
      </c>
      <c r="D29" s="10" t="s">
        <v>99</v>
      </c>
      <c r="E29" s="44" t="s">
        <v>58</v>
      </c>
      <c r="F29" s="10" t="s">
        <v>98</v>
      </c>
    </row>
    <row r="30" spans="1:6" x14ac:dyDescent="0.25">
      <c r="A30" s="32"/>
      <c r="B30" s="8" t="s">
        <v>227</v>
      </c>
      <c r="C30" s="15">
        <v>2</v>
      </c>
      <c r="D30" s="10" t="s">
        <v>101</v>
      </c>
      <c r="E30" s="44" t="s">
        <v>58</v>
      </c>
      <c r="F30" s="11" t="s">
        <v>100</v>
      </c>
    </row>
    <row r="31" spans="1:6" x14ac:dyDescent="0.25">
      <c r="A31" s="32"/>
      <c r="B31" s="8" t="s">
        <v>226</v>
      </c>
      <c r="C31" s="15">
        <v>3</v>
      </c>
      <c r="D31" s="10" t="s">
        <v>104</v>
      </c>
      <c r="E31" s="44" t="s">
        <v>58</v>
      </c>
      <c r="F31" s="10" t="s">
        <v>102</v>
      </c>
    </row>
    <row r="32" spans="1:6" x14ac:dyDescent="0.25">
      <c r="A32" s="32"/>
      <c r="B32" s="36"/>
      <c r="C32" s="27"/>
      <c r="D32" s="10"/>
      <c r="E32" s="44"/>
      <c r="F32" s="10"/>
    </row>
    <row r="33" spans="1:6" x14ac:dyDescent="0.25">
      <c r="A33" s="33"/>
      <c r="B33" s="36"/>
      <c r="C33" s="15"/>
      <c r="D33" s="10"/>
      <c r="E33" s="44"/>
      <c r="F33" s="10"/>
    </row>
    <row r="34" spans="1:6" ht="15.75" x14ac:dyDescent="0.25">
      <c r="A34" s="8"/>
      <c r="B34" s="58"/>
      <c r="C34" s="35"/>
      <c r="D34" s="58"/>
      <c r="E34" s="45"/>
      <c r="F34" s="35"/>
    </row>
    <row r="35" spans="1:6" ht="33.75" x14ac:dyDescent="0.25">
      <c r="A35" s="34"/>
      <c r="B35" s="36" t="s">
        <v>224</v>
      </c>
      <c r="C35" s="15">
        <v>4</v>
      </c>
      <c r="D35" s="10" t="s">
        <v>124</v>
      </c>
      <c r="E35" s="44" t="s">
        <v>125</v>
      </c>
      <c r="F35" s="23" t="s">
        <v>120</v>
      </c>
    </row>
    <row r="36" spans="1:6" x14ac:dyDescent="0.25">
      <c r="A36" s="34"/>
      <c r="B36" s="36" t="s">
        <v>214</v>
      </c>
      <c r="C36" s="15">
        <v>2</v>
      </c>
      <c r="D36" s="10" t="s">
        <v>136</v>
      </c>
      <c r="E36" s="44" t="s">
        <v>60</v>
      </c>
      <c r="F36" s="10" t="s">
        <v>139</v>
      </c>
    </row>
    <row r="37" spans="1:6" x14ac:dyDescent="0.25">
      <c r="A37" s="34"/>
      <c r="B37" s="36" t="s">
        <v>213</v>
      </c>
      <c r="C37" s="15">
        <v>1</v>
      </c>
      <c r="D37" s="10" t="s">
        <v>171</v>
      </c>
      <c r="E37" s="44" t="s">
        <v>167</v>
      </c>
      <c r="F37" s="10" t="s">
        <v>166</v>
      </c>
    </row>
    <row r="38" spans="1:6" x14ac:dyDescent="0.25">
      <c r="A38" s="34"/>
      <c r="B38" s="36" t="s">
        <v>216</v>
      </c>
      <c r="C38" s="15">
        <v>1</v>
      </c>
      <c r="D38" s="10"/>
      <c r="E38" s="44"/>
      <c r="F38" s="10"/>
    </row>
    <row r="39" spans="1:6" x14ac:dyDescent="0.25">
      <c r="A39" s="34"/>
      <c r="B39" s="36"/>
      <c r="C39" s="15"/>
      <c r="D39" s="10"/>
      <c r="E39" s="44"/>
      <c r="F39" s="10"/>
    </row>
    <row r="40" spans="1:6" ht="15.75" x14ac:dyDescent="0.25">
      <c r="A40" s="8"/>
      <c r="B40" s="58"/>
      <c r="C40" s="35"/>
      <c r="D40" s="58"/>
      <c r="E40" s="45"/>
      <c r="F40" s="35"/>
    </row>
    <row r="41" spans="1:6" x14ac:dyDescent="0.25">
      <c r="A41" s="57"/>
      <c r="B41" s="36" t="s">
        <v>221</v>
      </c>
      <c r="C41" s="15">
        <v>1</v>
      </c>
      <c r="D41" s="10" t="s">
        <v>128</v>
      </c>
      <c r="E41" s="44"/>
      <c r="F41" s="10" t="s">
        <v>130</v>
      </c>
    </row>
    <row r="42" spans="1:6" ht="33.75" x14ac:dyDescent="0.25">
      <c r="A42" s="57"/>
      <c r="B42" s="36"/>
      <c r="C42" s="15">
        <v>1</v>
      </c>
      <c r="D42" s="10" t="s">
        <v>159</v>
      </c>
      <c r="E42" s="44"/>
      <c r="F42" s="10" t="s">
        <v>164</v>
      </c>
    </row>
    <row r="43" spans="1:6" ht="22.5" x14ac:dyDescent="0.25">
      <c r="A43" s="57"/>
      <c r="B43" s="36" t="s">
        <v>218</v>
      </c>
      <c r="C43" s="15">
        <v>1</v>
      </c>
      <c r="D43" s="10" t="s">
        <v>161</v>
      </c>
      <c r="E43" s="44" t="s">
        <v>162</v>
      </c>
      <c r="F43" s="10" t="s">
        <v>163</v>
      </c>
    </row>
    <row r="44" spans="1:6" x14ac:dyDescent="0.25">
      <c r="A44" s="57"/>
      <c r="B44" s="36" t="s">
        <v>223</v>
      </c>
      <c r="C44" s="15">
        <v>1</v>
      </c>
      <c r="D44" s="10" t="s">
        <v>183</v>
      </c>
      <c r="E44" s="44" t="s">
        <v>178</v>
      </c>
      <c r="F44" s="23" t="s">
        <v>185</v>
      </c>
    </row>
    <row r="45" spans="1:6" ht="22.5" x14ac:dyDescent="0.25">
      <c r="A45" s="57"/>
      <c r="B45" s="36" t="s">
        <v>220</v>
      </c>
      <c r="C45" s="15">
        <v>1</v>
      </c>
      <c r="D45" s="10" t="s">
        <v>186</v>
      </c>
      <c r="E45" s="44" t="s">
        <v>190</v>
      </c>
      <c r="F45" s="23" t="s">
        <v>188</v>
      </c>
    </row>
    <row r="46" spans="1:6" x14ac:dyDescent="0.25">
      <c r="A46" s="57"/>
      <c r="B46" s="36"/>
      <c r="C46" s="15"/>
      <c r="D46" s="10"/>
      <c r="E46" s="46"/>
      <c r="F46" s="10"/>
    </row>
    <row r="47" spans="1:6" x14ac:dyDescent="0.25">
      <c r="A47" s="57"/>
      <c r="B47" s="36"/>
      <c r="C47" s="15"/>
      <c r="D47" s="10"/>
      <c r="E47" s="44"/>
      <c r="F47" s="10"/>
    </row>
    <row r="48" spans="1:6" x14ac:dyDescent="0.25">
      <c r="A48" s="8"/>
      <c r="B48" s="36"/>
      <c r="C48" s="15"/>
      <c r="D48" s="10"/>
      <c r="E48" s="44"/>
      <c r="F48" s="10"/>
    </row>
    <row r="49" spans="1:6" ht="22.5" x14ac:dyDescent="0.25">
      <c r="A49" s="38"/>
      <c r="B49" s="36" t="s">
        <v>242</v>
      </c>
      <c r="C49" s="15">
        <v>1</v>
      </c>
      <c r="D49" s="10" t="s">
        <v>29</v>
      </c>
      <c r="E49" s="44"/>
      <c r="F49" s="10"/>
    </row>
    <row r="50" spans="1:6" ht="22.5" x14ac:dyDescent="0.25">
      <c r="A50" s="38"/>
      <c r="B50" s="36"/>
      <c r="C50" s="15">
        <v>1</v>
      </c>
      <c r="D50" s="10" t="s">
        <v>116</v>
      </c>
      <c r="E50" s="44" t="s">
        <v>118</v>
      </c>
      <c r="F50" s="10" t="s">
        <v>117</v>
      </c>
    </row>
    <row r="51" spans="1:6" x14ac:dyDescent="0.25">
      <c r="A51" s="38"/>
      <c r="B51" s="36" t="s">
        <v>243</v>
      </c>
      <c r="C51" s="15">
        <v>1</v>
      </c>
      <c r="D51" s="10" t="s">
        <v>192</v>
      </c>
      <c r="E51" s="44"/>
      <c r="F51" s="10" t="s">
        <v>193</v>
      </c>
    </row>
    <row r="52" spans="1:6" x14ac:dyDescent="0.25">
      <c r="A52" s="38"/>
      <c r="B52" s="36" t="s">
        <v>219</v>
      </c>
      <c r="C52" s="15">
        <v>1</v>
      </c>
      <c r="D52" s="10" t="s">
        <v>141</v>
      </c>
      <c r="E52" s="44"/>
      <c r="F52" s="10" t="s">
        <v>140</v>
      </c>
    </row>
    <row r="53" spans="1:6" ht="22.5" x14ac:dyDescent="0.25">
      <c r="A53" s="38"/>
      <c r="B53" s="36" t="s">
        <v>217</v>
      </c>
      <c r="C53" s="15">
        <v>1</v>
      </c>
      <c r="D53" s="10" t="s">
        <v>158</v>
      </c>
      <c r="E53" s="44" t="s">
        <v>58</v>
      </c>
      <c r="F53" s="10" t="s">
        <v>156</v>
      </c>
    </row>
    <row r="54" spans="1:6" x14ac:dyDescent="0.25">
      <c r="A54" s="38"/>
      <c r="B54" s="36" t="s">
        <v>241</v>
      </c>
      <c r="C54" s="15">
        <v>1</v>
      </c>
      <c r="D54" s="10"/>
      <c r="E54" s="44"/>
      <c r="F54" s="10"/>
    </row>
    <row r="55" spans="1:6" x14ac:dyDescent="0.25">
      <c r="A55" s="38"/>
      <c r="B55" s="36"/>
      <c r="C55" s="15"/>
      <c r="D55" s="10"/>
      <c r="E55" s="44"/>
      <c r="F55" s="10"/>
    </row>
    <row r="56" spans="1:6" x14ac:dyDescent="0.25">
      <c r="A56" s="8"/>
      <c r="B56" s="36"/>
      <c r="C56" s="15"/>
      <c r="D56" s="10"/>
      <c r="E56" s="44"/>
      <c r="F56" s="10"/>
    </row>
    <row r="57" spans="1:6" ht="15.75" thickBot="1" x14ac:dyDescent="0.3">
      <c r="A57" s="39">
        <v>1</v>
      </c>
      <c r="B57" s="12" t="s">
        <v>7</v>
      </c>
      <c r="C57" s="17">
        <v>103</v>
      </c>
      <c r="D57" s="63"/>
      <c r="E57" s="47"/>
      <c r="F57" s="4"/>
    </row>
    <row r="59" spans="1:6" x14ac:dyDescent="0.25">
      <c r="F59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16" sqref="G16"/>
    </sheetView>
  </sheetViews>
  <sheetFormatPr baseColWidth="10" defaultRowHeight="15" x14ac:dyDescent="0.25"/>
  <cols>
    <col min="1" max="1" width="5.42578125" customWidth="1"/>
    <col min="2" max="2" width="20.7109375" customWidth="1"/>
    <col min="3" max="3" width="4.7109375" customWidth="1"/>
    <col min="4" max="4" width="26.85546875" customWidth="1"/>
    <col min="5" max="5" width="10.5703125" customWidth="1"/>
    <col min="6" max="6" width="18.7109375" customWidth="1"/>
  </cols>
  <sheetData>
    <row r="1" spans="1:6" ht="15.75" thickBot="1" x14ac:dyDescent="0.3">
      <c r="A1" s="1" t="s">
        <v>2</v>
      </c>
      <c r="B1" s="3" t="s">
        <v>20</v>
      </c>
      <c r="C1" s="2" t="s">
        <v>3</v>
      </c>
      <c r="D1" s="3" t="s">
        <v>1</v>
      </c>
      <c r="E1" s="3" t="s">
        <v>5</v>
      </c>
      <c r="F1" s="3" t="s">
        <v>25</v>
      </c>
    </row>
    <row r="2" spans="1:6" x14ac:dyDescent="0.25">
      <c r="A2" s="29"/>
      <c r="B2" s="36"/>
      <c r="C2" s="13"/>
      <c r="D2" s="5"/>
      <c r="E2" s="43"/>
      <c r="F2" s="5"/>
    </row>
    <row r="3" spans="1:6" x14ac:dyDescent="0.25">
      <c r="A3" s="30"/>
      <c r="B3" s="8" t="s">
        <v>232</v>
      </c>
      <c r="C3" s="15">
        <v>1</v>
      </c>
      <c r="D3" s="10" t="s">
        <v>31</v>
      </c>
      <c r="E3" s="43" t="s">
        <v>13</v>
      </c>
      <c r="F3" s="10" t="s">
        <v>41</v>
      </c>
    </row>
    <row r="4" spans="1:6" ht="33.75" x14ac:dyDescent="0.25">
      <c r="A4" s="30"/>
      <c r="B4" s="8" t="s">
        <v>233</v>
      </c>
      <c r="C4" s="15">
        <v>1</v>
      </c>
      <c r="D4" s="10" t="s">
        <v>38</v>
      </c>
      <c r="E4" s="44" t="s">
        <v>39</v>
      </c>
      <c r="F4" s="10" t="s">
        <v>33</v>
      </c>
    </row>
    <row r="5" spans="1:6" x14ac:dyDescent="0.25">
      <c r="A5" s="30"/>
      <c r="B5" s="8"/>
      <c r="C5" s="15"/>
      <c r="D5" s="10"/>
      <c r="E5" s="44"/>
      <c r="F5" s="10"/>
    </row>
    <row r="6" spans="1:6" x14ac:dyDescent="0.25">
      <c r="A6" s="30"/>
      <c r="B6" s="8"/>
      <c r="C6" s="15"/>
      <c r="D6" s="10"/>
      <c r="E6" s="44"/>
      <c r="F6" s="10"/>
    </row>
    <row r="7" spans="1:6" x14ac:dyDescent="0.25">
      <c r="A7" s="30"/>
      <c r="B7" s="8"/>
      <c r="C7" s="15"/>
      <c r="D7" s="10"/>
      <c r="E7" s="44"/>
      <c r="F7" s="10"/>
    </row>
    <row r="8" spans="1:6" x14ac:dyDescent="0.25">
      <c r="A8" s="30"/>
      <c r="B8" s="8"/>
      <c r="C8" s="15"/>
      <c r="D8" s="10"/>
      <c r="E8" s="44"/>
      <c r="F8" s="10"/>
    </row>
    <row r="9" spans="1:6" x14ac:dyDescent="0.25">
      <c r="A9" s="30"/>
      <c r="B9" s="8"/>
      <c r="C9" s="15"/>
      <c r="D9" s="10"/>
      <c r="E9" s="44"/>
      <c r="F9" s="10"/>
    </row>
    <row r="10" spans="1:6" x14ac:dyDescent="0.25">
      <c r="A10" s="30"/>
      <c r="B10" s="36"/>
      <c r="C10" s="15"/>
      <c r="D10" s="10"/>
      <c r="E10" s="44"/>
      <c r="F10" s="10"/>
    </row>
    <row r="11" spans="1:6" ht="15.75" x14ac:dyDescent="0.25">
      <c r="A11" s="7"/>
      <c r="B11" s="58"/>
      <c r="C11" s="35"/>
      <c r="D11" s="58"/>
      <c r="E11" s="45"/>
      <c r="F11" s="35"/>
    </row>
    <row r="12" spans="1:6" ht="30" x14ac:dyDescent="0.25">
      <c r="A12" s="28"/>
      <c r="B12" s="60" t="s">
        <v>244</v>
      </c>
      <c r="C12" s="15">
        <v>7</v>
      </c>
      <c r="D12" s="10" t="s">
        <v>59</v>
      </c>
      <c r="E12" s="44" t="s">
        <v>58</v>
      </c>
      <c r="F12" s="10" t="s">
        <v>57</v>
      </c>
    </row>
    <row r="13" spans="1:6" x14ac:dyDescent="0.25">
      <c r="A13" s="28"/>
      <c r="B13" s="8"/>
      <c r="C13" s="15"/>
      <c r="D13" s="10"/>
      <c r="E13" s="44"/>
      <c r="F13" s="10"/>
    </row>
    <row r="14" spans="1:6" x14ac:dyDescent="0.25">
      <c r="A14" s="28"/>
      <c r="B14" s="8"/>
      <c r="C14" s="15"/>
      <c r="D14" s="10"/>
      <c r="E14" s="44"/>
      <c r="F14" s="10"/>
    </row>
    <row r="15" spans="1:6" x14ac:dyDescent="0.25">
      <c r="A15" s="28"/>
      <c r="B15" s="8"/>
      <c r="C15" s="15"/>
      <c r="D15" s="10"/>
      <c r="E15" s="44"/>
      <c r="F15" s="10"/>
    </row>
    <row r="16" spans="1:6" ht="22.5" x14ac:dyDescent="0.25">
      <c r="A16" s="28"/>
      <c r="B16" s="8" t="s">
        <v>207</v>
      </c>
      <c r="C16" s="15">
        <v>1</v>
      </c>
      <c r="D16" s="10" t="s">
        <v>70</v>
      </c>
      <c r="E16" s="44" t="s">
        <v>58</v>
      </c>
      <c r="F16" s="10" t="s">
        <v>69</v>
      </c>
    </row>
    <row r="17" spans="1:6" x14ac:dyDescent="0.25">
      <c r="A17" s="28"/>
      <c r="B17" s="8" t="s">
        <v>202</v>
      </c>
      <c r="C17" s="15">
        <v>1</v>
      </c>
      <c r="D17" s="10" t="s">
        <v>75</v>
      </c>
      <c r="E17" s="44" t="s">
        <v>58</v>
      </c>
      <c r="F17" s="10" t="s">
        <v>74</v>
      </c>
    </row>
    <row r="18" spans="1:6" ht="22.5" x14ac:dyDescent="0.25">
      <c r="A18" s="28"/>
      <c r="B18" s="8" t="s">
        <v>200</v>
      </c>
      <c r="C18" s="15">
        <v>1</v>
      </c>
      <c r="D18" s="10" t="s">
        <v>83</v>
      </c>
      <c r="E18" s="44" t="s">
        <v>198</v>
      </c>
      <c r="F18" s="10" t="s">
        <v>80</v>
      </c>
    </row>
    <row r="19" spans="1:6" x14ac:dyDescent="0.25">
      <c r="A19" s="28"/>
      <c r="B19" s="8"/>
      <c r="C19" s="15"/>
      <c r="D19" s="10"/>
      <c r="E19" s="44"/>
      <c r="F19" s="10"/>
    </row>
    <row r="20" spans="1:6" x14ac:dyDescent="0.25">
      <c r="A20" s="28"/>
      <c r="B20" s="8"/>
      <c r="C20" s="15"/>
      <c r="D20" s="10"/>
      <c r="E20" s="44"/>
      <c r="F20" s="10"/>
    </row>
    <row r="21" spans="1:6" x14ac:dyDescent="0.25">
      <c r="A21" s="28"/>
      <c r="B21" s="8" t="s">
        <v>201</v>
      </c>
      <c r="C21" s="15">
        <v>1</v>
      </c>
      <c r="D21" s="10" t="s">
        <v>174</v>
      </c>
      <c r="E21" s="44" t="s">
        <v>197</v>
      </c>
      <c r="F21" s="10" t="s">
        <v>176</v>
      </c>
    </row>
    <row r="22" spans="1:6" x14ac:dyDescent="0.25">
      <c r="A22" s="28"/>
      <c r="B22" s="8" t="s">
        <v>210</v>
      </c>
      <c r="C22" s="15">
        <v>1</v>
      </c>
      <c r="D22" s="10" t="s">
        <v>211</v>
      </c>
      <c r="E22" s="44"/>
      <c r="F22" s="10"/>
    </row>
    <row r="23" spans="1:6" ht="15.75" x14ac:dyDescent="0.25">
      <c r="A23" s="7"/>
      <c r="B23" s="58"/>
      <c r="C23" s="35"/>
      <c r="D23" s="58"/>
      <c r="E23" s="45"/>
      <c r="F23" s="35"/>
    </row>
    <row r="24" spans="1:6" ht="22.5" x14ac:dyDescent="0.25">
      <c r="A24" s="32"/>
      <c r="B24" s="8" t="s">
        <v>231</v>
      </c>
      <c r="C24" s="15">
        <v>1</v>
      </c>
      <c r="D24" s="10" t="s">
        <v>85</v>
      </c>
      <c r="E24" s="44" t="s">
        <v>58</v>
      </c>
      <c r="F24" s="10" t="s">
        <v>86</v>
      </c>
    </row>
    <row r="25" spans="1:6" x14ac:dyDescent="0.25">
      <c r="A25" s="32"/>
      <c r="B25" s="8" t="s">
        <v>245</v>
      </c>
      <c r="C25" s="15">
        <v>1</v>
      </c>
      <c r="D25" s="10" t="s">
        <v>88</v>
      </c>
      <c r="E25" s="44" t="s">
        <v>58</v>
      </c>
      <c r="F25" s="10" t="s">
        <v>89</v>
      </c>
    </row>
    <row r="26" spans="1:6" x14ac:dyDescent="0.25">
      <c r="A26" s="32"/>
      <c r="B26" s="8" t="s">
        <v>246</v>
      </c>
      <c r="C26" s="15">
        <v>3</v>
      </c>
      <c r="D26" s="10" t="s">
        <v>92</v>
      </c>
      <c r="E26" s="44" t="s">
        <v>58</v>
      </c>
      <c r="F26" s="10" t="s">
        <v>91</v>
      </c>
    </row>
    <row r="27" spans="1:6" x14ac:dyDescent="0.25">
      <c r="A27" s="32"/>
      <c r="B27" s="8" t="s">
        <v>247</v>
      </c>
      <c r="C27" s="15">
        <v>3</v>
      </c>
      <c r="D27" s="10" t="s">
        <v>94</v>
      </c>
      <c r="E27" s="44" t="s">
        <v>58</v>
      </c>
      <c r="F27" s="10" t="s">
        <v>93</v>
      </c>
    </row>
    <row r="28" spans="1:6" x14ac:dyDescent="0.25">
      <c r="A28" s="32"/>
      <c r="B28" s="8"/>
      <c r="C28" s="15"/>
      <c r="D28" s="10"/>
      <c r="E28" s="44"/>
      <c r="F28" s="10"/>
    </row>
    <row r="29" spans="1:6" x14ac:dyDescent="0.25">
      <c r="A29" s="32"/>
      <c r="B29" s="8"/>
      <c r="C29" s="15"/>
      <c r="D29" s="10"/>
      <c r="E29" s="44"/>
      <c r="F29" s="10"/>
    </row>
    <row r="30" spans="1:6" x14ac:dyDescent="0.25">
      <c r="A30" s="32"/>
      <c r="B30" s="8"/>
      <c r="C30" s="15"/>
      <c r="D30" s="10"/>
      <c r="E30" s="44"/>
      <c r="F30" s="11"/>
    </row>
    <row r="31" spans="1:6" x14ac:dyDescent="0.25">
      <c r="A31" s="32"/>
      <c r="B31" s="8" t="s">
        <v>248</v>
      </c>
      <c r="C31" s="15">
        <v>1</v>
      </c>
      <c r="D31" s="10" t="s">
        <v>104</v>
      </c>
      <c r="E31" s="44" t="s">
        <v>58</v>
      </c>
      <c r="F31" s="10" t="s">
        <v>102</v>
      </c>
    </row>
    <row r="32" spans="1:6" x14ac:dyDescent="0.25">
      <c r="A32" s="32"/>
      <c r="B32" s="36"/>
      <c r="C32" s="27"/>
      <c r="D32" s="10"/>
      <c r="E32" s="44"/>
      <c r="F32" s="10"/>
    </row>
    <row r="33" spans="1:6" x14ac:dyDescent="0.25">
      <c r="A33" s="33"/>
      <c r="B33" s="36"/>
      <c r="C33" s="15"/>
      <c r="D33" s="10"/>
      <c r="E33" s="44"/>
      <c r="F33" s="10"/>
    </row>
    <row r="34" spans="1:6" ht="15.75" x14ac:dyDescent="0.25">
      <c r="A34" s="8"/>
      <c r="B34" s="58"/>
      <c r="C34" s="35"/>
      <c r="D34" s="58"/>
      <c r="E34" s="45"/>
      <c r="F34" s="35"/>
    </row>
    <row r="35" spans="1:6" ht="33.75" x14ac:dyDescent="0.25">
      <c r="A35" s="34"/>
      <c r="B35" s="36" t="s">
        <v>249</v>
      </c>
      <c r="C35" s="15">
        <v>2</v>
      </c>
      <c r="D35" s="10" t="s">
        <v>124</v>
      </c>
      <c r="E35" s="44" t="s">
        <v>125</v>
      </c>
      <c r="F35" s="23" t="s">
        <v>120</v>
      </c>
    </row>
    <row r="36" spans="1:6" x14ac:dyDescent="0.25">
      <c r="A36" s="34"/>
      <c r="B36" s="36" t="s">
        <v>250</v>
      </c>
      <c r="C36" s="15">
        <v>1</v>
      </c>
      <c r="D36" s="10" t="s">
        <v>136</v>
      </c>
      <c r="E36" s="44" t="s">
        <v>60</v>
      </c>
      <c r="F36" s="10" t="s">
        <v>139</v>
      </c>
    </row>
    <row r="37" spans="1:6" x14ac:dyDescent="0.25">
      <c r="A37" s="34"/>
      <c r="B37" s="36" t="s">
        <v>213</v>
      </c>
      <c r="C37" s="15">
        <v>1</v>
      </c>
      <c r="D37" s="10" t="s">
        <v>171</v>
      </c>
      <c r="E37" s="44" t="s">
        <v>167</v>
      </c>
      <c r="F37" s="10" t="s">
        <v>166</v>
      </c>
    </row>
    <row r="38" spans="1:6" x14ac:dyDescent="0.25">
      <c r="A38" s="34"/>
      <c r="B38" s="36"/>
      <c r="C38" s="15"/>
      <c r="D38" s="10"/>
      <c r="E38" s="44"/>
      <c r="F38" s="10"/>
    </row>
    <row r="39" spans="1:6" x14ac:dyDescent="0.25">
      <c r="A39" s="34"/>
      <c r="B39" s="36"/>
      <c r="C39" s="15"/>
      <c r="D39" s="10"/>
      <c r="E39" s="44"/>
      <c r="F39" s="10"/>
    </row>
    <row r="40" spans="1:6" ht="15.75" x14ac:dyDescent="0.25">
      <c r="A40" s="8"/>
      <c r="B40" s="58"/>
      <c r="C40" s="35"/>
      <c r="D40" s="58"/>
      <c r="E40" s="45"/>
      <c r="F40" s="35"/>
    </row>
    <row r="41" spans="1:6" x14ac:dyDescent="0.25">
      <c r="A41" s="57"/>
      <c r="B41" s="36" t="s">
        <v>221</v>
      </c>
      <c r="C41" s="15">
        <v>1</v>
      </c>
      <c r="D41" s="10" t="s">
        <v>128</v>
      </c>
      <c r="E41" s="44"/>
      <c r="F41" s="10" t="s">
        <v>130</v>
      </c>
    </row>
    <row r="42" spans="1:6" ht="33.75" x14ac:dyDescent="0.25">
      <c r="A42" s="57"/>
      <c r="B42" s="36"/>
      <c r="C42" s="15">
        <v>1</v>
      </c>
      <c r="D42" s="10" t="s">
        <v>159</v>
      </c>
      <c r="E42" s="44"/>
      <c r="F42" s="10" t="s">
        <v>164</v>
      </c>
    </row>
    <row r="43" spans="1:6" ht="22.5" x14ac:dyDescent="0.25">
      <c r="A43" s="57"/>
      <c r="B43" s="36" t="s">
        <v>218</v>
      </c>
      <c r="C43" s="15">
        <v>1</v>
      </c>
      <c r="D43" s="10" t="s">
        <v>161</v>
      </c>
      <c r="E43" s="44" t="s">
        <v>162</v>
      </c>
      <c r="F43" s="10" t="s">
        <v>163</v>
      </c>
    </row>
    <row r="44" spans="1:6" x14ac:dyDescent="0.25">
      <c r="A44" s="57"/>
      <c r="B44" s="36"/>
      <c r="C44" s="15"/>
      <c r="D44" s="10"/>
      <c r="E44" s="44"/>
      <c r="F44" s="23"/>
    </row>
    <row r="45" spans="1:6" ht="22.5" x14ac:dyDescent="0.25">
      <c r="A45" s="57"/>
      <c r="B45" s="36" t="s">
        <v>220</v>
      </c>
      <c r="C45" s="15">
        <v>1</v>
      </c>
      <c r="D45" s="10" t="s">
        <v>186</v>
      </c>
      <c r="E45" s="44" t="s">
        <v>190</v>
      </c>
      <c r="F45" s="23" t="s">
        <v>188</v>
      </c>
    </row>
    <row r="46" spans="1:6" x14ac:dyDescent="0.25">
      <c r="A46" s="57"/>
      <c r="B46" s="36"/>
      <c r="C46" s="15"/>
      <c r="D46" s="10"/>
      <c r="E46" s="46"/>
      <c r="F46" s="10"/>
    </row>
    <row r="47" spans="1:6" x14ac:dyDescent="0.25">
      <c r="A47" s="57"/>
      <c r="B47" s="36"/>
      <c r="C47" s="15"/>
      <c r="D47" s="10"/>
      <c r="E47" s="44"/>
      <c r="F47" s="10"/>
    </row>
    <row r="48" spans="1:6" x14ac:dyDescent="0.25">
      <c r="A48" s="8"/>
      <c r="B48" s="36"/>
      <c r="C48" s="15"/>
      <c r="D48" s="10"/>
      <c r="E48" s="44"/>
      <c r="F48" s="10"/>
    </row>
    <row r="49" spans="1:6" ht="22.5" x14ac:dyDescent="0.25">
      <c r="A49" s="38"/>
      <c r="B49" s="36" t="s">
        <v>242</v>
      </c>
      <c r="C49" s="15">
        <v>1</v>
      </c>
      <c r="D49" s="10" t="s">
        <v>29</v>
      </c>
      <c r="E49" s="44"/>
      <c r="F49" s="10"/>
    </row>
    <row r="50" spans="1:6" x14ac:dyDescent="0.25">
      <c r="A50" s="38"/>
      <c r="B50" s="36"/>
      <c r="C50" s="15"/>
      <c r="D50" s="10"/>
      <c r="E50" s="44"/>
      <c r="F50" s="10"/>
    </row>
    <row r="51" spans="1:6" x14ac:dyDescent="0.25">
      <c r="A51" s="38"/>
      <c r="B51" s="36"/>
      <c r="C51" s="15"/>
      <c r="D51" s="10"/>
      <c r="E51" s="44"/>
      <c r="F51" s="10"/>
    </row>
    <row r="52" spans="1:6" x14ac:dyDescent="0.25">
      <c r="A52" s="38"/>
      <c r="B52" s="36"/>
      <c r="C52" s="15"/>
      <c r="D52" s="10"/>
      <c r="E52" s="44"/>
      <c r="F52" s="10"/>
    </row>
    <row r="53" spans="1:6" ht="22.5" x14ac:dyDescent="0.25">
      <c r="A53" s="38"/>
      <c r="B53" s="36" t="s">
        <v>217</v>
      </c>
      <c r="C53" s="15">
        <v>1</v>
      </c>
      <c r="D53" s="10" t="s">
        <v>158</v>
      </c>
      <c r="E53" s="44" t="s">
        <v>58</v>
      </c>
      <c r="F53" s="10" t="s">
        <v>156</v>
      </c>
    </row>
    <row r="54" spans="1:6" x14ac:dyDescent="0.25">
      <c r="A54" s="38"/>
      <c r="B54" s="36"/>
      <c r="C54" s="15"/>
      <c r="D54" s="10"/>
      <c r="E54" s="44"/>
      <c r="F54" s="10"/>
    </row>
    <row r="55" spans="1:6" x14ac:dyDescent="0.25">
      <c r="A55" s="38"/>
      <c r="B55" s="36"/>
      <c r="C55" s="15"/>
      <c r="D55" s="10"/>
      <c r="E55" s="44"/>
      <c r="F55" s="10"/>
    </row>
    <row r="56" spans="1:6" x14ac:dyDescent="0.25">
      <c r="A56" s="8"/>
      <c r="B56" s="36"/>
      <c r="C56" s="15"/>
      <c r="D56" s="10"/>
      <c r="E56" s="44"/>
      <c r="F56" s="10"/>
    </row>
    <row r="57" spans="1:6" ht="15.75" thickBot="1" x14ac:dyDescent="0.3">
      <c r="A57" s="39">
        <v>1</v>
      </c>
      <c r="B57" s="12" t="s">
        <v>7</v>
      </c>
      <c r="C57" s="17">
        <v>103</v>
      </c>
      <c r="D57" s="63"/>
      <c r="E57" s="47"/>
      <c r="F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2019-06-19T08:05:54Z</dcterms:modified>
</cp:coreProperties>
</file>