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opbox\ECE Files (D)\ab_CONTRACTS\aa GRADUATE COURSES ON LINE\aa PGOC Labs\Lab files\Lab 7 DC powerflow Optimal Power Flow\PTDF and LODF Calculator\"/>
    </mc:Choice>
  </mc:AlternateContent>
  <bookViews>
    <workbookView xWindow="480" yWindow="60" windowWidth="15192" windowHeight="13032" activeTab="1"/>
  </bookViews>
  <sheets>
    <sheet name="DataDescription" sheetId="8" r:id="rId1"/>
    <sheet name="Parameters" sheetId="1" r:id="rId2"/>
    <sheet name="BusData" sheetId="2" r:id="rId3"/>
    <sheet name="GenData" sheetId="3" r:id="rId4"/>
    <sheet name="BranchData" sheetId="4" r:id="rId5"/>
    <sheet name="AreaData" sheetId="5" r:id="rId6"/>
    <sheet name="AreaName" sheetId="6" r:id="rId7"/>
    <sheet name="GenCostData" sheetId="7" r:id="rId8"/>
    <sheet name="Extra Data" sheetId="9" r:id="rId9"/>
  </sheets>
  <calcPr calcId="152511"/>
</workbook>
</file>

<file path=xl/calcChain.xml><?xml version="1.0" encoding="utf-8"?>
<calcChain xmlns="http://schemas.openxmlformats.org/spreadsheetml/2006/main">
  <c r="R25" i="9" l="1"/>
  <c r="Q25" i="9"/>
  <c r="R24" i="9"/>
  <c r="Q24" i="9"/>
  <c r="R23" i="9"/>
  <c r="Q23" i="9"/>
  <c r="R22" i="9"/>
  <c r="Q22" i="9"/>
  <c r="R21" i="9"/>
  <c r="Q21" i="9"/>
  <c r="R20" i="9"/>
  <c r="Q20" i="9"/>
  <c r="R19" i="9"/>
  <c r="Q19" i="9"/>
  <c r="R18" i="9"/>
  <c r="Q18" i="9"/>
  <c r="R17" i="9"/>
  <c r="Q17" i="9"/>
  <c r="R16" i="9"/>
  <c r="Q16" i="9"/>
  <c r="R15" i="9"/>
  <c r="Q15" i="9"/>
  <c r="R14" i="9"/>
  <c r="Q14" i="9"/>
  <c r="R13" i="9"/>
  <c r="Q13" i="9"/>
  <c r="R12" i="9"/>
  <c r="Q12" i="9"/>
  <c r="R11" i="9"/>
  <c r="Q11" i="9"/>
  <c r="R10" i="9"/>
  <c r="Q10" i="9"/>
  <c r="R9" i="9"/>
  <c r="Q9" i="9"/>
  <c r="R8" i="9"/>
  <c r="Q8" i="9"/>
  <c r="R7" i="9"/>
  <c r="Q7" i="9"/>
  <c r="R6" i="9"/>
  <c r="Q6" i="9"/>
  <c r="R5" i="9"/>
  <c r="Q5" i="9"/>
  <c r="R4" i="9"/>
  <c r="Q4" i="9"/>
  <c r="R3" i="9"/>
  <c r="Q3" i="9"/>
  <c r="R2" i="9"/>
  <c r="Q2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N2" i="9"/>
  <c r="O2" i="9"/>
</calcChain>
</file>

<file path=xl/sharedStrings.xml><?xml version="1.0" encoding="utf-8"?>
<sst xmlns="http://schemas.openxmlformats.org/spreadsheetml/2006/main" count="338" uniqueCount="198">
  <si>
    <t>%% system MVA base</t>
  </si>
  <si>
    <t>casemult</t>
  </si>
  <si>
    <t>Rmult</t>
  </si>
  <si>
    <t>varlimit</t>
  </si>
  <si>
    <t xml:space="preserve">baseMVA </t>
  </si>
  <si>
    <t>%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</si>
  <si>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</si>
  <si>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</si>
  <si>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</si>
  <si>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</si>
  <si>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</si>
  <si>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</si>
  <si>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</si>
  <si>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</si>
  <si>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</si>
  <si>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</si>
  <si>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</si>
  <si>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</si>
  <si>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 number</t>
  </si>
  <si>
    <t>bus</t>
  </si>
  <si>
    <t>Pg</t>
  </si>
  <si>
    <t>Qg</t>
  </si>
  <si>
    <t>Qmax</t>
  </si>
  <si>
    <t>Qmin</t>
  </si>
  <si>
    <t>Vg</t>
  </si>
  <si>
    <t>status</t>
  </si>
  <si>
    <t>Pmax</t>
  </si>
  <si>
    <t>Pmin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</si>
  <si>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</si>
  <si>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</si>
  <si>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</si>
  <si>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</si>
  <si>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</si>
  <si>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</si>
  <si>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</si>
  <si>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</si>
  <si>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</si>
  <si>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</si>
  <si>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area_name</t>
  </si>
  <si>
    <t>STAT-1</t>
  </si>
  <si>
    <t>STAT-3</t>
  </si>
  <si>
    <t>STAT-8</t>
  </si>
  <si>
    <t>%CASE    Defines the power flow data in a format similar to PTI.</t>
  </si>
  <si>
    <t>%   [baseMVA, bus, gen, branch, area, gencost] = case</t>
  </si>
  <si>
    <t>%   The format for the data is similar to PTI format except where noted.</t>
  </si>
  <si>
    <t>%   An item marked with (+) indicates that it is included in this data</t>
  </si>
  <si>
    <t>%   but is not part of the PTI format. An item marked with (-) is one that</t>
  </si>
  <si>
    <t>%   is in the PTI format but is not included here.</t>
  </si>
  <si>
    <t>%   Bus Data Format</t>
  </si>
  <si>
    <t>%       1   bus number (1 to 29997)</t>
  </si>
  <si>
    <t>%       2   bus type</t>
  </si>
  <si>
    <t>%               PQ bus          = 1</t>
  </si>
  <si>
    <t>%               PV bus          = 2</t>
  </si>
  <si>
    <t>%               reference bus   = 3</t>
  </si>
  <si>
    <t>%               isolated bus    = 4</t>
  </si>
  <si>
    <t>%       3   Pd, real power demand (MW)</t>
  </si>
  <si>
    <t>%       4   Qd, reactive power demand (MVAR)</t>
  </si>
  <si>
    <t>%       5   Gs, shunt conductance (MW (demanded?) at V = 1.0 p.u.)</t>
  </si>
  <si>
    <t>%       6   Bs, shunt susceptance (MVAR (injected?) at V = 1.0 p.u.)</t>
  </si>
  <si>
    <t>%       7   area number, 1-100</t>
  </si>
  <si>
    <t>%       8   Vm, voltage magnitude (p.u.)</t>
  </si>
  <si>
    <t>%       9   Va, voltage angle (degrees)</t>
  </si>
  <si>
    <t>%   (-)     (bus name)</t>
  </si>
  <si>
    <t>%       10  baseKV, base voltage (kV)</t>
  </si>
  <si>
    <t>%       11  zone, loss zone (1-999)</t>
  </si>
  <si>
    <t>%   (+) 12  maxVm, maximum voltage magnitude (p.u.)</t>
  </si>
  <si>
    <t>%   (+) 13  minVm, minimum voltage magnitude (p.u.)</t>
  </si>
  <si>
    <t>%   Generator Data Format</t>
  </si>
  <si>
    <t>%       1   bus number</t>
  </si>
  <si>
    <t>%   (-)     (machine identifier, 0-9, A-Z)</t>
  </si>
  <si>
    <t>%       2   Pg, real power output (MW)</t>
  </si>
  <si>
    <t>%       3   Qg, reactive power output (MVAR)</t>
  </si>
  <si>
    <t>%       4   Qmax, maximum reactive power output (MVAR)</t>
  </si>
  <si>
    <t>%       5   Qmin, minimum reactive power output (MVAR)</t>
  </si>
  <si>
    <t>%       6   Vg, voltage magnitude setpoint (p.u.)</t>
  </si>
  <si>
    <t>%   (-)     (remote controlled bus index)</t>
  </si>
  <si>
    <t>%       7   mBase, total MVA base of this machine, defaults to baseMVA</t>
  </si>
  <si>
    <t>%   (-)     (machine impedance, p.u. on mBase)</t>
  </si>
  <si>
    <t>%   (-)     (step up transformer impedance, p.u. on mBase)</t>
  </si>
  <si>
    <t>%   (-)     (step up transformer off nominal turns ratio)</t>
  </si>
  <si>
    <t>%       8   status, 1 - machine in service, 0 - machine out of service</t>
  </si>
  <si>
    <t>%   (-)     (% of total VARS to come from this gen in order to hold V at</t>
  </si>
  <si>
    <t>%               remote bus controlled by several generators)</t>
  </si>
  <si>
    <t>%       9   Pmax, maximum real power output (MW)</t>
  </si>
  <si>
    <t>%       10  Pmin, minimum real power output (MW)</t>
  </si>
  <si>
    <t>%   Branch Data Format</t>
  </si>
  <si>
    <t>%       1   f, from bus number</t>
  </si>
  <si>
    <t>%       2   t, to bus number</t>
  </si>
  <si>
    <t>%   (-)     (circuit identifier)</t>
  </si>
  <si>
    <t>%       3   r, resistance (p.u.)</t>
  </si>
  <si>
    <t>%       4   x, reactance (p.u.)</t>
  </si>
  <si>
    <t>%       5   b, total line charging susceptance (p.u.)</t>
  </si>
  <si>
    <t>%       6   rateA, MVA rating A (long term rating)</t>
  </si>
  <si>
    <t>%       7   rateB, MVA rating B (short term rating)</t>
  </si>
  <si>
    <t>%       8   rateC, MVA rating C (emergency rating)</t>
  </si>
  <si>
    <t>%       9   ratio, transformer off nominal turns ratio ( = 0 for lines )</t>
  </si>
  <si>
    <t>%           (taps at 'from' bus, impedance at 'to' bus, i.e. ratio = Vf / Vt)</t>
  </si>
  <si>
    <t>%       10  angle, transformer phase shift angle (degrees)</t>
  </si>
  <si>
    <t>%   (-)     (Gf, shunt conductance at from bus p.u.)</t>
  </si>
  <si>
    <t>%   (-)     (Bf, shunt susceptance at from bus p.u.)</t>
  </si>
  <si>
    <t>%   (-)     (Gt, shunt conductance at to bus p.u.)</t>
  </si>
  <si>
    <t>%   (-)     (Bt, shunt susceptance at to bus p.u.)</t>
  </si>
  <si>
    <t>%       11  initial branch status, 1 - in service, 0 - out of service</t>
  </si>
  <si>
    <t>% (+) Area Data Format</t>
  </si>
  <si>
    <t>%       1   i, area number</t>
  </si>
  <si>
    <t>%       2   price_ref_bus, reference bus for that area</t>
  </si>
  <si>
    <t xml:space="preserve">% </t>
  </si>
  <si>
    <t>% (+) Generator Cost Data Format</t>
  </si>
  <si>
    <t>%       NOTE: If gen has n rows, then the first n rows of gencost contain</t>
  </si>
  <si>
    <t>%       the cost for active power produced by the corresponding generators.</t>
  </si>
  <si>
    <t>%       If gencost has 2*n rows then rows n+1 to 2*n contain the reactive</t>
  </si>
  <si>
    <t>%       power costs in the same format.</t>
  </si>
  <si>
    <t>%       1   model, 1 - piecewise linear, 2 - polynomial</t>
  </si>
  <si>
    <t>%       2   startup, startup cost in US dollars</t>
  </si>
  <si>
    <t>%       3   shutdown, shutdown cost in US dollars</t>
  </si>
  <si>
    <t>%       4   n, number of cost coefficients to follow for polynomial</t>
  </si>
  <si>
    <t>%           (or data points for piecewise linear) total cost function</t>
  </si>
  <si>
    <t>%       5 and following, cost data, piecewise linear data as:</t>
  </si>
  <si>
    <t>%                   x0, y0, x1, y1, x2, y2, ...</t>
  </si>
  <si>
    <t>%           and polynomial data as, e.g.:</t>
  </si>
  <si>
    <t>%                   c2, c1, c0</t>
  </si>
  <si>
    <t>%           where the polynomial is c0 + c1*P + c2*P^2</t>
  </si>
  <si>
    <t>% &lt;&lt; this file created [2009-Sept-24] System version 3.2 &gt;&gt;</t>
  </si>
  <si>
    <t>% This system data is from the IEEE RELIABILITY TEST SYSTEM, see</t>
  </si>
  <si>
    <t>% IEEE Reliability Test System Task Force of the Applications of</t>
  </si>
  <si>
    <t xml:space="preserve">% Probability Methods Subcommittee, "IEEE reliability test system," </t>
  </si>
  <si>
    <t xml:space="preserve">% IEEE Transactions on Power Apparatus and Systems, Vol. 98, No. 6, </t>
  </si>
  <si>
    <t>% Nov./Dec. 1979, pp 2047-2054.</t>
  </si>
  <si>
    <t xml:space="preserve">% IEEE Reliability Test System Task Force of Applications of </t>
  </si>
  <si>
    <t xml:space="preserve">% Probability Methods Subcommittee, "IEEE reliability test system-96," </t>
  </si>
  <si>
    <t xml:space="preserve">% IEEE Transactions on Power Systems, Vol. 14, No. 3, Aug. 1999, </t>
  </si>
  <si>
    <t>% pp 1010-1020</t>
  </si>
  <si>
    <t xml:space="preserve">% Cost data is from Web site run by Georgia Tech Power Systems Control </t>
  </si>
  <si>
    <t>% and Automation Laboratory:</t>
  </si>
  <si>
    <t>% http://pscal.ece.gatech.edu/testsys/index.html</t>
  </si>
  <si>
    <t>%%-----  Power Flow Data  -----%%</t>
  </si>
  <si>
    <t>Area Num</t>
  </si>
  <si>
    <t>RefBus</t>
  </si>
  <si>
    <t>CostCurveType</t>
  </si>
  <si>
    <t>StartUp</t>
  </si>
  <si>
    <t>ShutDown</t>
  </si>
  <si>
    <t>NumCoeff</t>
  </si>
  <si>
    <t>MVABase</t>
  </si>
  <si>
    <t>powerflow_tolerance</t>
  </si>
  <si>
    <t>Maxiter</t>
  </si>
  <si>
    <t xml:space="preserve">   </t>
  </si>
  <si>
    <t>Base MVA used throughout power flow</t>
  </si>
  <si>
    <t>Base KV</t>
  </si>
  <si>
    <t>Case multiplier to increase / decrease load</t>
  </si>
  <si>
    <t>Resistance multiplier to increase losses</t>
  </si>
  <si>
    <t>Y = yes limit generator VAR output, N = ignore VAR limits</t>
  </si>
  <si>
    <t>Power Flow tolerance</t>
  </si>
  <si>
    <t>Max iterations for power flow</t>
  </si>
  <si>
    <t>LPOPF convergence tolerance</t>
  </si>
  <si>
    <t>LPOPF_convergence</t>
  </si>
  <si>
    <t xml:space="preserve">delta_upper </t>
  </si>
  <si>
    <t>delta</t>
  </si>
  <si>
    <t>tau</t>
  </si>
  <si>
    <t>gamma</t>
  </si>
  <si>
    <t>nu</t>
  </si>
  <si>
    <t>LPOPF delta upper bound</t>
  </si>
  <si>
    <t>LPOPF initial delta, is bound on change in control variables</t>
  </si>
  <si>
    <t>LPOPF minimum value of rho for which the step is accepted</t>
  </si>
  <si>
    <t>LPOPF multiple that trust region is decreased by</t>
  </si>
  <si>
    <t>LPOPF trust region accuracy parameter</t>
  </si>
  <si>
    <t>printpowerflow_convergence</t>
  </si>
  <si>
    <t>printpowerflow_bussummary</t>
  </si>
  <si>
    <t>prints power convergence summary</t>
  </si>
  <si>
    <t>prints all bus data and flow data</t>
  </si>
  <si>
    <t>printLPmove_summary</t>
  </si>
  <si>
    <t>prints all variable adjustments made in LP</t>
  </si>
  <si>
    <t>a</t>
  </si>
  <si>
    <t>c</t>
  </si>
  <si>
    <t>print_summary_graphs</t>
  </si>
  <si>
    <t>prints graphs of solution convergence at the end</t>
  </si>
  <si>
    <t>Contingency_Limits</t>
  </si>
  <si>
    <t>=0 no limit checking on contingencies, =1 do contingency limits</t>
  </si>
  <si>
    <t>climadj</t>
  </si>
  <si>
    <t>allows user to have contingency limits to be higher, for example 1.2</t>
  </si>
  <si>
    <t>printfactorsflag</t>
  </si>
  <si>
    <t>= 0 no printing of a factors, PTDF factors and d factrors, =1 print all</t>
  </si>
  <si>
    <t>Line_flow_limits</t>
  </si>
  <si>
    <t>=0 ignore all line and contingency limits, =1 use line limits</t>
  </si>
  <si>
    <t>U20</t>
  </si>
  <si>
    <t>U76</t>
  </si>
  <si>
    <t>U100</t>
  </si>
  <si>
    <t>U197</t>
  </si>
  <si>
    <t>SynCond</t>
  </si>
  <si>
    <t>U12</t>
  </si>
  <si>
    <t>U155</t>
  </si>
  <si>
    <t>U400</t>
  </si>
  <si>
    <t>U50</t>
  </si>
  <si>
    <t>U350</t>
  </si>
  <si>
    <t>STAT-6</t>
  </si>
  <si>
    <t>GenName</t>
  </si>
  <si>
    <t>1.2 mult</t>
  </si>
  <si>
    <t>1.25 mult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</si>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</sst>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65" workbookViewId="0">
      <selection activeCell="F8" sqref="F8:F10"/>
    </sheetView>
  </sheetViews>
  <sheetFormatPr defaultRowHeight="13.2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5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52</v>
      </c>
    </row>
    <row r="13" spans="1:1" x14ac:dyDescent="0.25">
      <c r="A13" t="s">
        <v>53</v>
      </c>
    </row>
    <row r="14" spans="1:1" x14ac:dyDescent="0.25">
      <c r="A14" t="s">
        <v>54</v>
      </c>
    </row>
    <row r="15" spans="1:1" x14ac:dyDescent="0.25">
      <c r="A15" t="s">
        <v>55</v>
      </c>
    </row>
    <row r="16" spans="1:1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  <row r="20" spans="1:1" x14ac:dyDescent="0.25">
      <c r="A20" t="s">
        <v>60</v>
      </c>
    </row>
    <row r="21" spans="1:1" x14ac:dyDescent="0.25">
      <c r="A21" t="s">
        <v>61</v>
      </c>
    </row>
    <row r="22" spans="1:1" x14ac:dyDescent="0.25">
      <c r="A22" t="s">
        <v>62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7" spans="1:1" x14ac:dyDescent="0.25">
      <c r="A27" t="s">
        <v>5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5</v>
      </c>
    </row>
    <row r="47" spans="1:1" x14ac:dyDescent="0.25">
      <c r="A47" t="s">
        <v>85</v>
      </c>
    </row>
    <row r="48" spans="1:1" x14ac:dyDescent="0.25">
      <c r="A48" t="s">
        <v>86</v>
      </c>
    </row>
    <row r="49" spans="1:1" x14ac:dyDescent="0.25">
      <c r="A49" t="s">
        <v>87</v>
      </c>
    </row>
    <row r="50" spans="1:1" x14ac:dyDescent="0.25">
      <c r="A50" t="s">
        <v>88</v>
      </c>
    </row>
    <row r="51" spans="1:1" x14ac:dyDescent="0.25">
      <c r="A51" t="s">
        <v>89</v>
      </c>
    </row>
    <row r="52" spans="1:1" x14ac:dyDescent="0.25">
      <c r="A52" t="s">
        <v>90</v>
      </c>
    </row>
    <row r="53" spans="1:1" x14ac:dyDescent="0.25">
      <c r="A53" t="s">
        <v>91</v>
      </c>
    </row>
    <row r="54" spans="1:1" x14ac:dyDescent="0.25">
      <c r="A54" t="s">
        <v>92</v>
      </c>
    </row>
    <row r="55" spans="1:1" x14ac:dyDescent="0.25">
      <c r="A55" t="s">
        <v>93</v>
      </c>
    </row>
    <row r="56" spans="1:1" x14ac:dyDescent="0.25">
      <c r="A56" t="s">
        <v>94</v>
      </c>
    </row>
    <row r="57" spans="1:1" x14ac:dyDescent="0.25">
      <c r="A57" t="s">
        <v>95</v>
      </c>
    </row>
    <row r="58" spans="1:1" x14ac:dyDescent="0.25">
      <c r="A58" t="s">
        <v>96</v>
      </c>
    </row>
    <row r="59" spans="1:1" x14ac:dyDescent="0.25">
      <c r="A59" t="s">
        <v>97</v>
      </c>
    </row>
    <row r="60" spans="1:1" x14ac:dyDescent="0.25">
      <c r="A60" t="s">
        <v>98</v>
      </c>
    </row>
    <row r="61" spans="1:1" x14ac:dyDescent="0.25">
      <c r="A61" t="s">
        <v>99</v>
      </c>
    </row>
    <row r="62" spans="1:1" x14ac:dyDescent="0.25">
      <c r="A62" t="s">
        <v>100</v>
      </c>
    </row>
    <row r="63" spans="1:1" x14ac:dyDescent="0.25">
      <c r="A63" t="s">
        <v>101</v>
      </c>
    </row>
    <row r="64" spans="1:1" x14ac:dyDescent="0.25">
      <c r="A64" t="s">
        <v>102</v>
      </c>
    </row>
    <row r="65" spans="1:1" x14ac:dyDescent="0.25">
      <c r="A65" t="s">
        <v>5</v>
      </c>
    </row>
    <row r="66" spans="1:1" x14ac:dyDescent="0.25">
      <c r="A66" t="s">
        <v>103</v>
      </c>
    </row>
    <row r="67" spans="1:1" x14ac:dyDescent="0.25">
      <c r="A67" t="s">
        <v>104</v>
      </c>
    </row>
    <row r="68" spans="1:1" x14ac:dyDescent="0.25">
      <c r="A68" t="s">
        <v>105</v>
      </c>
    </row>
    <row r="69" spans="1:1" x14ac:dyDescent="0.25">
      <c r="A69" t="s">
        <v>106</v>
      </c>
    </row>
    <row r="70" spans="1:1" x14ac:dyDescent="0.25">
      <c r="A70" t="s">
        <v>107</v>
      </c>
    </row>
    <row r="71" spans="1:1" x14ac:dyDescent="0.25">
      <c r="A71" t="s">
        <v>108</v>
      </c>
    </row>
    <row r="72" spans="1:1" x14ac:dyDescent="0.25">
      <c r="A72" t="s">
        <v>109</v>
      </c>
    </row>
    <row r="73" spans="1:1" x14ac:dyDescent="0.25">
      <c r="A73" t="s">
        <v>110</v>
      </c>
    </row>
    <row r="74" spans="1:1" x14ac:dyDescent="0.25">
      <c r="A74" t="s">
        <v>111</v>
      </c>
    </row>
    <row r="75" spans="1:1" x14ac:dyDescent="0.25">
      <c r="A75" t="s">
        <v>112</v>
      </c>
    </row>
    <row r="76" spans="1:1" x14ac:dyDescent="0.25">
      <c r="A76" t="s">
        <v>113</v>
      </c>
    </row>
    <row r="77" spans="1:1" x14ac:dyDescent="0.25">
      <c r="A77" t="s">
        <v>114</v>
      </c>
    </row>
    <row r="78" spans="1:1" x14ac:dyDescent="0.25">
      <c r="A78" t="s">
        <v>115</v>
      </c>
    </row>
    <row r="79" spans="1:1" x14ac:dyDescent="0.25">
      <c r="A79" t="s">
        <v>116</v>
      </c>
    </row>
    <row r="80" spans="1:1" x14ac:dyDescent="0.25">
      <c r="A80" t="s">
        <v>117</v>
      </c>
    </row>
    <row r="81" spans="1:1" x14ac:dyDescent="0.25">
      <c r="A81" t="s">
        <v>118</v>
      </c>
    </row>
    <row r="82" spans="1:1" x14ac:dyDescent="0.25">
      <c r="A82" t="s">
        <v>119</v>
      </c>
    </row>
    <row r="83" spans="1:1" x14ac:dyDescent="0.25">
      <c r="A83" t="s">
        <v>120</v>
      </c>
    </row>
    <row r="84" spans="1:1" x14ac:dyDescent="0.25">
      <c r="A84" t="s">
        <v>121</v>
      </c>
    </row>
    <row r="85" spans="1:1" x14ac:dyDescent="0.25">
      <c r="A85" t="s">
        <v>5</v>
      </c>
    </row>
    <row r="86" spans="1:1" x14ac:dyDescent="0.25">
      <c r="A86" t="s">
        <v>122</v>
      </c>
    </row>
    <row r="87" spans="1:1" x14ac:dyDescent="0.25">
      <c r="A87" t="s">
        <v>5</v>
      </c>
    </row>
    <row r="88" spans="1:1" x14ac:dyDescent="0.25">
      <c r="A88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106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99" spans="1:1" x14ac:dyDescent="0.25">
      <c r="A99" t="s">
        <v>5</v>
      </c>
    </row>
    <row r="100" spans="1:1" x14ac:dyDescent="0.25">
      <c r="A100" t="s">
        <v>132</v>
      </c>
    </row>
    <row r="101" spans="1:1" x14ac:dyDescent="0.25">
      <c r="A101" t="s">
        <v>133</v>
      </c>
    </row>
    <row r="102" spans="1:1" x14ac:dyDescent="0.25">
      <c r="A102" t="s">
        <v>5</v>
      </c>
    </row>
    <row r="103" spans="1:1" x14ac:dyDescent="0.25">
      <c r="A103" t="s">
        <v>134</v>
      </c>
    </row>
    <row r="107" spans="1:1" x14ac:dyDescent="0.25">
      <c r="A107" t="s">
        <v>135</v>
      </c>
    </row>
    <row r="108" spans="1:1" x14ac:dyDescent="0.25">
      <c r="A108" t="s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1" sqref="B21"/>
    </sheetView>
  </sheetViews>
  <sheetFormatPr defaultRowHeight="13.2" x14ac:dyDescent="0.25"/>
  <cols>
    <col min="1" max="1" width="24.33203125" style="1" bestFit="1" customWidth="1"/>
    <col min="3" max="3" width="4.109375" customWidth="1"/>
  </cols>
  <sheetData>
    <row r="1" spans="1:4" x14ac:dyDescent="0.25">
      <c r="A1" s="1" t="s">
        <v>4</v>
      </c>
      <c r="B1">
        <v>100</v>
      </c>
      <c r="C1" t="s">
        <v>145</v>
      </c>
      <c r="D1" t="s">
        <v>146</v>
      </c>
    </row>
    <row r="2" spans="1:4" x14ac:dyDescent="0.25">
      <c r="A2" s="1" t="s">
        <v>14</v>
      </c>
      <c r="B2">
        <v>115</v>
      </c>
      <c r="D2" t="s">
        <v>147</v>
      </c>
    </row>
    <row r="3" spans="1:4" x14ac:dyDescent="0.25">
      <c r="A3" s="1" t="s">
        <v>1</v>
      </c>
      <c r="B3">
        <v>1</v>
      </c>
      <c r="D3" t="s">
        <v>148</v>
      </c>
    </row>
    <row r="4" spans="1:4" x14ac:dyDescent="0.25">
      <c r="A4" s="1" t="s">
        <v>2</v>
      </c>
      <c r="B4">
        <v>1</v>
      </c>
      <c r="D4" t="s">
        <v>149</v>
      </c>
    </row>
    <row r="5" spans="1:4" x14ac:dyDescent="0.25">
      <c r="A5" s="1" t="s">
        <v>3</v>
      </c>
      <c r="B5" s="1" t="s">
        <v>197</v>
      </c>
      <c r="D5" t="s">
        <v>150</v>
      </c>
    </row>
    <row r="6" spans="1:4" x14ac:dyDescent="0.25">
      <c r="A6" s="1" t="s">
        <v>143</v>
      </c>
      <c r="B6">
        <v>1E-3</v>
      </c>
      <c r="D6" t="s">
        <v>151</v>
      </c>
    </row>
    <row r="7" spans="1:4" x14ac:dyDescent="0.25">
      <c r="A7" s="1" t="s">
        <v>144</v>
      </c>
      <c r="B7">
        <v>100</v>
      </c>
      <c r="D7" t="s">
        <v>152</v>
      </c>
    </row>
    <row r="8" spans="1:4" x14ac:dyDescent="0.25">
      <c r="A8" s="1" t="s">
        <v>154</v>
      </c>
      <c r="B8">
        <v>5.0000000000000001E-4</v>
      </c>
      <c r="D8" t="s">
        <v>153</v>
      </c>
    </row>
    <row r="9" spans="1:4" x14ac:dyDescent="0.25">
      <c r="A9" s="1" t="s">
        <v>155</v>
      </c>
      <c r="B9">
        <v>0.5</v>
      </c>
      <c r="D9" t="s">
        <v>160</v>
      </c>
    </row>
    <row r="10" spans="1:4" x14ac:dyDescent="0.25">
      <c r="A10" s="1" t="s">
        <v>156</v>
      </c>
      <c r="B10">
        <v>0.1</v>
      </c>
      <c r="D10" t="s">
        <v>161</v>
      </c>
    </row>
    <row r="11" spans="1:4" x14ac:dyDescent="0.25">
      <c r="A11" s="1" t="s">
        <v>157</v>
      </c>
      <c r="B11">
        <v>0</v>
      </c>
      <c r="D11" t="s">
        <v>162</v>
      </c>
    </row>
    <row r="12" spans="1:4" x14ac:dyDescent="0.25">
      <c r="A12" s="1" t="s">
        <v>158</v>
      </c>
      <c r="B12">
        <v>0.5</v>
      </c>
      <c r="D12" t="s">
        <v>163</v>
      </c>
    </row>
    <row r="13" spans="1:4" x14ac:dyDescent="0.25">
      <c r="A13" s="1" t="s">
        <v>159</v>
      </c>
      <c r="B13">
        <v>0.1</v>
      </c>
      <c r="D13" t="s">
        <v>164</v>
      </c>
    </row>
    <row r="14" spans="1:4" x14ac:dyDescent="0.25">
      <c r="A14" s="1" t="s">
        <v>165</v>
      </c>
      <c r="B14">
        <v>0</v>
      </c>
      <c r="D14" t="s">
        <v>167</v>
      </c>
    </row>
    <row r="15" spans="1:4" x14ac:dyDescent="0.25">
      <c r="A15" s="1" t="s">
        <v>166</v>
      </c>
      <c r="B15">
        <v>1</v>
      </c>
      <c r="D15" t="s">
        <v>168</v>
      </c>
    </row>
    <row r="16" spans="1:4" x14ac:dyDescent="0.25">
      <c r="A16" s="1" t="s">
        <v>169</v>
      </c>
      <c r="B16">
        <v>1</v>
      </c>
      <c r="D16" t="s">
        <v>170</v>
      </c>
    </row>
    <row r="17" spans="1:4" x14ac:dyDescent="0.25">
      <c r="A17" s="1" t="s">
        <v>173</v>
      </c>
      <c r="B17">
        <v>1</v>
      </c>
      <c r="D17" t="s">
        <v>174</v>
      </c>
    </row>
    <row r="18" spans="1:4" x14ac:dyDescent="0.25">
      <c r="A18" s="1" t="s">
        <v>175</v>
      </c>
      <c r="B18">
        <v>0</v>
      </c>
      <c r="D18" s="3" t="s">
        <v>176</v>
      </c>
    </row>
    <row r="19" spans="1:4" x14ac:dyDescent="0.25">
      <c r="A19" s="1" t="s">
        <v>177</v>
      </c>
      <c r="B19">
        <v>1</v>
      </c>
      <c r="D19" t="s">
        <v>178</v>
      </c>
    </row>
    <row r="20" spans="1:4" x14ac:dyDescent="0.25">
      <c r="A20" s="1" t="s">
        <v>181</v>
      </c>
      <c r="B20">
        <v>1</v>
      </c>
      <c r="D20" s="3" t="s">
        <v>182</v>
      </c>
    </row>
    <row r="21" spans="1:4" x14ac:dyDescent="0.25">
      <c r="A21" s="1" t="s">
        <v>179</v>
      </c>
      <c r="B21">
        <v>1</v>
      </c>
      <c r="D21" t="s">
        <v>180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34" sqref="E34"/>
    </sheetView>
  </sheetViews>
  <sheetFormatPr defaultRowHeight="13.2" x14ac:dyDescent="0.25"/>
  <cols>
    <col min="1" max="1" width="10.6640625" bestFit="1" customWidth="1"/>
  </cols>
  <sheetData>
    <row r="1" spans="1:13" x14ac:dyDescent="0.25">
      <c r="A1" s="1" t="s">
        <v>18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>
        <v>1</v>
      </c>
      <c r="B2">
        <v>3</v>
      </c>
      <c r="C2">
        <v>108</v>
      </c>
      <c r="D2">
        <v>22</v>
      </c>
      <c r="E2">
        <v>0</v>
      </c>
      <c r="F2">
        <v>0</v>
      </c>
      <c r="G2">
        <v>1</v>
      </c>
      <c r="H2">
        <v>1</v>
      </c>
      <c r="I2">
        <v>0</v>
      </c>
      <c r="J2">
        <v>138</v>
      </c>
      <c r="K2">
        <v>1</v>
      </c>
      <c r="L2">
        <v>1.05</v>
      </c>
      <c r="M2">
        <v>0.95</v>
      </c>
    </row>
    <row r="3" spans="1:13" x14ac:dyDescent="0.25">
      <c r="A3">
        <v>2</v>
      </c>
      <c r="B3">
        <v>2</v>
      </c>
      <c r="C3">
        <v>97</v>
      </c>
      <c r="D3">
        <v>20</v>
      </c>
      <c r="E3">
        <v>0</v>
      </c>
      <c r="F3">
        <v>0</v>
      </c>
      <c r="G3">
        <v>1</v>
      </c>
      <c r="H3">
        <v>1</v>
      </c>
      <c r="I3">
        <v>0</v>
      </c>
      <c r="J3">
        <v>138</v>
      </c>
      <c r="K3">
        <v>1</v>
      </c>
      <c r="L3">
        <v>1.05</v>
      </c>
      <c r="M3">
        <v>0.95</v>
      </c>
    </row>
    <row r="4" spans="1:13" x14ac:dyDescent="0.25">
      <c r="A4">
        <v>3</v>
      </c>
      <c r="B4">
        <v>1</v>
      </c>
      <c r="C4">
        <v>180</v>
      </c>
      <c r="D4">
        <v>37</v>
      </c>
      <c r="E4">
        <v>0</v>
      </c>
      <c r="F4">
        <v>0</v>
      </c>
      <c r="G4">
        <v>1</v>
      </c>
      <c r="H4">
        <v>1</v>
      </c>
      <c r="I4">
        <v>0</v>
      </c>
      <c r="J4">
        <v>138</v>
      </c>
      <c r="K4">
        <v>1</v>
      </c>
      <c r="L4">
        <v>1.05</v>
      </c>
      <c r="M4">
        <v>0.95</v>
      </c>
    </row>
    <row r="5" spans="1:13" x14ac:dyDescent="0.25">
      <c r="A5">
        <v>4</v>
      </c>
      <c r="B5">
        <v>1</v>
      </c>
      <c r="C5">
        <v>74</v>
      </c>
      <c r="D5">
        <v>15</v>
      </c>
      <c r="E5">
        <v>0</v>
      </c>
      <c r="F5">
        <v>0</v>
      </c>
      <c r="G5">
        <v>1</v>
      </c>
      <c r="H5">
        <v>1</v>
      </c>
      <c r="I5">
        <v>0</v>
      </c>
      <c r="J5">
        <v>138</v>
      </c>
      <c r="K5">
        <v>1</v>
      </c>
      <c r="L5">
        <v>1.05</v>
      </c>
      <c r="M5">
        <v>0.95</v>
      </c>
    </row>
    <row r="6" spans="1:13" x14ac:dyDescent="0.25">
      <c r="A6">
        <v>5</v>
      </c>
      <c r="B6">
        <v>1</v>
      </c>
      <c r="C6">
        <v>71</v>
      </c>
      <c r="D6">
        <v>14</v>
      </c>
      <c r="E6">
        <v>0</v>
      </c>
      <c r="F6">
        <v>0</v>
      </c>
      <c r="G6">
        <v>1</v>
      </c>
      <c r="H6">
        <v>1</v>
      </c>
      <c r="I6">
        <v>0</v>
      </c>
      <c r="J6">
        <v>138</v>
      </c>
      <c r="K6">
        <v>1</v>
      </c>
      <c r="L6">
        <v>1.05</v>
      </c>
      <c r="M6">
        <v>0.95</v>
      </c>
    </row>
    <row r="7" spans="1:13" x14ac:dyDescent="0.25">
      <c r="A7">
        <v>6</v>
      </c>
      <c r="B7">
        <v>1</v>
      </c>
      <c r="C7">
        <v>136</v>
      </c>
      <c r="D7">
        <v>28</v>
      </c>
      <c r="E7">
        <v>0</v>
      </c>
      <c r="F7">
        <v>40</v>
      </c>
      <c r="G7">
        <v>2</v>
      </c>
      <c r="H7">
        <v>1</v>
      </c>
      <c r="I7">
        <v>0</v>
      </c>
      <c r="J7">
        <v>138</v>
      </c>
      <c r="K7">
        <v>1</v>
      </c>
      <c r="L7">
        <v>1.05</v>
      </c>
      <c r="M7">
        <v>0.95</v>
      </c>
    </row>
    <row r="8" spans="1:13" x14ac:dyDescent="0.25">
      <c r="A8">
        <v>7</v>
      </c>
      <c r="B8">
        <v>2</v>
      </c>
      <c r="C8">
        <v>125</v>
      </c>
      <c r="D8">
        <v>25</v>
      </c>
      <c r="E8">
        <v>0</v>
      </c>
      <c r="F8">
        <v>0</v>
      </c>
      <c r="G8">
        <v>2</v>
      </c>
      <c r="H8">
        <v>1</v>
      </c>
      <c r="I8">
        <v>0</v>
      </c>
      <c r="J8">
        <v>138</v>
      </c>
      <c r="K8">
        <v>1</v>
      </c>
      <c r="L8">
        <v>1.05</v>
      </c>
      <c r="M8">
        <v>0.95</v>
      </c>
    </row>
    <row r="9" spans="1:13" x14ac:dyDescent="0.25">
      <c r="A9">
        <v>8</v>
      </c>
      <c r="B9">
        <v>1</v>
      </c>
      <c r="C9">
        <v>171</v>
      </c>
      <c r="D9">
        <v>35</v>
      </c>
      <c r="E9">
        <v>0</v>
      </c>
      <c r="F9">
        <v>0</v>
      </c>
      <c r="G9">
        <v>2</v>
      </c>
      <c r="H9">
        <v>1</v>
      </c>
      <c r="I9">
        <v>0</v>
      </c>
      <c r="J9">
        <v>138</v>
      </c>
      <c r="K9">
        <v>1</v>
      </c>
      <c r="L9">
        <v>1.05</v>
      </c>
      <c r="M9">
        <v>0.95</v>
      </c>
    </row>
    <row r="10" spans="1:13" x14ac:dyDescent="0.25">
      <c r="A10">
        <v>9</v>
      </c>
      <c r="B10">
        <v>1</v>
      </c>
      <c r="C10">
        <v>175</v>
      </c>
      <c r="D10">
        <v>36</v>
      </c>
      <c r="E10">
        <v>0</v>
      </c>
      <c r="F10">
        <v>0</v>
      </c>
      <c r="G10">
        <v>1</v>
      </c>
      <c r="H10">
        <v>1</v>
      </c>
      <c r="I10">
        <v>0</v>
      </c>
      <c r="J10">
        <v>138</v>
      </c>
      <c r="K10">
        <v>1</v>
      </c>
      <c r="L10">
        <v>1.05</v>
      </c>
      <c r="M10">
        <v>0.95</v>
      </c>
    </row>
    <row r="11" spans="1:13" x14ac:dyDescent="0.25">
      <c r="A11">
        <v>10</v>
      </c>
      <c r="B11">
        <v>1</v>
      </c>
      <c r="C11">
        <v>195</v>
      </c>
      <c r="D11">
        <v>40</v>
      </c>
      <c r="E11">
        <v>0</v>
      </c>
      <c r="F11">
        <v>0</v>
      </c>
      <c r="G11">
        <v>2</v>
      </c>
      <c r="H11">
        <v>1</v>
      </c>
      <c r="I11">
        <v>0</v>
      </c>
      <c r="J11">
        <v>138</v>
      </c>
      <c r="K11">
        <v>1</v>
      </c>
      <c r="L11">
        <v>1.05</v>
      </c>
      <c r="M11">
        <v>0.95</v>
      </c>
    </row>
    <row r="12" spans="1:13" x14ac:dyDescent="0.25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3</v>
      </c>
      <c r="H12">
        <v>1</v>
      </c>
      <c r="I12">
        <v>0</v>
      </c>
      <c r="J12">
        <v>230</v>
      </c>
      <c r="K12">
        <v>1</v>
      </c>
      <c r="L12">
        <v>1.05</v>
      </c>
      <c r="M12">
        <v>0.95</v>
      </c>
    </row>
    <row r="13" spans="1:13" x14ac:dyDescent="0.2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3</v>
      </c>
      <c r="H13">
        <v>1</v>
      </c>
      <c r="I13">
        <v>0</v>
      </c>
      <c r="J13">
        <v>230</v>
      </c>
      <c r="K13">
        <v>1</v>
      </c>
      <c r="L13">
        <v>1.05</v>
      </c>
      <c r="M13">
        <v>0.95</v>
      </c>
    </row>
    <row r="14" spans="1:13" x14ac:dyDescent="0.25">
      <c r="A14">
        <v>13</v>
      </c>
      <c r="B14">
        <v>2</v>
      </c>
      <c r="C14">
        <v>265</v>
      </c>
      <c r="D14">
        <v>54</v>
      </c>
      <c r="E14">
        <v>0</v>
      </c>
      <c r="F14">
        <v>0</v>
      </c>
      <c r="G14">
        <v>3</v>
      </c>
      <c r="H14">
        <v>1</v>
      </c>
      <c r="I14">
        <v>0</v>
      </c>
      <c r="J14">
        <v>230</v>
      </c>
      <c r="K14">
        <v>1</v>
      </c>
      <c r="L14">
        <v>1.05</v>
      </c>
      <c r="M14">
        <v>0.95</v>
      </c>
    </row>
    <row r="15" spans="1:13" x14ac:dyDescent="0.25">
      <c r="A15">
        <v>14</v>
      </c>
      <c r="B15">
        <v>2</v>
      </c>
      <c r="C15">
        <v>194</v>
      </c>
      <c r="D15">
        <v>39</v>
      </c>
      <c r="E15">
        <v>0</v>
      </c>
      <c r="F15">
        <v>0</v>
      </c>
      <c r="G15">
        <v>3</v>
      </c>
      <c r="H15">
        <v>1</v>
      </c>
      <c r="I15">
        <v>0</v>
      </c>
      <c r="J15">
        <v>230</v>
      </c>
      <c r="K15">
        <v>1</v>
      </c>
      <c r="L15">
        <v>1.05</v>
      </c>
      <c r="M15">
        <v>0.95</v>
      </c>
    </row>
    <row r="16" spans="1:13" x14ac:dyDescent="0.25">
      <c r="A16">
        <v>15</v>
      </c>
      <c r="B16">
        <v>2</v>
      </c>
      <c r="C16">
        <v>317</v>
      </c>
      <c r="D16">
        <v>64</v>
      </c>
      <c r="E16">
        <v>0</v>
      </c>
      <c r="F16">
        <v>0</v>
      </c>
      <c r="G16">
        <v>4</v>
      </c>
      <c r="H16">
        <v>1</v>
      </c>
      <c r="I16">
        <v>0</v>
      </c>
      <c r="J16">
        <v>230</v>
      </c>
      <c r="K16">
        <v>1</v>
      </c>
      <c r="L16">
        <v>1.05</v>
      </c>
      <c r="M16">
        <v>0.95</v>
      </c>
    </row>
    <row r="17" spans="1:13" x14ac:dyDescent="0.25">
      <c r="A17">
        <v>16</v>
      </c>
      <c r="B17">
        <v>2</v>
      </c>
      <c r="C17">
        <v>100</v>
      </c>
      <c r="D17">
        <v>20</v>
      </c>
      <c r="E17">
        <v>0</v>
      </c>
      <c r="F17">
        <v>0</v>
      </c>
      <c r="G17">
        <v>4</v>
      </c>
      <c r="H17">
        <v>1</v>
      </c>
      <c r="I17">
        <v>0</v>
      </c>
      <c r="J17">
        <v>230</v>
      </c>
      <c r="K17">
        <v>1</v>
      </c>
      <c r="L17">
        <v>1.05</v>
      </c>
      <c r="M17">
        <v>0.95</v>
      </c>
    </row>
    <row r="18" spans="1:13" x14ac:dyDescent="0.2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4</v>
      </c>
      <c r="H18">
        <v>1</v>
      </c>
      <c r="I18">
        <v>0</v>
      </c>
      <c r="J18">
        <v>230</v>
      </c>
      <c r="K18">
        <v>1</v>
      </c>
      <c r="L18">
        <v>1.05</v>
      </c>
      <c r="M18">
        <v>0.95</v>
      </c>
    </row>
    <row r="19" spans="1:13" x14ac:dyDescent="0.25">
      <c r="A19">
        <v>18</v>
      </c>
      <c r="B19">
        <v>2</v>
      </c>
      <c r="C19">
        <v>333</v>
      </c>
      <c r="D19">
        <v>68</v>
      </c>
      <c r="E19">
        <v>0</v>
      </c>
      <c r="F19">
        <v>0</v>
      </c>
      <c r="G19">
        <v>4</v>
      </c>
      <c r="H19">
        <v>1</v>
      </c>
      <c r="I19">
        <v>0</v>
      </c>
      <c r="J19">
        <v>230</v>
      </c>
      <c r="K19">
        <v>1</v>
      </c>
      <c r="L19">
        <v>1.05</v>
      </c>
      <c r="M19">
        <v>0.95</v>
      </c>
    </row>
    <row r="20" spans="1:13" x14ac:dyDescent="0.25">
      <c r="A20">
        <v>19</v>
      </c>
      <c r="B20">
        <v>1</v>
      </c>
      <c r="C20">
        <v>181</v>
      </c>
      <c r="D20">
        <v>37</v>
      </c>
      <c r="E20">
        <v>0</v>
      </c>
      <c r="F20">
        <v>0</v>
      </c>
      <c r="G20">
        <v>3</v>
      </c>
      <c r="H20">
        <v>1</v>
      </c>
      <c r="I20">
        <v>0</v>
      </c>
      <c r="J20">
        <v>230</v>
      </c>
      <c r="K20">
        <v>1</v>
      </c>
      <c r="L20">
        <v>1.05</v>
      </c>
      <c r="M20">
        <v>0.95</v>
      </c>
    </row>
    <row r="21" spans="1:13" x14ac:dyDescent="0.25">
      <c r="A21">
        <v>20</v>
      </c>
      <c r="B21">
        <v>1</v>
      </c>
      <c r="C21">
        <v>128</v>
      </c>
      <c r="D21">
        <v>26</v>
      </c>
      <c r="E21">
        <v>0</v>
      </c>
      <c r="F21">
        <v>0</v>
      </c>
      <c r="G21">
        <v>3</v>
      </c>
      <c r="H21">
        <v>1</v>
      </c>
      <c r="I21">
        <v>0</v>
      </c>
      <c r="J21">
        <v>230</v>
      </c>
      <c r="K21">
        <v>1</v>
      </c>
      <c r="L21">
        <v>1.05</v>
      </c>
      <c r="M21">
        <v>0.95</v>
      </c>
    </row>
    <row r="22" spans="1:13" x14ac:dyDescent="0.25">
      <c r="A22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4</v>
      </c>
      <c r="H22">
        <v>1</v>
      </c>
      <c r="I22">
        <v>0</v>
      </c>
      <c r="J22">
        <v>230</v>
      </c>
      <c r="K22">
        <v>1</v>
      </c>
      <c r="L22">
        <v>1.05</v>
      </c>
      <c r="M22">
        <v>0.95</v>
      </c>
    </row>
    <row r="23" spans="1:13" x14ac:dyDescent="0.25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4</v>
      </c>
      <c r="H23">
        <v>1</v>
      </c>
      <c r="I23">
        <v>0</v>
      </c>
      <c r="J23">
        <v>230</v>
      </c>
      <c r="K23">
        <v>1</v>
      </c>
      <c r="L23">
        <v>1.05</v>
      </c>
      <c r="M23">
        <v>0.95</v>
      </c>
    </row>
    <row r="24" spans="1:13" x14ac:dyDescent="0.25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3</v>
      </c>
      <c r="H24">
        <v>1</v>
      </c>
      <c r="I24">
        <v>0</v>
      </c>
      <c r="J24">
        <v>230</v>
      </c>
      <c r="K24">
        <v>1</v>
      </c>
      <c r="L24">
        <v>1.05</v>
      </c>
      <c r="M24">
        <v>0.95</v>
      </c>
    </row>
    <row r="25" spans="1:13" x14ac:dyDescent="0.25">
      <c r="A25">
        <v>24</v>
      </c>
      <c r="B25">
        <v>1</v>
      </c>
      <c r="C25">
        <v>0</v>
      </c>
      <c r="D25">
        <v>0</v>
      </c>
      <c r="E25">
        <v>0</v>
      </c>
      <c r="F25">
        <v>40</v>
      </c>
      <c r="G25">
        <v>4</v>
      </c>
      <c r="H25">
        <v>1</v>
      </c>
      <c r="I25">
        <v>0</v>
      </c>
      <c r="J25">
        <v>230</v>
      </c>
      <c r="K25">
        <v>1</v>
      </c>
      <c r="L25">
        <v>1.05</v>
      </c>
      <c r="M25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2" sqref="I2:I34"/>
    </sheetView>
  </sheetViews>
  <sheetFormatPr defaultRowHeight="13.2" x14ac:dyDescent="0.25"/>
  <cols>
    <col min="11" max="11" width="9.109375" style="2" customWidth="1"/>
  </cols>
  <sheetData>
    <row r="1" spans="1:11" s="1" customFormat="1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142</v>
      </c>
      <c r="H1" s="1" t="s">
        <v>25</v>
      </c>
      <c r="I1" s="1" t="s">
        <v>26</v>
      </c>
      <c r="J1" s="1" t="s">
        <v>27</v>
      </c>
      <c r="K1" s="2" t="s">
        <v>194</v>
      </c>
    </row>
    <row r="2" spans="1:11" x14ac:dyDescent="0.25">
      <c r="A2">
        <v>1</v>
      </c>
      <c r="B2">
        <v>10</v>
      </c>
      <c r="C2">
        <v>0</v>
      </c>
      <c r="D2">
        <v>10</v>
      </c>
      <c r="E2">
        <v>0</v>
      </c>
      <c r="F2">
        <v>1.0349999999999999</v>
      </c>
      <c r="G2">
        <v>100</v>
      </c>
      <c r="H2">
        <v>1</v>
      </c>
      <c r="I2">
        <v>20</v>
      </c>
      <c r="J2">
        <v>16</v>
      </c>
      <c r="K2" s="2" t="s">
        <v>183</v>
      </c>
    </row>
    <row r="3" spans="1:11" x14ac:dyDescent="0.25">
      <c r="A3">
        <v>1</v>
      </c>
      <c r="B3">
        <v>10</v>
      </c>
      <c r="C3">
        <v>0</v>
      </c>
      <c r="D3">
        <v>10</v>
      </c>
      <c r="E3">
        <v>0</v>
      </c>
      <c r="F3">
        <v>1.0349999999999999</v>
      </c>
      <c r="G3">
        <v>100</v>
      </c>
      <c r="H3">
        <v>1</v>
      </c>
      <c r="I3">
        <v>20</v>
      </c>
      <c r="J3">
        <v>16</v>
      </c>
      <c r="K3" s="2" t="s">
        <v>183</v>
      </c>
    </row>
    <row r="4" spans="1:11" x14ac:dyDescent="0.25">
      <c r="A4">
        <v>1</v>
      </c>
      <c r="B4">
        <v>76</v>
      </c>
      <c r="C4">
        <v>0</v>
      </c>
      <c r="D4">
        <v>30</v>
      </c>
      <c r="E4">
        <v>-25</v>
      </c>
      <c r="F4">
        <v>1.0349999999999999</v>
      </c>
      <c r="G4">
        <v>100</v>
      </c>
      <c r="H4">
        <v>1</v>
      </c>
      <c r="I4">
        <v>76</v>
      </c>
      <c r="J4">
        <v>15.2</v>
      </c>
      <c r="K4" s="2" t="s">
        <v>184</v>
      </c>
    </row>
    <row r="5" spans="1:11" x14ac:dyDescent="0.25">
      <c r="A5">
        <v>1</v>
      </c>
      <c r="B5">
        <v>76</v>
      </c>
      <c r="C5">
        <v>0</v>
      </c>
      <c r="D5">
        <v>30</v>
      </c>
      <c r="E5">
        <v>-25</v>
      </c>
      <c r="F5">
        <v>1.0349999999999999</v>
      </c>
      <c r="G5">
        <v>100</v>
      </c>
      <c r="H5">
        <v>1</v>
      </c>
      <c r="I5">
        <v>76</v>
      </c>
      <c r="J5">
        <v>15.2</v>
      </c>
      <c r="K5" s="2" t="s">
        <v>184</v>
      </c>
    </row>
    <row r="6" spans="1:11" x14ac:dyDescent="0.25">
      <c r="A6">
        <v>2</v>
      </c>
      <c r="B6">
        <v>10</v>
      </c>
      <c r="C6">
        <v>0</v>
      </c>
      <c r="D6">
        <v>10</v>
      </c>
      <c r="E6">
        <v>0</v>
      </c>
      <c r="F6">
        <v>1.0349999999999999</v>
      </c>
      <c r="G6">
        <v>100</v>
      </c>
      <c r="H6">
        <v>1</v>
      </c>
      <c r="I6">
        <v>20</v>
      </c>
      <c r="J6">
        <v>16</v>
      </c>
      <c r="K6" s="2" t="s">
        <v>183</v>
      </c>
    </row>
    <row r="7" spans="1:11" x14ac:dyDescent="0.25">
      <c r="A7">
        <v>2</v>
      </c>
      <c r="B7">
        <v>10</v>
      </c>
      <c r="C7">
        <v>0</v>
      </c>
      <c r="D7">
        <v>10</v>
      </c>
      <c r="E7">
        <v>0</v>
      </c>
      <c r="F7">
        <v>1.0349999999999999</v>
      </c>
      <c r="G7">
        <v>100</v>
      </c>
      <c r="H7">
        <v>1</v>
      </c>
      <c r="I7">
        <v>20</v>
      </c>
      <c r="J7">
        <v>16</v>
      </c>
      <c r="K7" s="2" t="s">
        <v>183</v>
      </c>
    </row>
    <row r="8" spans="1:11" x14ac:dyDescent="0.25">
      <c r="A8">
        <v>2</v>
      </c>
      <c r="B8">
        <v>76</v>
      </c>
      <c r="C8">
        <v>0</v>
      </c>
      <c r="D8">
        <v>30</v>
      </c>
      <c r="E8">
        <v>-25</v>
      </c>
      <c r="F8">
        <v>1.0349999999999999</v>
      </c>
      <c r="G8">
        <v>100</v>
      </c>
      <c r="H8">
        <v>1</v>
      </c>
      <c r="I8">
        <v>76</v>
      </c>
      <c r="J8">
        <v>15.2</v>
      </c>
      <c r="K8" s="2" t="s">
        <v>184</v>
      </c>
    </row>
    <row r="9" spans="1:11" x14ac:dyDescent="0.25">
      <c r="A9">
        <v>2</v>
      </c>
      <c r="B9">
        <v>76</v>
      </c>
      <c r="C9">
        <v>0</v>
      </c>
      <c r="D9">
        <v>30</v>
      </c>
      <c r="E9">
        <v>-25</v>
      </c>
      <c r="F9">
        <v>1.0349999999999999</v>
      </c>
      <c r="G9">
        <v>100</v>
      </c>
      <c r="H9">
        <v>1</v>
      </c>
      <c r="I9">
        <v>76</v>
      </c>
      <c r="J9">
        <v>15.2</v>
      </c>
      <c r="K9" s="2" t="s">
        <v>184</v>
      </c>
    </row>
    <row r="10" spans="1:11" x14ac:dyDescent="0.25">
      <c r="A10">
        <v>7</v>
      </c>
      <c r="B10">
        <v>80</v>
      </c>
      <c r="C10">
        <v>0</v>
      </c>
      <c r="D10">
        <v>60</v>
      </c>
      <c r="E10">
        <v>0</v>
      </c>
      <c r="F10">
        <v>1.0249999999999999</v>
      </c>
      <c r="G10">
        <v>100</v>
      </c>
      <c r="H10">
        <v>1</v>
      </c>
      <c r="I10">
        <v>100</v>
      </c>
      <c r="J10">
        <v>25</v>
      </c>
      <c r="K10" s="2" t="s">
        <v>185</v>
      </c>
    </row>
    <row r="11" spans="1:11" x14ac:dyDescent="0.25">
      <c r="A11">
        <v>7</v>
      </c>
      <c r="B11">
        <v>80</v>
      </c>
      <c r="C11">
        <v>0</v>
      </c>
      <c r="D11">
        <v>60</v>
      </c>
      <c r="E11">
        <v>0</v>
      </c>
      <c r="F11">
        <v>1.0249999999999999</v>
      </c>
      <c r="G11">
        <v>100</v>
      </c>
      <c r="H11">
        <v>1</v>
      </c>
      <c r="I11">
        <v>100</v>
      </c>
      <c r="J11">
        <v>25</v>
      </c>
      <c r="K11" s="2" t="s">
        <v>185</v>
      </c>
    </row>
    <row r="12" spans="1:11" x14ac:dyDescent="0.25">
      <c r="A12">
        <v>7</v>
      </c>
      <c r="B12">
        <v>80</v>
      </c>
      <c r="C12">
        <v>0</v>
      </c>
      <c r="D12">
        <v>60</v>
      </c>
      <c r="E12">
        <v>0</v>
      </c>
      <c r="F12">
        <v>1.0249999999999999</v>
      </c>
      <c r="G12">
        <v>100</v>
      </c>
      <c r="H12">
        <v>1</v>
      </c>
      <c r="I12">
        <v>100</v>
      </c>
      <c r="J12">
        <v>25</v>
      </c>
      <c r="K12" s="2" t="s">
        <v>185</v>
      </c>
    </row>
    <row r="13" spans="1:11" x14ac:dyDescent="0.25">
      <c r="A13">
        <v>13</v>
      </c>
      <c r="B13">
        <v>95.1</v>
      </c>
      <c r="C13">
        <v>0</v>
      </c>
      <c r="D13">
        <v>80</v>
      </c>
      <c r="E13">
        <v>0</v>
      </c>
      <c r="F13">
        <v>1.02</v>
      </c>
      <c r="G13">
        <v>100</v>
      </c>
      <c r="H13">
        <v>1</v>
      </c>
      <c r="I13">
        <v>197</v>
      </c>
      <c r="J13">
        <v>69</v>
      </c>
      <c r="K13" s="2" t="s">
        <v>186</v>
      </c>
    </row>
    <row r="14" spans="1:11" x14ac:dyDescent="0.25">
      <c r="A14">
        <v>13</v>
      </c>
      <c r="B14">
        <v>95.1</v>
      </c>
      <c r="C14">
        <v>0</v>
      </c>
      <c r="D14">
        <v>80</v>
      </c>
      <c r="E14">
        <v>0</v>
      </c>
      <c r="F14">
        <v>1.02</v>
      </c>
      <c r="G14">
        <v>100</v>
      </c>
      <c r="H14">
        <v>1</v>
      </c>
      <c r="I14">
        <v>197</v>
      </c>
      <c r="J14">
        <v>69</v>
      </c>
      <c r="K14" s="2" t="s">
        <v>186</v>
      </c>
    </row>
    <row r="15" spans="1:11" x14ac:dyDescent="0.25">
      <c r="A15">
        <v>13</v>
      </c>
      <c r="B15">
        <v>95.1</v>
      </c>
      <c r="C15">
        <v>0</v>
      </c>
      <c r="D15">
        <v>80</v>
      </c>
      <c r="E15">
        <v>0</v>
      </c>
      <c r="F15">
        <v>1.02</v>
      </c>
      <c r="G15">
        <v>100</v>
      </c>
      <c r="H15">
        <v>1</v>
      </c>
      <c r="I15">
        <v>197</v>
      </c>
      <c r="J15">
        <v>69</v>
      </c>
      <c r="K15" s="2" t="s">
        <v>186</v>
      </c>
    </row>
    <row r="16" spans="1:11" x14ac:dyDescent="0.25">
      <c r="A16">
        <v>14</v>
      </c>
      <c r="B16">
        <v>0</v>
      </c>
      <c r="C16">
        <v>35.299999999999997</v>
      </c>
      <c r="D16">
        <v>200</v>
      </c>
      <c r="E16">
        <v>-50</v>
      </c>
      <c r="F16">
        <v>0.98</v>
      </c>
      <c r="G16">
        <v>100</v>
      </c>
      <c r="H16">
        <v>1</v>
      </c>
      <c r="I16">
        <v>0</v>
      </c>
      <c r="J16">
        <v>0</v>
      </c>
      <c r="K16" s="2" t="s">
        <v>187</v>
      </c>
    </row>
    <row r="17" spans="1:11" x14ac:dyDescent="0.25">
      <c r="A17">
        <v>15</v>
      </c>
      <c r="B17">
        <v>12</v>
      </c>
      <c r="C17">
        <v>0</v>
      </c>
      <c r="D17">
        <v>6</v>
      </c>
      <c r="E17">
        <v>0</v>
      </c>
      <c r="F17">
        <v>1.014</v>
      </c>
      <c r="G17">
        <v>100</v>
      </c>
      <c r="H17">
        <v>1</v>
      </c>
      <c r="I17">
        <v>12</v>
      </c>
      <c r="J17">
        <v>2.4</v>
      </c>
      <c r="K17" s="2" t="s">
        <v>188</v>
      </c>
    </row>
    <row r="18" spans="1:11" x14ac:dyDescent="0.25">
      <c r="A18">
        <v>15</v>
      </c>
      <c r="B18">
        <v>12</v>
      </c>
      <c r="C18">
        <v>0</v>
      </c>
      <c r="D18">
        <v>6</v>
      </c>
      <c r="E18">
        <v>0</v>
      </c>
      <c r="F18">
        <v>1.014</v>
      </c>
      <c r="G18">
        <v>100</v>
      </c>
      <c r="H18">
        <v>1</v>
      </c>
      <c r="I18">
        <v>12</v>
      </c>
      <c r="J18">
        <v>2.4</v>
      </c>
      <c r="K18" s="2" t="s">
        <v>188</v>
      </c>
    </row>
    <row r="19" spans="1:11" x14ac:dyDescent="0.25">
      <c r="A19">
        <v>15</v>
      </c>
      <c r="B19">
        <v>12</v>
      </c>
      <c r="C19">
        <v>0</v>
      </c>
      <c r="D19">
        <v>6</v>
      </c>
      <c r="E19">
        <v>0</v>
      </c>
      <c r="F19">
        <v>1.014</v>
      </c>
      <c r="G19">
        <v>100</v>
      </c>
      <c r="H19">
        <v>1</v>
      </c>
      <c r="I19">
        <v>12</v>
      </c>
      <c r="J19">
        <v>2.4</v>
      </c>
      <c r="K19" s="2" t="s">
        <v>188</v>
      </c>
    </row>
    <row r="20" spans="1:11" x14ac:dyDescent="0.25">
      <c r="A20">
        <v>15</v>
      </c>
      <c r="B20">
        <v>12</v>
      </c>
      <c r="C20">
        <v>0</v>
      </c>
      <c r="D20">
        <v>6</v>
      </c>
      <c r="E20">
        <v>0</v>
      </c>
      <c r="F20">
        <v>1.014</v>
      </c>
      <c r="G20">
        <v>100</v>
      </c>
      <c r="H20">
        <v>1</v>
      </c>
      <c r="I20">
        <v>12</v>
      </c>
      <c r="J20">
        <v>2.4</v>
      </c>
      <c r="K20" s="2" t="s">
        <v>188</v>
      </c>
    </row>
    <row r="21" spans="1:11" x14ac:dyDescent="0.25">
      <c r="A21">
        <v>15</v>
      </c>
      <c r="B21">
        <v>12</v>
      </c>
      <c r="C21">
        <v>0</v>
      </c>
      <c r="D21">
        <v>6</v>
      </c>
      <c r="E21">
        <v>0</v>
      </c>
      <c r="F21">
        <v>1.014</v>
      </c>
      <c r="G21">
        <v>100</v>
      </c>
      <c r="H21">
        <v>1</v>
      </c>
      <c r="I21">
        <v>12</v>
      </c>
      <c r="J21">
        <v>2.4</v>
      </c>
      <c r="K21" s="2" t="s">
        <v>188</v>
      </c>
    </row>
    <row r="22" spans="1:11" x14ac:dyDescent="0.25">
      <c r="A22">
        <v>15</v>
      </c>
      <c r="B22">
        <v>155</v>
      </c>
      <c r="C22">
        <v>0</v>
      </c>
      <c r="D22">
        <v>80</v>
      </c>
      <c r="E22">
        <v>-50</v>
      </c>
      <c r="F22">
        <v>1.014</v>
      </c>
      <c r="G22">
        <v>100</v>
      </c>
      <c r="H22">
        <v>1</v>
      </c>
      <c r="I22">
        <v>155</v>
      </c>
      <c r="J22">
        <v>54.3</v>
      </c>
      <c r="K22" s="2" t="s">
        <v>189</v>
      </c>
    </row>
    <row r="23" spans="1:11" x14ac:dyDescent="0.25">
      <c r="A23">
        <v>16</v>
      </c>
      <c r="B23">
        <v>155</v>
      </c>
      <c r="C23">
        <v>0</v>
      </c>
      <c r="D23">
        <v>80</v>
      </c>
      <c r="E23">
        <v>-50</v>
      </c>
      <c r="F23">
        <v>1.0169999999999999</v>
      </c>
      <c r="G23">
        <v>100</v>
      </c>
      <c r="H23">
        <v>1</v>
      </c>
      <c r="I23">
        <v>155</v>
      </c>
      <c r="J23">
        <v>54.3</v>
      </c>
      <c r="K23" s="2" t="s">
        <v>189</v>
      </c>
    </row>
    <row r="24" spans="1:11" x14ac:dyDescent="0.25">
      <c r="A24">
        <v>18</v>
      </c>
      <c r="B24">
        <v>400</v>
      </c>
      <c r="C24">
        <v>0</v>
      </c>
      <c r="D24">
        <v>200</v>
      </c>
      <c r="E24">
        <v>-50</v>
      </c>
      <c r="F24">
        <v>1.05</v>
      </c>
      <c r="G24">
        <v>100</v>
      </c>
      <c r="H24">
        <v>1</v>
      </c>
      <c r="I24">
        <v>400</v>
      </c>
      <c r="J24">
        <v>100</v>
      </c>
      <c r="K24" s="2" t="s">
        <v>190</v>
      </c>
    </row>
    <row r="25" spans="1:11" x14ac:dyDescent="0.25">
      <c r="A25">
        <v>21</v>
      </c>
      <c r="B25">
        <v>400</v>
      </c>
      <c r="C25">
        <v>0</v>
      </c>
      <c r="D25">
        <v>200</v>
      </c>
      <c r="E25">
        <v>-50</v>
      </c>
      <c r="F25">
        <v>1.05</v>
      </c>
      <c r="G25">
        <v>100</v>
      </c>
      <c r="H25">
        <v>1</v>
      </c>
      <c r="I25">
        <v>400</v>
      </c>
      <c r="J25">
        <v>100</v>
      </c>
      <c r="K25" s="2" t="s">
        <v>190</v>
      </c>
    </row>
    <row r="26" spans="1:11" x14ac:dyDescent="0.25">
      <c r="A26">
        <v>22</v>
      </c>
      <c r="B26">
        <v>50</v>
      </c>
      <c r="C26">
        <v>0</v>
      </c>
      <c r="D26">
        <v>16</v>
      </c>
      <c r="E26">
        <v>-10</v>
      </c>
      <c r="F26">
        <v>1.05</v>
      </c>
      <c r="G26">
        <v>100</v>
      </c>
      <c r="H26">
        <v>1</v>
      </c>
      <c r="I26">
        <v>50</v>
      </c>
      <c r="J26">
        <v>10</v>
      </c>
      <c r="K26" s="2" t="s">
        <v>191</v>
      </c>
    </row>
    <row r="27" spans="1:11" x14ac:dyDescent="0.25">
      <c r="A27">
        <v>22</v>
      </c>
      <c r="B27">
        <v>50</v>
      </c>
      <c r="C27">
        <v>0</v>
      </c>
      <c r="D27">
        <v>16</v>
      </c>
      <c r="E27">
        <v>-10</v>
      </c>
      <c r="F27">
        <v>1.05</v>
      </c>
      <c r="G27">
        <v>100</v>
      </c>
      <c r="H27">
        <v>1</v>
      </c>
      <c r="I27">
        <v>50</v>
      </c>
      <c r="J27">
        <v>10</v>
      </c>
      <c r="K27" s="2" t="s">
        <v>191</v>
      </c>
    </row>
    <row r="28" spans="1:11" x14ac:dyDescent="0.25">
      <c r="A28">
        <v>22</v>
      </c>
      <c r="B28">
        <v>50</v>
      </c>
      <c r="C28">
        <v>0</v>
      </c>
      <c r="D28">
        <v>16</v>
      </c>
      <c r="E28">
        <v>-10</v>
      </c>
      <c r="F28">
        <v>1.05</v>
      </c>
      <c r="G28">
        <v>100</v>
      </c>
      <c r="H28">
        <v>1</v>
      </c>
      <c r="I28">
        <v>50</v>
      </c>
      <c r="J28">
        <v>10</v>
      </c>
      <c r="K28" s="2" t="s">
        <v>191</v>
      </c>
    </row>
    <row r="29" spans="1:11" x14ac:dyDescent="0.25">
      <c r="A29">
        <v>22</v>
      </c>
      <c r="B29">
        <v>50</v>
      </c>
      <c r="C29">
        <v>0</v>
      </c>
      <c r="D29">
        <v>16</v>
      </c>
      <c r="E29">
        <v>-10</v>
      </c>
      <c r="F29">
        <v>1.05</v>
      </c>
      <c r="G29">
        <v>100</v>
      </c>
      <c r="H29">
        <v>1</v>
      </c>
      <c r="I29">
        <v>50</v>
      </c>
      <c r="J29">
        <v>10</v>
      </c>
      <c r="K29" s="2" t="s">
        <v>191</v>
      </c>
    </row>
    <row r="30" spans="1:11" x14ac:dyDescent="0.25">
      <c r="A30">
        <v>22</v>
      </c>
      <c r="B30">
        <v>50</v>
      </c>
      <c r="C30">
        <v>0</v>
      </c>
      <c r="D30">
        <v>16</v>
      </c>
      <c r="E30">
        <v>-10</v>
      </c>
      <c r="F30">
        <v>1.05</v>
      </c>
      <c r="G30">
        <v>100</v>
      </c>
      <c r="H30">
        <v>1</v>
      </c>
      <c r="I30">
        <v>50</v>
      </c>
      <c r="J30">
        <v>10</v>
      </c>
      <c r="K30" s="2" t="s">
        <v>191</v>
      </c>
    </row>
    <row r="31" spans="1:11" x14ac:dyDescent="0.25">
      <c r="A31">
        <v>22</v>
      </c>
      <c r="B31">
        <v>50</v>
      </c>
      <c r="C31">
        <v>0</v>
      </c>
      <c r="D31">
        <v>16</v>
      </c>
      <c r="E31">
        <v>-10</v>
      </c>
      <c r="F31">
        <v>1.05</v>
      </c>
      <c r="G31">
        <v>100</v>
      </c>
      <c r="H31">
        <v>1</v>
      </c>
      <c r="I31">
        <v>50</v>
      </c>
      <c r="J31">
        <v>10</v>
      </c>
      <c r="K31" s="2" t="s">
        <v>191</v>
      </c>
    </row>
    <row r="32" spans="1:11" x14ac:dyDescent="0.25">
      <c r="A32">
        <v>23</v>
      </c>
      <c r="B32">
        <v>155</v>
      </c>
      <c r="C32">
        <v>0</v>
      </c>
      <c r="D32">
        <v>80</v>
      </c>
      <c r="E32">
        <v>-50</v>
      </c>
      <c r="F32">
        <v>1.05</v>
      </c>
      <c r="G32">
        <v>100</v>
      </c>
      <c r="H32">
        <v>1</v>
      </c>
      <c r="I32">
        <v>155</v>
      </c>
      <c r="J32">
        <v>54.3</v>
      </c>
      <c r="K32" s="2" t="s">
        <v>189</v>
      </c>
    </row>
    <row r="33" spans="1:11" x14ac:dyDescent="0.25">
      <c r="A33">
        <v>23</v>
      </c>
      <c r="B33">
        <v>155</v>
      </c>
      <c r="C33">
        <v>0</v>
      </c>
      <c r="D33">
        <v>80</v>
      </c>
      <c r="E33">
        <v>-50</v>
      </c>
      <c r="F33">
        <v>1.05</v>
      </c>
      <c r="G33">
        <v>100</v>
      </c>
      <c r="H33">
        <v>1</v>
      </c>
      <c r="I33">
        <v>155</v>
      </c>
      <c r="J33">
        <v>54.3</v>
      </c>
      <c r="K33" s="2" t="s">
        <v>189</v>
      </c>
    </row>
    <row r="34" spans="1:11" x14ac:dyDescent="0.25">
      <c r="A34">
        <v>23</v>
      </c>
      <c r="B34">
        <v>350</v>
      </c>
      <c r="C34">
        <v>0</v>
      </c>
      <c r="D34">
        <v>150</v>
      </c>
      <c r="E34">
        <v>-25</v>
      </c>
      <c r="F34">
        <v>1.05</v>
      </c>
      <c r="G34">
        <v>100</v>
      </c>
      <c r="H34">
        <v>1</v>
      </c>
      <c r="I34">
        <v>350</v>
      </c>
      <c r="J34">
        <v>140</v>
      </c>
      <c r="K34" s="2" t="s">
        <v>192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27" sqref="N27"/>
    </sheetView>
  </sheetViews>
  <sheetFormatPr defaultRowHeight="13.2" x14ac:dyDescent="0.25"/>
  <sheetData>
    <row r="1" spans="1:11" s="1" customFormat="1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25</v>
      </c>
    </row>
    <row r="2" spans="1:11" x14ac:dyDescent="0.25">
      <c r="A2">
        <v>1</v>
      </c>
      <c r="B2">
        <v>2</v>
      </c>
      <c r="C2">
        <v>2.5999999999999999E-3</v>
      </c>
      <c r="D2">
        <v>1.3899999999999999E-2</v>
      </c>
      <c r="E2">
        <v>0.46110000000000001</v>
      </c>
      <c r="F2">
        <v>175</v>
      </c>
      <c r="G2">
        <v>250</v>
      </c>
      <c r="H2">
        <v>200</v>
      </c>
      <c r="I2">
        <v>0</v>
      </c>
      <c r="J2">
        <v>0</v>
      </c>
      <c r="K2">
        <v>1</v>
      </c>
    </row>
    <row r="3" spans="1:11" x14ac:dyDescent="0.25">
      <c r="A3">
        <v>1</v>
      </c>
      <c r="B3">
        <v>3</v>
      </c>
      <c r="C3">
        <v>5.4600000000000003E-2</v>
      </c>
      <c r="D3">
        <v>0.2112</v>
      </c>
      <c r="E3">
        <v>5.7200000000000001E-2</v>
      </c>
      <c r="F3">
        <v>175</v>
      </c>
      <c r="G3">
        <v>208</v>
      </c>
      <c r="H3">
        <v>220</v>
      </c>
      <c r="I3">
        <v>0</v>
      </c>
      <c r="J3">
        <v>0</v>
      </c>
      <c r="K3">
        <v>1</v>
      </c>
    </row>
    <row r="4" spans="1:11" x14ac:dyDescent="0.25">
      <c r="A4">
        <v>1</v>
      </c>
      <c r="B4">
        <v>5</v>
      </c>
      <c r="C4">
        <v>2.18E-2</v>
      </c>
      <c r="D4">
        <v>8.4500000000000006E-2</v>
      </c>
      <c r="E4">
        <v>2.29E-2</v>
      </c>
      <c r="F4">
        <v>175</v>
      </c>
      <c r="G4">
        <v>208</v>
      </c>
      <c r="H4">
        <v>220</v>
      </c>
      <c r="I4">
        <v>0</v>
      </c>
      <c r="J4">
        <v>0</v>
      </c>
      <c r="K4">
        <v>1</v>
      </c>
    </row>
    <row r="5" spans="1:11" x14ac:dyDescent="0.25">
      <c r="A5">
        <v>2</v>
      </c>
      <c r="B5">
        <v>4</v>
      </c>
      <c r="C5">
        <v>3.2800000000000003E-2</v>
      </c>
      <c r="D5">
        <v>0.12670000000000001</v>
      </c>
      <c r="E5">
        <v>3.4299999999999997E-2</v>
      </c>
      <c r="F5">
        <v>175</v>
      </c>
      <c r="G5">
        <v>208</v>
      </c>
      <c r="H5">
        <v>220</v>
      </c>
      <c r="I5">
        <v>0</v>
      </c>
      <c r="J5">
        <v>0</v>
      </c>
      <c r="K5">
        <v>1</v>
      </c>
    </row>
    <row r="6" spans="1:11" x14ac:dyDescent="0.25">
      <c r="A6">
        <v>2</v>
      </c>
      <c r="B6">
        <v>6</v>
      </c>
      <c r="C6">
        <v>4.9700000000000001E-2</v>
      </c>
      <c r="D6">
        <v>0.192</v>
      </c>
      <c r="E6">
        <v>5.1999999999999998E-2</v>
      </c>
      <c r="F6">
        <v>175</v>
      </c>
      <c r="G6">
        <v>208</v>
      </c>
      <c r="H6">
        <v>220</v>
      </c>
      <c r="I6">
        <v>0</v>
      </c>
      <c r="J6">
        <v>0</v>
      </c>
      <c r="K6">
        <v>1</v>
      </c>
    </row>
    <row r="7" spans="1:11" x14ac:dyDescent="0.25">
      <c r="A7">
        <v>3</v>
      </c>
      <c r="B7">
        <v>9</v>
      </c>
      <c r="C7">
        <v>3.0800000000000001E-2</v>
      </c>
      <c r="D7">
        <v>0.11899999999999999</v>
      </c>
      <c r="E7">
        <v>3.2199999999999999E-2</v>
      </c>
      <c r="F7">
        <v>175</v>
      </c>
      <c r="G7">
        <v>208</v>
      </c>
      <c r="H7">
        <v>220</v>
      </c>
      <c r="I7">
        <v>0</v>
      </c>
      <c r="J7">
        <v>0</v>
      </c>
      <c r="K7">
        <v>1</v>
      </c>
    </row>
    <row r="8" spans="1:11" x14ac:dyDescent="0.25">
      <c r="A8">
        <v>3</v>
      </c>
      <c r="B8">
        <v>24</v>
      </c>
      <c r="C8">
        <v>2.3E-3</v>
      </c>
      <c r="D8">
        <v>8.3900000000000002E-2</v>
      </c>
      <c r="E8">
        <v>0</v>
      </c>
      <c r="F8">
        <v>400</v>
      </c>
      <c r="G8">
        <v>510</v>
      </c>
      <c r="H8">
        <v>600</v>
      </c>
      <c r="I8">
        <v>1.03</v>
      </c>
      <c r="J8">
        <v>0</v>
      </c>
      <c r="K8">
        <v>1</v>
      </c>
    </row>
    <row r="9" spans="1:11" x14ac:dyDescent="0.25">
      <c r="A9">
        <v>4</v>
      </c>
      <c r="B9">
        <v>9</v>
      </c>
      <c r="C9">
        <v>2.6800000000000001E-2</v>
      </c>
      <c r="D9">
        <v>0.1037</v>
      </c>
      <c r="E9">
        <v>2.81E-2</v>
      </c>
      <c r="F9">
        <v>175</v>
      </c>
      <c r="G9">
        <v>208</v>
      </c>
      <c r="H9">
        <v>220</v>
      </c>
      <c r="I9">
        <v>0</v>
      </c>
      <c r="J9">
        <v>0</v>
      </c>
      <c r="K9">
        <v>1</v>
      </c>
    </row>
    <row r="10" spans="1:11" x14ac:dyDescent="0.25">
      <c r="A10">
        <v>5</v>
      </c>
      <c r="B10">
        <v>10</v>
      </c>
      <c r="C10">
        <v>2.2800000000000001E-2</v>
      </c>
      <c r="D10">
        <v>8.8300000000000003E-2</v>
      </c>
      <c r="E10">
        <v>2.3900000000000001E-2</v>
      </c>
      <c r="F10">
        <v>175</v>
      </c>
      <c r="G10">
        <v>208</v>
      </c>
      <c r="H10">
        <v>220</v>
      </c>
      <c r="I10">
        <v>0</v>
      </c>
      <c r="J10">
        <v>0</v>
      </c>
      <c r="K10">
        <v>1</v>
      </c>
    </row>
    <row r="11" spans="1:11" x14ac:dyDescent="0.25">
      <c r="A11">
        <v>6</v>
      </c>
      <c r="B11">
        <v>10</v>
      </c>
      <c r="C11">
        <v>1.3899999999999999E-2</v>
      </c>
      <c r="D11">
        <v>6.0499999999999998E-2</v>
      </c>
      <c r="E11">
        <v>2.4590000000000001</v>
      </c>
      <c r="F11">
        <v>175</v>
      </c>
      <c r="G11">
        <v>193</v>
      </c>
      <c r="H11">
        <v>200</v>
      </c>
      <c r="I11">
        <v>0</v>
      </c>
      <c r="J11">
        <v>0</v>
      </c>
      <c r="K11">
        <v>1</v>
      </c>
    </row>
    <row r="12" spans="1:11" x14ac:dyDescent="0.25">
      <c r="A12">
        <v>7</v>
      </c>
      <c r="B12">
        <v>8</v>
      </c>
      <c r="C12">
        <v>1.5900000000000001E-2</v>
      </c>
      <c r="D12">
        <v>6.1400000000000003E-2</v>
      </c>
      <c r="E12">
        <v>1.66E-2</v>
      </c>
      <c r="F12">
        <v>175</v>
      </c>
      <c r="G12">
        <v>208</v>
      </c>
      <c r="H12">
        <v>220</v>
      </c>
      <c r="I12">
        <v>0</v>
      </c>
      <c r="J12">
        <v>0</v>
      </c>
      <c r="K12">
        <v>1</v>
      </c>
    </row>
    <row r="13" spans="1:11" x14ac:dyDescent="0.25">
      <c r="A13">
        <v>8</v>
      </c>
      <c r="B13">
        <v>9</v>
      </c>
      <c r="C13">
        <v>4.2700000000000002E-2</v>
      </c>
      <c r="D13">
        <v>0.1651</v>
      </c>
      <c r="E13">
        <v>4.4699999999999997E-2</v>
      </c>
      <c r="F13">
        <v>175</v>
      </c>
      <c r="G13">
        <v>208</v>
      </c>
      <c r="H13">
        <v>220</v>
      </c>
      <c r="I13">
        <v>0</v>
      </c>
      <c r="J13">
        <v>0</v>
      </c>
      <c r="K13">
        <v>1</v>
      </c>
    </row>
    <row r="14" spans="1:11" x14ac:dyDescent="0.25">
      <c r="A14">
        <v>8</v>
      </c>
      <c r="B14">
        <v>10</v>
      </c>
      <c r="C14">
        <v>4.2700000000000002E-2</v>
      </c>
      <c r="D14">
        <v>0.1651</v>
      </c>
      <c r="E14">
        <v>4.4699999999999997E-2</v>
      </c>
      <c r="F14">
        <v>175</v>
      </c>
      <c r="G14">
        <v>208</v>
      </c>
      <c r="H14">
        <v>220</v>
      </c>
      <c r="I14">
        <v>0</v>
      </c>
      <c r="J14">
        <v>0</v>
      </c>
      <c r="K14">
        <v>1</v>
      </c>
    </row>
    <row r="15" spans="1:11" x14ac:dyDescent="0.25">
      <c r="A15">
        <v>9</v>
      </c>
      <c r="B15">
        <v>11</v>
      </c>
      <c r="C15">
        <v>2.3E-3</v>
      </c>
      <c r="D15">
        <v>8.3900000000000002E-2</v>
      </c>
      <c r="E15">
        <v>0</v>
      </c>
      <c r="F15">
        <v>400</v>
      </c>
      <c r="G15">
        <v>510</v>
      </c>
      <c r="H15">
        <v>600</v>
      </c>
      <c r="I15">
        <v>1.03</v>
      </c>
      <c r="J15">
        <v>0</v>
      </c>
      <c r="K15">
        <v>1</v>
      </c>
    </row>
    <row r="16" spans="1:11" x14ac:dyDescent="0.25">
      <c r="A16">
        <v>9</v>
      </c>
      <c r="B16">
        <v>12</v>
      </c>
      <c r="C16">
        <v>2.3E-3</v>
      </c>
      <c r="D16">
        <v>8.3900000000000002E-2</v>
      </c>
      <c r="E16">
        <v>0</v>
      </c>
      <c r="F16">
        <v>400</v>
      </c>
      <c r="G16">
        <v>510</v>
      </c>
      <c r="H16">
        <v>600</v>
      </c>
      <c r="I16">
        <v>1.03</v>
      </c>
      <c r="J16">
        <v>0</v>
      </c>
      <c r="K16">
        <v>1</v>
      </c>
    </row>
    <row r="17" spans="1:11" x14ac:dyDescent="0.25">
      <c r="A17">
        <v>10</v>
      </c>
      <c r="B17">
        <v>11</v>
      </c>
      <c r="C17">
        <v>2.3E-3</v>
      </c>
      <c r="D17">
        <v>8.3900000000000002E-2</v>
      </c>
      <c r="E17">
        <v>0</v>
      </c>
      <c r="F17">
        <v>400</v>
      </c>
      <c r="G17">
        <v>510</v>
      </c>
      <c r="H17">
        <v>600</v>
      </c>
      <c r="I17">
        <v>1.02</v>
      </c>
      <c r="J17">
        <v>0</v>
      </c>
      <c r="K17">
        <v>1</v>
      </c>
    </row>
    <row r="18" spans="1:11" x14ac:dyDescent="0.25">
      <c r="A18">
        <v>10</v>
      </c>
      <c r="B18">
        <v>12</v>
      </c>
      <c r="C18">
        <v>2.3E-3</v>
      </c>
      <c r="D18">
        <v>8.3900000000000002E-2</v>
      </c>
      <c r="E18">
        <v>0</v>
      </c>
      <c r="F18">
        <v>400</v>
      </c>
      <c r="G18">
        <v>510</v>
      </c>
      <c r="H18">
        <v>600</v>
      </c>
      <c r="I18">
        <v>1.02</v>
      </c>
      <c r="J18">
        <v>0</v>
      </c>
      <c r="K18">
        <v>1</v>
      </c>
    </row>
    <row r="19" spans="1:11" x14ac:dyDescent="0.25">
      <c r="A19">
        <v>11</v>
      </c>
      <c r="B19">
        <v>13</v>
      </c>
      <c r="C19">
        <v>6.1000000000000004E-3</v>
      </c>
      <c r="D19">
        <v>4.7600000000000003E-2</v>
      </c>
      <c r="E19">
        <v>9.9900000000000003E-2</v>
      </c>
      <c r="F19">
        <v>500</v>
      </c>
      <c r="G19">
        <v>600</v>
      </c>
      <c r="H19">
        <v>625</v>
      </c>
      <c r="I19">
        <v>0</v>
      </c>
      <c r="J19">
        <v>0</v>
      </c>
      <c r="K19">
        <v>1</v>
      </c>
    </row>
    <row r="20" spans="1:11" x14ac:dyDescent="0.25">
      <c r="A20">
        <v>14</v>
      </c>
      <c r="B20">
        <v>11</v>
      </c>
      <c r="C20">
        <v>5.4000000000000003E-3</v>
      </c>
      <c r="D20">
        <v>4.1799999999999997E-2</v>
      </c>
      <c r="E20">
        <v>8.7900000000000006E-2</v>
      </c>
      <c r="F20">
        <v>500</v>
      </c>
      <c r="G20">
        <v>625</v>
      </c>
      <c r="H20">
        <v>625</v>
      </c>
      <c r="I20">
        <v>0</v>
      </c>
      <c r="J20">
        <v>0</v>
      </c>
      <c r="K20">
        <v>1</v>
      </c>
    </row>
    <row r="21" spans="1:11" x14ac:dyDescent="0.25">
      <c r="A21">
        <v>12</v>
      </c>
      <c r="B21">
        <v>13</v>
      </c>
      <c r="C21">
        <v>6.1000000000000004E-3</v>
      </c>
      <c r="D21">
        <v>4.7600000000000003E-2</v>
      </c>
      <c r="E21">
        <v>9.9900000000000003E-2</v>
      </c>
      <c r="F21">
        <v>500</v>
      </c>
      <c r="G21">
        <v>625</v>
      </c>
      <c r="H21">
        <v>625</v>
      </c>
      <c r="I21">
        <v>0</v>
      </c>
      <c r="J21">
        <v>0</v>
      </c>
      <c r="K21">
        <v>1</v>
      </c>
    </row>
    <row r="22" spans="1:11" x14ac:dyDescent="0.25">
      <c r="A22">
        <v>12</v>
      </c>
      <c r="B22">
        <v>23</v>
      </c>
      <c r="C22">
        <v>1.24E-2</v>
      </c>
      <c r="D22">
        <v>9.6600000000000005E-2</v>
      </c>
      <c r="E22">
        <v>0.20300000000000001</v>
      </c>
      <c r="F22">
        <v>500</v>
      </c>
      <c r="G22">
        <v>625</v>
      </c>
      <c r="H22">
        <v>625</v>
      </c>
      <c r="I22">
        <v>0</v>
      </c>
      <c r="J22">
        <v>0</v>
      </c>
      <c r="K22">
        <v>1</v>
      </c>
    </row>
    <row r="23" spans="1:11" x14ac:dyDescent="0.25">
      <c r="A23">
        <v>13</v>
      </c>
      <c r="B23">
        <v>23</v>
      </c>
      <c r="C23">
        <v>1.11E-2</v>
      </c>
      <c r="D23">
        <v>8.6499999999999994E-2</v>
      </c>
      <c r="E23">
        <v>0.18179999999999999</v>
      </c>
      <c r="F23">
        <v>500</v>
      </c>
      <c r="G23">
        <v>625</v>
      </c>
      <c r="H23">
        <v>625</v>
      </c>
      <c r="I23">
        <v>0</v>
      </c>
      <c r="J23">
        <v>0</v>
      </c>
      <c r="K23">
        <v>1</v>
      </c>
    </row>
    <row r="24" spans="1:11" x14ac:dyDescent="0.25">
      <c r="A24">
        <v>14</v>
      </c>
      <c r="B24">
        <v>16</v>
      </c>
      <c r="C24">
        <v>5.0000000000000001E-3</v>
      </c>
      <c r="D24">
        <v>3.8899999999999997E-2</v>
      </c>
      <c r="E24">
        <v>8.1799999999999998E-2</v>
      </c>
      <c r="F24">
        <v>500</v>
      </c>
      <c r="G24">
        <v>625</v>
      </c>
      <c r="H24">
        <v>625</v>
      </c>
      <c r="I24">
        <v>0</v>
      </c>
      <c r="J24">
        <v>0</v>
      </c>
      <c r="K24">
        <v>1</v>
      </c>
    </row>
    <row r="25" spans="1:11" x14ac:dyDescent="0.25">
      <c r="A25">
        <v>15</v>
      </c>
      <c r="B25">
        <v>16</v>
      </c>
      <c r="C25">
        <v>2.2000000000000001E-3</v>
      </c>
      <c r="D25">
        <v>1.7299999999999999E-2</v>
      </c>
      <c r="E25">
        <v>3.6400000000000002E-2</v>
      </c>
      <c r="F25">
        <v>500</v>
      </c>
      <c r="G25">
        <v>600</v>
      </c>
      <c r="H25">
        <v>625</v>
      </c>
      <c r="I25">
        <v>0</v>
      </c>
      <c r="J25">
        <v>0</v>
      </c>
      <c r="K25">
        <v>1</v>
      </c>
    </row>
    <row r="26" spans="1:11" x14ac:dyDescent="0.25">
      <c r="A26">
        <v>15</v>
      </c>
      <c r="B26">
        <v>21</v>
      </c>
      <c r="C26">
        <v>6.3E-3</v>
      </c>
      <c r="D26">
        <v>4.9000000000000002E-2</v>
      </c>
      <c r="E26">
        <v>0.10299999999999999</v>
      </c>
      <c r="F26">
        <v>500</v>
      </c>
      <c r="G26">
        <v>600</v>
      </c>
      <c r="H26">
        <v>625</v>
      </c>
      <c r="I26">
        <v>0</v>
      </c>
      <c r="J26">
        <v>0</v>
      </c>
      <c r="K26">
        <v>1</v>
      </c>
    </row>
    <row r="27" spans="1:11" x14ac:dyDescent="0.25">
      <c r="A27">
        <v>15</v>
      </c>
      <c r="B27">
        <v>21</v>
      </c>
      <c r="C27">
        <v>6.3E-3</v>
      </c>
      <c r="D27">
        <v>4.9000000000000002E-2</v>
      </c>
      <c r="E27">
        <v>0.10299999999999999</v>
      </c>
      <c r="F27">
        <v>500</v>
      </c>
      <c r="G27">
        <v>600</v>
      </c>
      <c r="H27">
        <v>625</v>
      </c>
      <c r="I27">
        <v>0</v>
      </c>
      <c r="J27">
        <v>0</v>
      </c>
      <c r="K27">
        <v>1</v>
      </c>
    </row>
    <row r="28" spans="1:11" x14ac:dyDescent="0.25">
      <c r="A28">
        <v>15</v>
      </c>
      <c r="B28">
        <v>24</v>
      </c>
      <c r="C28">
        <v>6.7000000000000002E-3</v>
      </c>
      <c r="D28">
        <v>5.1900000000000002E-2</v>
      </c>
      <c r="E28">
        <v>0.1091</v>
      </c>
      <c r="F28">
        <v>500</v>
      </c>
      <c r="G28">
        <v>600</v>
      </c>
      <c r="H28">
        <v>625</v>
      </c>
      <c r="I28">
        <v>0</v>
      </c>
      <c r="J28">
        <v>0</v>
      </c>
      <c r="K28">
        <v>1</v>
      </c>
    </row>
    <row r="29" spans="1:11" x14ac:dyDescent="0.25">
      <c r="A29">
        <v>16</v>
      </c>
      <c r="B29">
        <v>17</v>
      </c>
      <c r="C29">
        <v>3.3E-3</v>
      </c>
      <c r="D29">
        <v>2.5899999999999999E-2</v>
      </c>
      <c r="E29">
        <v>5.45E-2</v>
      </c>
      <c r="F29">
        <v>500</v>
      </c>
      <c r="G29">
        <v>600</v>
      </c>
      <c r="H29">
        <v>625</v>
      </c>
      <c r="I29">
        <v>0</v>
      </c>
      <c r="J29">
        <v>0</v>
      </c>
      <c r="K29">
        <v>1</v>
      </c>
    </row>
    <row r="30" spans="1:11" x14ac:dyDescent="0.25">
      <c r="A30">
        <v>16</v>
      </c>
      <c r="B30">
        <v>19</v>
      </c>
      <c r="C30">
        <v>3.0000000000000001E-3</v>
      </c>
      <c r="D30">
        <v>2.3099999999999999E-2</v>
      </c>
      <c r="E30">
        <v>4.8500000000000001E-2</v>
      </c>
      <c r="F30">
        <v>500</v>
      </c>
      <c r="G30">
        <v>600</v>
      </c>
      <c r="H30">
        <v>625</v>
      </c>
      <c r="I30">
        <v>0</v>
      </c>
      <c r="J30">
        <v>0</v>
      </c>
      <c r="K30">
        <v>1</v>
      </c>
    </row>
    <row r="31" spans="1:11" x14ac:dyDescent="0.25">
      <c r="A31">
        <v>17</v>
      </c>
      <c r="B31">
        <v>18</v>
      </c>
      <c r="C31">
        <v>1.8E-3</v>
      </c>
      <c r="D31">
        <v>1.44E-2</v>
      </c>
      <c r="E31">
        <v>3.0300000000000001E-2</v>
      </c>
      <c r="F31">
        <v>500</v>
      </c>
      <c r="G31">
        <v>600</v>
      </c>
      <c r="H31">
        <v>625</v>
      </c>
      <c r="I31">
        <v>0</v>
      </c>
      <c r="J31">
        <v>0</v>
      </c>
      <c r="K31">
        <v>1</v>
      </c>
    </row>
    <row r="32" spans="1:11" x14ac:dyDescent="0.25">
      <c r="A32">
        <v>17</v>
      </c>
      <c r="B32">
        <v>22</v>
      </c>
      <c r="C32">
        <v>1.35E-2</v>
      </c>
      <c r="D32">
        <v>0.1053</v>
      </c>
      <c r="E32">
        <v>0.22120000000000001</v>
      </c>
      <c r="F32">
        <v>500</v>
      </c>
      <c r="G32">
        <v>600</v>
      </c>
      <c r="H32">
        <v>625</v>
      </c>
      <c r="I32">
        <v>0</v>
      </c>
      <c r="J32">
        <v>0</v>
      </c>
      <c r="K32">
        <v>1</v>
      </c>
    </row>
    <row r="33" spans="1:11" x14ac:dyDescent="0.25">
      <c r="A33">
        <v>18</v>
      </c>
      <c r="B33">
        <v>21</v>
      </c>
      <c r="C33">
        <v>3.3E-3</v>
      </c>
      <c r="D33">
        <v>2.5899999999999999E-2</v>
      </c>
      <c r="E33">
        <v>5.45E-2</v>
      </c>
      <c r="F33">
        <v>500</v>
      </c>
      <c r="G33">
        <v>600</v>
      </c>
      <c r="H33">
        <v>625</v>
      </c>
      <c r="I33">
        <v>0</v>
      </c>
      <c r="J33">
        <v>0</v>
      </c>
      <c r="K33">
        <v>1</v>
      </c>
    </row>
    <row r="34" spans="1:11" x14ac:dyDescent="0.25">
      <c r="A34">
        <v>18</v>
      </c>
      <c r="B34">
        <v>21</v>
      </c>
      <c r="C34">
        <v>3.3E-3</v>
      </c>
      <c r="D34">
        <v>2.5899999999999999E-2</v>
      </c>
      <c r="E34">
        <v>5.45E-2</v>
      </c>
      <c r="F34">
        <v>500</v>
      </c>
      <c r="G34">
        <v>600</v>
      </c>
      <c r="H34">
        <v>625</v>
      </c>
      <c r="I34">
        <v>0</v>
      </c>
      <c r="J34">
        <v>0</v>
      </c>
      <c r="K34">
        <v>1</v>
      </c>
    </row>
    <row r="35" spans="1:11" x14ac:dyDescent="0.25">
      <c r="A35">
        <v>19</v>
      </c>
      <c r="B35">
        <v>20</v>
      </c>
      <c r="C35">
        <v>5.1000000000000004E-3</v>
      </c>
      <c r="D35">
        <v>3.9600000000000003E-2</v>
      </c>
      <c r="E35">
        <v>8.3299999999999999E-2</v>
      </c>
      <c r="F35">
        <v>500</v>
      </c>
      <c r="G35">
        <v>600</v>
      </c>
      <c r="H35">
        <v>625</v>
      </c>
      <c r="I35">
        <v>0</v>
      </c>
      <c r="J35">
        <v>0</v>
      </c>
      <c r="K35">
        <v>1</v>
      </c>
    </row>
    <row r="36" spans="1:11" x14ac:dyDescent="0.25">
      <c r="A36">
        <v>19</v>
      </c>
      <c r="B36">
        <v>20</v>
      </c>
      <c r="C36">
        <v>5.1000000000000004E-3</v>
      </c>
      <c r="D36">
        <v>3.9600000000000003E-2</v>
      </c>
      <c r="E36">
        <v>8.3299999999999999E-2</v>
      </c>
      <c r="F36">
        <v>500</v>
      </c>
      <c r="G36">
        <v>600</v>
      </c>
      <c r="H36">
        <v>625</v>
      </c>
      <c r="I36">
        <v>0</v>
      </c>
      <c r="J36">
        <v>0</v>
      </c>
      <c r="K36">
        <v>1</v>
      </c>
    </row>
    <row r="37" spans="1:11" x14ac:dyDescent="0.25">
      <c r="A37">
        <v>20</v>
      </c>
      <c r="B37">
        <v>23</v>
      </c>
      <c r="C37">
        <v>2.8E-3</v>
      </c>
      <c r="D37">
        <v>2.1600000000000001E-2</v>
      </c>
      <c r="E37">
        <v>4.5499999999999999E-2</v>
      </c>
      <c r="F37">
        <v>500</v>
      </c>
      <c r="G37">
        <v>600</v>
      </c>
      <c r="H37">
        <v>625</v>
      </c>
      <c r="I37">
        <v>0</v>
      </c>
      <c r="J37">
        <v>0</v>
      </c>
      <c r="K37">
        <v>1</v>
      </c>
    </row>
    <row r="38" spans="1:11" x14ac:dyDescent="0.25">
      <c r="A38">
        <v>20</v>
      </c>
      <c r="B38">
        <v>23</v>
      </c>
      <c r="C38">
        <v>2.8E-3</v>
      </c>
      <c r="D38">
        <v>2.1600000000000001E-2</v>
      </c>
      <c r="E38">
        <v>4.5499999999999999E-2</v>
      </c>
      <c r="F38">
        <v>500</v>
      </c>
      <c r="G38">
        <v>600</v>
      </c>
      <c r="H38">
        <v>625</v>
      </c>
      <c r="I38">
        <v>0</v>
      </c>
      <c r="J38">
        <v>0</v>
      </c>
      <c r="K38">
        <v>1</v>
      </c>
    </row>
    <row r="39" spans="1:11" x14ac:dyDescent="0.25">
      <c r="A39">
        <v>21</v>
      </c>
      <c r="B39">
        <v>22</v>
      </c>
      <c r="C39">
        <v>8.6999999999999994E-3</v>
      </c>
      <c r="D39">
        <v>6.7799999999999999E-2</v>
      </c>
      <c r="E39">
        <v>0.1424</v>
      </c>
      <c r="F39">
        <v>500</v>
      </c>
      <c r="G39">
        <v>600</v>
      </c>
      <c r="H39">
        <v>625</v>
      </c>
      <c r="I39">
        <v>0</v>
      </c>
      <c r="J39">
        <v>0</v>
      </c>
      <c r="K39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6" sqref="C16"/>
    </sheetView>
  </sheetViews>
  <sheetFormatPr defaultRowHeight="13.2" x14ac:dyDescent="0.25"/>
  <sheetData>
    <row r="1" spans="1:2" x14ac:dyDescent="0.25">
      <c r="A1" t="s">
        <v>136</v>
      </c>
      <c r="B1" t="s">
        <v>137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8</v>
      </c>
    </row>
    <row r="5" spans="1:2" x14ac:dyDescent="0.25">
      <c r="A5">
        <v>4</v>
      </c>
      <c r="B5">
        <v>6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9" sqref="B9"/>
    </sheetView>
  </sheetViews>
  <sheetFormatPr defaultRowHeight="13.2" x14ac:dyDescent="0.25"/>
  <cols>
    <col min="1" max="1" width="10.109375" bestFit="1" customWidth="1"/>
  </cols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193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L7" sqref="L7"/>
    </sheetView>
  </sheetViews>
  <sheetFormatPr defaultRowHeight="13.2" x14ac:dyDescent="0.25"/>
  <cols>
    <col min="1" max="1" width="13.5546875" bestFit="1" customWidth="1"/>
    <col min="5" max="5" width="17.88671875" customWidth="1"/>
    <col min="8" max="8" width="9.109375" style="2" customWidth="1"/>
  </cols>
  <sheetData>
    <row r="1" spans="1:8" x14ac:dyDescent="0.25">
      <c r="A1" t="s">
        <v>138</v>
      </c>
      <c r="B1" t="s">
        <v>139</v>
      </c>
      <c r="C1" t="s">
        <v>140</v>
      </c>
      <c r="D1" t="s">
        <v>141</v>
      </c>
      <c r="E1" s="2" t="s">
        <v>172</v>
      </c>
      <c r="F1" s="2" t="s">
        <v>32</v>
      </c>
      <c r="G1" s="2" t="s">
        <v>171</v>
      </c>
      <c r="H1" s="2" t="s">
        <v>194</v>
      </c>
    </row>
    <row r="2" spans="1:8" x14ac:dyDescent="0.25">
      <c r="A2">
        <v>2</v>
      </c>
      <c r="B2">
        <v>1500</v>
      </c>
      <c r="C2">
        <v>0</v>
      </c>
      <c r="D2">
        <v>3</v>
      </c>
      <c r="E2">
        <v>0</v>
      </c>
      <c r="F2">
        <v>130</v>
      </c>
      <c r="G2">
        <v>400.68490000000003</v>
      </c>
      <c r="H2" s="2" t="s">
        <v>183</v>
      </c>
    </row>
    <row r="3" spans="1:8" x14ac:dyDescent="0.25">
      <c r="A3">
        <v>2</v>
      </c>
      <c r="B3">
        <v>1500</v>
      </c>
      <c r="C3">
        <v>0</v>
      </c>
      <c r="D3">
        <v>3</v>
      </c>
      <c r="E3">
        <v>0</v>
      </c>
      <c r="F3">
        <v>130</v>
      </c>
      <c r="G3">
        <v>400.68490000000003</v>
      </c>
      <c r="H3" s="2" t="s">
        <v>183</v>
      </c>
    </row>
    <row r="4" spans="1:8" x14ac:dyDescent="0.25">
      <c r="A4">
        <v>2</v>
      </c>
      <c r="B4">
        <v>1500</v>
      </c>
      <c r="C4">
        <v>0</v>
      </c>
      <c r="D4">
        <v>3</v>
      </c>
      <c r="E4">
        <v>1.4142E-2</v>
      </c>
      <c r="F4">
        <v>16.081099999999999</v>
      </c>
      <c r="G4">
        <v>212.30760000000001</v>
      </c>
      <c r="H4" s="2" t="s">
        <v>184</v>
      </c>
    </row>
    <row r="5" spans="1:8" x14ac:dyDescent="0.25">
      <c r="A5">
        <v>2</v>
      </c>
      <c r="B5">
        <v>1500</v>
      </c>
      <c r="C5">
        <v>0</v>
      </c>
      <c r="D5">
        <v>3</v>
      </c>
      <c r="E5">
        <v>1.4142E-2</v>
      </c>
      <c r="F5">
        <v>16.081099999999999</v>
      </c>
      <c r="G5">
        <v>212.30760000000001</v>
      </c>
      <c r="H5" s="2" t="s">
        <v>184</v>
      </c>
    </row>
    <row r="6" spans="1:8" x14ac:dyDescent="0.25">
      <c r="A6">
        <v>2</v>
      </c>
      <c r="B6">
        <v>1500</v>
      </c>
      <c r="C6">
        <v>0</v>
      </c>
      <c r="D6">
        <v>3</v>
      </c>
      <c r="E6">
        <v>0</v>
      </c>
      <c r="F6">
        <v>130</v>
      </c>
      <c r="G6">
        <v>400.68490000000003</v>
      </c>
      <c r="H6" s="2" t="s">
        <v>183</v>
      </c>
    </row>
    <row r="7" spans="1:8" x14ac:dyDescent="0.25">
      <c r="A7">
        <v>2</v>
      </c>
      <c r="B7">
        <v>1500</v>
      </c>
      <c r="C7">
        <v>0</v>
      </c>
      <c r="D7">
        <v>3</v>
      </c>
      <c r="E7">
        <v>0</v>
      </c>
      <c r="F7">
        <v>130</v>
      </c>
      <c r="G7">
        <v>400.68490000000003</v>
      </c>
      <c r="H7" s="2" t="s">
        <v>183</v>
      </c>
    </row>
    <row r="8" spans="1:8" x14ac:dyDescent="0.25">
      <c r="A8">
        <v>2</v>
      </c>
      <c r="B8">
        <v>1500</v>
      </c>
      <c r="C8">
        <v>0</v>
      </c>
      <c r="D8">
        <v>3</v>
      </c>
      <c r="E8">
        <v>1.4142E-2</v>
      </c>
      <c r="F8">
        <v>16.081099999999999</v>
      </c>
      <c r="G8">
        <v>212.30760000000001</v>
      </c>
      <c r="H8" s="2" t="s">
        <v>184</v>
      </c>
    </row>
    <row r="9" spans="1:8" x14ac:dyDescent="0.25">
      <c r="A9">
        <v>2</v>
      </c>
      <c r="B9">
        <v>1500</v>
      </c>
      <c r="C9">
        <v>0</v>
      </c>
      <c r="D9">
        <v>3</v>
      </c>
      <c r="E9">
        <v>1.4142E-2</v>
      </c>
      <c r="F9">
        <v>16.081099999999999</v>
      </c>
      <c r="G9">
        <v>212.30760000000001</v>
      </c>
      <c r="H9" s="2" t="s">
        <v>184</v>
      </c>
    </row>
    <row r="10" spans="1:8" x14ac:dyDescent="0.25">
      <c r="A10">
        <v>2</v>
      </c>
      <c r="B10">
        <v>1500</v>
      </c>
      <c r="C10">
        <v>0</v>
      </c>
      <c r="D10">
        <v>3</v>
      </c>
      <c r="E10">
        <v>5.2671999999999997E-2</v>
      </c>
      <c r="F10">
        <v>43.661499999999997</v>
      </c>
      <c r="G10">
        <v>781.52099999999996</v>
      </c>
      <c r="H10" s="2" t="s">
        <v>185</v>
      </c>
    </row>
    <row r="11" spans="1:8" x14ac:dyDescent="0.25">
      <c r="A11">
        <v>2</v>
      </c>
      <c r="B11">
        <v>1500</v>
      </c>
      <c r="C11">
        <v>0</v>
      </c>
      <c r="D11">
        <v>3</v>
      </c>
      <c r="E11">
        <v>5.2671999999999997E-2</v>
      </c>
      <c r="F11">
        <v>43.661499999999997</v>
      </c>
      <c r="G11">
        <v>781.52099999999996</v>
      </c>
      <c r="H11" s="2" t="s">
        <v>185</v>
      </c>
    </row>
    <row r="12" spans="1:8" x14ac:dyDescent="0.25">
      <c r="A12">
        <v>2</v>
      </c>
      <c r="B12">
        <v>1500</v>
      </c>
      <c r="C12">
        <v>0</v>
      </c>
      <c r="D12">
        <v>3</v>
      </c>
      <c r="E12">
        <v>5.2671999999999997E-2</v>
      </c>
      <c r="F12">
        <v>43.661499999999997</v>
      </c>
      <c r="G12">
        <v>781.52099999999996</v>
      </c>
      <c r="H12" s="2" t="s">
        <v>185</v>
      </c>
    </row>
    <row r="13" spans="1:8" x14ac:dyDescent="0.25">
      <c r="A13">
        <v>2</v>
      </c>
      <c r="B13">
        <v>1500</v>
      </c>
      <c r="C13">
        <v>0</v>
      </c>
      <c r="D13">
        <v>3</v>
      </c>
      <c r="E13">
        <v>7.1700000000000002E-3</v>
      </c>
      <c r="F13">
        <v>48.580399999999997</v>
      </c>
      <c r="G13">
        <v>832.75750000000005</v>
      </c>
      <c r="H13" s="2" t="s">
        <v>186</v>
      </c>
    </row>
    <row r="14" spans="1:8" x14ac:dyDescent="0.25">
      <c r="A14">
        <v>2</v>
      </c>
      <c r="B14">
        <v>1500</v>
      </c>
      <c r="C14">
        <v>0</v>
      </c>
      <c r="D14">
        <v>3</v>
      </c>
      <c r="E14">
        <v>7.1700000000000002E-3</v>
      </c>
      <c r="F14">
        <v>48.580399999999997</v>
      </c>
      <c r="G14">
        <v>832.75750000000005</v>
      </c>
      <c r="H14" s="2" t="s">
        <v>186</v>
      </c>
    </row>
    <row r="15" spans="1:8" x14ac:dyDescent="0.25">
      <c r="A15">
        <v>2</v>
      </c>
      <c r="B15">
        <v>1500</v>
      </c>
      <c r="C15">
        <v>0</v>
      </c>
      <c r="D15">
        <v>3</v>
      </c>
      <c r="E15">
        <v>7.1700000000000002E-3</v>
      </c>
      <c r="F15">
        <v>48.580399999999997</v>
      </c>
      <c r="G15">
        <v>832.75750000000005</v>
      </c>
      <c r="H15" s="2" t="s">
        <v>186</v>
      </c>
    </row>
    <row r="16" spans="1:8" x14ac:dyDescent="0.25">
      <c r="A16">
        <v>2</v>
      </c>
      <c r="B16">
        <v>1500</v>
      </c>
      <c r="C16">
        <v>0</v>
      </c>
      <c r="D16">
        <v>3</v>
      </c>
      <c r="E16">
        <v>0</v>
      </c>
      <c r="F16">
        <v>0</v>
      </c>
      <c r="G16">
        <v>0</v>
      </c>
      <c r="H16" s="2" t="s">
        <v>187</v>
      </c>
    </row>
    <row r="17" spans="1:8" x14ac:dyDescent="0.25">
      <c r="A17">
        <v>2</v>
      </c>
      <c r="B17">
        <v>1500</v>
      </c>
      <c r="C17">
        <v>0</v>
      </c>
      <c r="D17">
        <v>3</v>
      </c>
      <c r="E17">
        <v>0.32841199999999998</v>
      </c>
      <c r="F17">
        <v>56.564</v>
      </c>
      <c r="G17">
        <v>86.385199999999998</v>
      </c>
      <c r="H17" s="2" t="s">
        <v>188</v>
      </c>
    </row>
    <row r="18" spans="1:8" x14ac:dyDescent="0.25">
      <c r="A18">
        <v>2</v>
      </c>
      <c r="B18">
        <v>1500</v>
      </c>
      <c r="C18">
        <v>0</v>
      </c>
      <c r="D18">
        <v>3</v>
      </c>
      <c r="E18">
        <v>0.32841199999999998</v>
      </c>
      <c r="F18">
        <v>56.564</v>
      </c>
      <c r="G18">
        <v>86.385199999999998</v>
      </c>
      <c r="H18" s="2" t="s">
        <v>188</v>
      </c>
    </row>
    <row r="19" spans="1:8" x14ac:dyDescent="0.25">
      <c r="A19">
        <v>2</v>
      </c>
      <c r="B19">
        <v>1500</v>
      </c>
      <c r="C19">
        <v>0</v>
      </c>
      <c r="D19">
        <v>3</v>
      </c>
      <c r="E19">
        <v>0.32841199999999998</v>
      </c>
      <c r="F19">
        <v>56.564</v>
      </c>
      <c r="G19">
        <v>86.385199999999998</v>
      </c>
      <c r="H19" s="2" t="s">
        <v>188</v>
      </c>
    </row>
    <row r="20" spans="1:8" x14ac:dyDescent="0.25">
      <c r="A20">
        <v>2</v>
      </c>
      <c r="B20">
        <v>1500</v>
      </c>
      <c r="C20">
        <v>0</v>
      </c>
      <c r="D20">
        <v>3</v>
      </c>
      <c r="E20">
        <v>0.32841199999999998</v>
      </c>
      <c r="F20">
        <v>56.564</v>
      </c>
      <c r="G20">
        <v>86.385199999999998</v>
      </c>
      <c r="H20" s="2" t="s">
        <v>188</v>
      </c>
    </row>
    <row r="21" spans="1:8" x14ac:dyDescent="0.25">
      <c r="A21">
        <v>2</v>
      </c>
      <c r="B21">
        <v>1500</v>
      </c>
      <c r="C21">
        <v>0</v>
      </c>
      <c r="D21">
        <v>3</v>
      </c>
      <c r="E21">
        <v>0.32841199999999998</v>
      </c>
      <c r="F21">
        <v>56.564</v>
      </c>
      <c r="G21">
        <v>86.385199999999998</v>
      </c>
      <c r="H21" s="2" t="s">
        <v>188</v>
      </c>
    </row>
    <row r="22" spans="1:8" x14ac:dyDescent="0.25">
      <c r="A22">
        <v>2</v>
      </c>
      <c r="B22">
        <v>1500</v>
      </c>
      <c r="C22">
        <v>0</v>
      </c>
      <c r="D22">
        <v>3</v>
      </c>
      <c r="E22">
        <v>8.3420000000000005E-3</v>
      </c>
      <c r="F22">
        <v>12.388299999999999</v>
      </c>
      <c r="G22">
        <v>382.23910000000001</v>
      </c>
      <c r="H22" s="2" t="s">
        <v>189</v>
      </c>
    </row>
    <row r="23" spans="1:8" x14ac:dyDescent="0.25">
      <c r="A23">
        <v>2</v>
      </c>
      <c r="B23">
        <v>1500</v>
      </c>
      <c r="C23">
        <v>0</v>
      </c>
      <c r="D23">
        <v>3</v>
      </c>
      <c r="E23">
        <v>8.3420000000000005E-3</v>
      </c>
      <c r="F23">
        <v>12.388299999999999</v>
      </c>
      <c r="G23">
        <v>382.23910000000001</v>
      </c>
      <c r="H23" s="2" t="s">
        <v>189</v>
      </c>
    </row>
    <row r="24" spans="1:8" x14ac:dyDescent="0.25">
      <c r="A24">
        <v>2</v>
      </c>
      <c r="B24">
        <v>1500</v>
      </c>
      <c r="C24">
        <v>0</v>
      </c>
      <c r="D24">
        <v>3</v>
      </c>
      <c r="E24">
        <v>2.13E-4</v>
      </c>
      <c r="F24">
        <v>4.4230999999999998</v>
      </c>
      <c r="G24">
        <v>395.37490000000003</v>
      </c>
      <c r="H24" s="2" t="s">
        <v>190</v>
      </c>
    </row>
    <row r="25" spans="1:8" x14ac:dyDescent="0.25">
      <c r="A25">
        <v>2</v>
      </c>
      <c r="B25">
        <v>1500</v>
      </c>
      <c r="C25">
        <v>0</v>
      </c>
      <c r="D25">
        <v>3</v>
      </c>
      <c r="E25">
        <v>2.13E-4</v>
      </c>
      <c r="F25">
        <v>4.4230999999999998</v>
      </c>
      <c r="G25">
        <v>395.37490000000003</v>
      </c>
      <c r="H25" s="2" t="s">
        <v>190</v>
      </c>
    </row>
    <row r="26" spans="1:8" x14ac:dyDescent="0.25">
      <c r="A26">
        <v>2</v>
      </c>
      <c r="B26">
        <v>1500</v>
      </c>
      <c r="C26">
        <v>0</v>
      </c>
      <c r="D26">
        <v>3</v>
      </c>
      <c r="E26">
        <v>0</v>
      </c>
      <c r="F26">
        <v>1E-3</v>
      </c>
      <c r="G26">
        <v>1E-3</v>
      </c>
      <c r="H26" s="2" t="s">
        <v>191</v>
      </c>
    </row>
    <row r="27" spans="1:8" x14ac:dyDescent="0.25">
      <c r="A27">
        <v>2</v>
      </c>
      <c r="B27">
        <v>1500</v>
      </c>
      <c r="C27">
        <v>0</v>
      </c>
      <c r="D27">
        <v>3</v>
      </c>
      <c r="E27">
        <v>0</v>
      </c>
      <c r="F27">
        <v>1E-3</v>
      </c>
      <c r="G27">
        <v>1E-3</v>
      </c>
      <c r="H27" s="2" t="s">
        <v>191</v>
      </c>
    </row>
    <row r="28" spans="1:8" x14ac:dyDescent="0.25">
      <c r="A28">
        <v>2</v>
      </c>
      <c r="B28">
        <v>1500</v>
      </c>
      <c r="C28">
        <v>0</v>
      </c>
      <c r="D28">
        <v>3</v>
      </c>
      <c r="E28">
        <v>0</v>
      </c>
      <c r="F28">
        <v>1E-3</v>
      </c>
      <c r="G28">
        <v>1E-3</v>
      </c>
      <c r="H28" s="2" t="s">
        <v>191</v>
      </c>
    </row>
    <row r="29" spans="1:8" x14ac:dyDescent="0.25">
      <c r="A29">
        <v>2</v>
      </c>
      <c r="B29">
        <v>1500</v>
      </c>
      <c r="C29">
        <v>0</v>
      </c>
      <c r="D29">
        <v>3</v>
      </c>
      <c r="E29">
        <v>0</v>
      </c>
      <c r="F29">
        <v>1E-3</v>
      </c>
      <c r="G29">
        <v>1E-3</v>
      </c>
      <c r="H29" s="2" t="s">
        <v>191</v>
      </c>
    </row>
    <row r="30" spans="1:8" x14ac:dyDescent="0.25">
      <c r="A30">
        <v>2</v>
      </c>
      <c r="B30">
        <v>1500</v>
      </c>
      <c r="C30">
        <v>0</v>
      </c>
      <c r="D30">
        <v>3</v>
      </c>
      <c r="E30">
        <v>0</v>
      </c>
      <c r="F30">
        <v>1E-3</v>
      </c>
      <c r="G30">
        <v>1E-3</v>
      </c>
      <c r="H30" s="2" t="s">
        <v>191</v>
      </c>
    </row>
    <row r="31" spans="1:8" x14ac:dyDescent="0.25">
      <c r="A31">
        <v>2</v>
      </c>
      <c r="B31">
        <v>1500</v>
      </c>
      <c r="C31">
        <v>0</v>
      </c>
      <c r="D31">
        <v>3</v>
      </c>
      <c r="E31">
        <v>0</v>
      </c>
      <c r="F31">
        <v>1E-3</v>
      </c>
      <c r="G31">
        <v>1E-3</v>
      </c>
      <c r="H31" s="2" t="s">
        <v>191</v>
      </c>
    </row>
    <row r="32" spans="1:8" x14ac:dyDescent="0.25">
      <c r="A32">
        <v>2</v>
      </c>
      <c r="B32">
        <v>1500</v>
      </c>
      <c r="C32">
        <v>0</v>
      </c>
      <c r="D32">
        <v>3</v>
      </c>
      <c r="E32">
        <v>8.3420000000000005E-3</v>
      </c>
      <c r="F32">
        <v>12.388299999999999</v>
      </c>
      <c r="G32">
        <v>382.23910000000001</v>
      </c>
      <c r="H32" s="2" t="s">
        <v>189</v>
      </c>
    </row>
    <row r="33" spans="1:8" x14ac:dyDescent="0.25">
      <c r="A33">
        <v>2</v>
      </c>
      <c r="B33">
        <v>1500</v>
      </c>
      <c r="C33">
        <v>0</v>
      </c>
      <c r="D33">
        <v>3</v>
      </c>
      <c r="E33">
        <v>8.3420000000000005E-3</v>
      </c>
      <c r="F33">
        <v>12.388299999999999</v>
      </c>
      <c r="G33">
        <v>382.23910000000001</v>
      </c>
      <c r="H33" s="2" t="s">
        <v>189</v>
      </c>
    </row>
    <row r="34" spans="1:8" x14ac:dyDescent="0.25">
      <c r="A34">
        <v>2</v>
      </c>
      <c r="B34">
        <v>1500</v>
      </c>
      <c r="C34">
        <v>0</v>
      </c>
      <c r="D34">
        <v>3</v>
      </c>
      <c r="E34">
        <v>4.895E-3</v>
      </c>
      <c r="F34">
        <v>11.849500000000001</v>
      </c>
      <c r="G34">
        <v>665.10940000000005</v>
      </c>
      <c r="H34" s="2" t="s">
        <v>192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K1" sqref="K1:L25"/>
    </sheetView>
  </sheetViews>
  <sheetFormatPr defaultRowHeight="13.2" x14ac:dyDescent="0.25"/>
  <sheetData>
    <row r="1" spans="1:18" x14ac:dyDescent="0.25">
      <c r="K1" s="1" t="s">
        <v>7</v>
      </c>
      <c r="L1" s="1" t="s">
        <v>8</v>
      </c>
      <c r="N1" s="1" t="s">
        <v>7</v>
      </c>
      <c r="O1" s="1" t="s">
        <v>8</v>
      </c>
      <c r="Q1" s="1" t="s">
        <v>7</v>
      </c>
      <c r="R1" s="1" t="s">
        <v>8</v>
      </c>
    </row>
    <row r="2" spans="1:18" x14ac:dyDescent="0.25">
      <c r="A2" t="s">
        <v>5</v>
      </c>
      <c r="B2">
        <v>1</v>
      </c>
      <c r="C2">
        <v>16</v>
      </c>
      <c r="D2">
        <v>20</v>
      </c>
      <c r="E2">
        <v>0</v>
      </c>
      <c r="F2">
        <v>10</v>
      </c>
      <c r="G2" t="s">
        <v>183</v>
      </c>
      <c r="H2" s="2"/>
      <c r="I2" s="2"/>
      <c r="K2">
        <v>108</v>
      </c>
      <c r="L2">
        <v>22</v>
      </c>
      <c r="N2">
        <f>1.2*K2</f>
        <v>129.6</v>
      </c>
      <c r="O2">
        <f>1.2*L2</f>
        <v>26.4</v>
      </c>
      <c r="Q2">
        <f>1.25*K2</f>
        <v>135</v>
      </c>
      <c r="R2">
        <f>1.25*L2</f>
        <v>27.5</v>
      </c>
    </row>
    <row r="3" spans="1:18" x14ac:dyDescent="0.25">
      <c r="A3" t="s">
        <v>5</v>
      </c>
      <c r="B3">
        <v>1</v>
      </c>
      <c r="C3">
        <v>16</v>
      </c>
      <c r="D3">
        <v>20</v>
      </c>
      <c r="E3">
        <v>0</v>
      </c>
      <c r="F3">
        <v>10</v>
      </c>
      <c r="G3" t="s">
        <v>183</v>
      </c>
      <c r="K3">
        <v>97</v>
      </c>
      <c r="L3">
        <v>20</v>
      </c>
      <c r="N3">
        <f t="shared" ref="N3:N25" si="0">1.2*K3</f>
        <v>116.39999999999999</v>
      </c>
      <c r="O3">
        <f t="shared" ref="O3:O25" si="1">1.2*L3</f>
        <v>24</v>
      </c>
      <c r="Q3">
        <f t="shared" ref="Q3:Q25" si="2">1.25*K3</f>
        <v>121.25</v>
      </c>
      <c r="R3">
        <f t="shared" ref="R3:R25" si="3">1.25*L3</f>
        <v>25</v>
      </c>
    </row>
    <row r="4" spans="1:18" x14ac:dyDescent="0.25">
      <c r="A4" t="s">
        <v>5</v>
      </c>
      <c r="B4">
        <v>1</v>
      </c>
      <c r="C4">
        <v>15.2</v>
      </c>
      <c r="D4">
        <v>76</v>
      </c>
      <c r="E4">
        <v>-25</v>
      </c>
      <c r="F4">
        <v>30</v>
      </c>
      <c r="G4" t="s">
        <v>184</v>
      </c>
      <c r="K4">
        <v>180</v>
      </c>
      <c r="L4">
        <v>37</v>
      </c>
      <c r="N4">
        <f t="shared" si="0"/>
        <v>216</v>
      </c>
      <c r="O4">
        <f t="shared" si="1"/>
        <v>44.4</v>
      </c>
      <c r="Q4">
        <f t="shared" si="2"/>
        <v>225</v>
      </c>
      <c r="R4">
        <f t="shared" si="3"/>
        <v>46.25</v>
      </c>
    </row>
    <row r="5" spans="1:18" x14ac:dyDescent="0.25">
      <c r="A5" t="s">
        <v>5</v>
      </c>
      <c r="B5">
        <v>1</v>
      </c>
      <c r="C5">
        <v>15.2</v>
      </c>
      <c r="D5">
        <v>76</v>
      </c>
      <c r="E5">
        <v>-25</v>
      </c>
      <c r="F5">
        <v>30</v>
      </c>
      <c r="G5" t="s">
        <v>184</v>
      </c>
      <c r="K5">
        <v>74</v>
      </c>
      <c r="L5">
        <v>15</v>
      </c>
      <c r="N5">
        <f t="shared" si="0"/>
        <v>88.8</v>
      </c>
      <c r="O5">
        <f t="shared" si="1"/>
        <v>18</v>
      </c>
      <c r="Q5">
        <f t="shared" si="2"/>
        <v>92.5</v>
      </c>
      <c r="R5">
        <f t="shared" si="3"/>
        <v>18.75</v>
      </c>
    </row>
    <row r="6" spans="1:18" x14ac:dyDescent="0.25">
      <c r="A6" t="s">
        <v>5</v>
      </c>
      <c r="B6">
        <v>2</v>
      </c>
      <c r="C6">
        <v>16</v>
      </c>
      <c r="D6">
        <v>20</v>
      </c>
      <c r="E6">
        <v>0</v>
      </c>
      <c r="F6">
        <v>10</v>
      </c>
      <c r="G6" t="s">
        <v>183</v>
      </c>
      <c r="K6">
        <v>71</v>
      </c>
      <c r="L6">
        <v>14</v>
      </c>
      <c r="N6">
        <f t="shared" si="0"/>
        <v>85.2</v>
      </c>
      <c r="O6">
        <f t="shared" si="1"/>
        <v>16.8</v>
      </c>
      <c r="Q6">
        <f t="shared" si="2"/>
        <v>88.75</v>
      </c>
      <c r="R6">
        <f t="shared" si="3"/>
        <v>17.5</v>
      </c>
    </row>
    <row r="7" spans="1:18" x14ac:dyDescent="0.25">
      <c r="A7" t="s">
        <v>5</v>
      </c>
      <c r="B7">
        <v>2</v>
      </c>
      <c r="C7">
        <v>16</v>
      </c>
      <c r="D7">
        <v>20</v>
      </c>
      <c r="E7">
        <v>0</v>
      </c>
      <c r="F7">
        <v>10</v>
      </c>
      <c r="G7" t="s">
        <v>183</v>
      </c>
      <c r="K7">
        <v>136</v>
      </c>
      <c r="L7">
        <v>28</v>
      </c>
      <c r="N7">
        <f t="shared" si="0"/>
        <v>163.19999999999999</v>
      </c>
      <c r="O7">
        <f t="shared" si="1"/>
        <v>33.6</v>
      </c>
      <c r="Q7">
        <f t="shared" si="2"/>
        <v>170</v>
      </c>
      <c r="R7">
        <f t="shared" si="3"/>
        <v>35</v>
      </c>
    </row>
    <row r="8" spans="1:18" x14ac:dyDescent="0.25">
      <c r="A8" t="s">
        <v>5</v>
      </c>
      <c r="B8">
        <v>2</v>
      </c>
      <c r="C8">
        <v>15.2</v>
      </c>
      <c r="D8">
        <v>76</v>
      </c>
      <c r="E8">
        <v>-25</v>
      </c>
      <c r="F8">
        <v>30</v>
      </c>
      <c r="G8" t="s">
        <v>184</v>
      </c>
      <c r="K8">
        <v>125</v>
      </c>
      <c r="L8">
        <v>25</v>
      </c>
      <c r="N8">
        <f t="shared" si="0"/>
        <v>150</v>
      </c>
      <c r="O8">
        <f t="shared" si="1"/>
        <v>30</v>
      </c>
      <c r="Q8">
        <f t="shared" si="2"/>
        <v>156.25</v>
      </c>
      <c r="R8">
        <f t="shared" si="3"/>
        <v>31.25</v>
      </c>
    </row>
    <row r="9" spans="1:18" x14ac:dyDescent="0.25">
      <c r="A9" t="s">
        <v>5</v>
      </c>
      <c r="B9">
        <v>2</v>
      </c>
      <c r="C9">
        <v>15.2</v>
      </c>
      <c r="D9">
        <v>76</v>
      </c>
      <c r="E9">
        <v>-25</v>
      </c>
      <c r="F9">
        <v>30</v>
      </c>
      <c r="G9" t="s">
        <v>184</v>
      </c>
      <c r="K9">
        <v>171</v>
      </c>
      <c r="L9">
        <v>35</v>
      </c>
      <c r="N9">
        <f t="shared" si="0"/>
        <v>205.2</v>
      </c>
      <c r="O9">
        <f t="shared" si="1"/>
        <v>42</v>
      </c>
      <c r="Q9">
        <f t="shared" si="2"/>
        <v>213.75</v>
      </c>
      <c r="R9">
        <f t="shared" si="3"/>
        <v>43.75</v>
      </c>
    </row>
    <row r="10" spans="1:18" x14ac:dyDescent="0.25">
      <c r="A10" t="s">
        <v>5</v>
      </c>
      <c r="B10">
        <v>7</v>
      </c>
      <c r="C10">
        <v>25</v>
      </c>
      <c r="D10">
        <v>100</v>
      </c>
      <c r="E10">
        <v>0</v>
      </c>
      <c r="F10">
        <v>60</v>
      </c>
      <c r="G10" t="s">
        <v>185</v>
      </c>
      <c r="K10">
        <v>175</v>
      </c>
      <c r="L10">
        <v>36</v>
      </c>
      <c r="N10">
        <f t="shared" si="0"/>
        <v>210</v>
      </c>
      <c r="O10">
        <f t="shared" si="1"/>
        <v>43.199999999999996</v>
      </c>
      <c r="Q10">
        <f t="shared" si="2"/>
        <v>218.75</v>
      </c>
      <c r="R10">
        <f t="shared" si="3"/>
        <v>45</v>
      </c>
    </row>
    <row r="11" spans="1:18" x14ac:dyDescent="0.25">
      <c r="A11" t="s">
        <v>5</v>
      </c>
      <c r="B11">
        <v>7</v>
      </c>
      <c r="C11">
        <v>25</v>
      </c>
      <c r="D11">
        <v>100</v>
      </c>
      <c r="E11">
        <v>0</v>
      </c>
      <c r="F11">
        <v>60</v>
      </c>
      <c r="G11" t="s">
        <v>185</v>
      </c>
      <c r="K11">
        <v>195</v>
      </c>
      <c r="L11">
        <v>40</v>
      </c>
      <c r="N11">
        <f t="shared" si="0"/>
        <v>234</v>
      </c>
      <c r="O11">
        <f t="shared" si="1"/>
        <v>48</v>
      </c>
      <c r="Q11">
        <f t="shared" si="2"/>
        <v>243.75</v>
      </c>
      <c r="R11">
        <f t="shared" si="3"/>
        <v>50</v>
      </c>
    </row>
    <row r="12" spans="1:18" x14ac:dyDescent="0.25">
      <c r="A12" t="s">
        <v>5</v>
      </c>
      <c r="B12">
        <v>7</v>
      </c>
      <c r="C12">
        <v>25</v>
      </c>
      <c r="D12">
        <v>100</v>
      </c>
      <c r="E12">
        <v>0</v>
      </c>
      <c r="F12">
        <v>60</v>
      </c>
      <c r="G12" t="s">
        <v>185</v>
      </c>
      <c r="K12">
        <v>0</v>
      </c>
      <c r="L12">
        <v>0</v>
      </c>
      <c r="N12">
        <f t="shared" si="0"/>
        <v>0</v>
      </c>
      <c r="O12">
        <f t="shared" si="1"/>
        <v>0</v>
      </c>
      <c r="Q12">
        <f t="shared" si="2"/>
        <v>0</v>
      </c>
      <c r="R12">
        <f t="shared" si="3"/>
        <v>0</v>
      </c>
    </row>
    <row r="13" spans="1:18" x14ac:dyDescent="0.25">
      <c r="A13" t="s">
        <v>5</v>
      </c>
      <c r="B13">
        <v>13</v>
      </c>
      <c r="C13">
        <v>69</v>
      </c>
      <c r="D13">
        <v>197</v>
      </c>
      <c r="E13">
        <v>0</v>
      </c>
      <c r="F13">
        <v>80</v>
      </c>
      <c r="G13" t="s">
        <v>186</v>
      </c>
      <c r="K13">
        <v>0</v>
      </c>
      <c r="L13">
        <v>0</v>
      </c>
      <c r="N13">
        <f t="shared" si="0"/>
        <v>0</v>
      </c>
      <c r="O13">
        <f t="shared" si="1"/>
        <v>0</v>
      </c>
      <c r="Q13">
        <f t="shared" si="2"/>
        <v>0</v>
      </c>
      <c r="R13">
        <f t="shared" si="3"/>
        <v>0</v>
      </c>
    </row>
    <row r="14" spans="1:18" x14ac:dyDescent="0.25">
      <c r="A14" t="s">
        <v>5</v>
      </c>
      <c r="B14">
        <v>13</v>
      </c>
      <c r="C14">
        <v>69</v>
      </c>
      <c r="D14">
        <v>197</v>
      </c>
      <c r="E14">
        <v>0</v>
      </c>
      <c r="F14">
        <v>80</v>
      </c>
      <c r="G14" t="s">
        <v>186</v>
      </c>
      <c r="K14">
        <v>265</v>
      </c>
      <c r="L14">
        <v>54</v>
      </c>
      <c r="N14">
        <f t="shared" si="0"/>
        <v>318</v>
      </c>
      <c r="O14">
        <f t="shared" si="1"/>
        <v>64.8</v>
      </c>
      <c r="Q14">
        <f t="shared" si="2"/>
        <v>331.25</v>
      </c>
      <c r="R14">
        <f t="shared" si="3"/>
        <v>67.5</v>
      </c>
    </row>
    <row r="15" spans="1:18" x14ac:dyDescent="0.25">
      <c r="A15" t="s">
        <v>5</v>
      </c>
      <c r="B15">
        <v>13</v>
      </c>
      <c r="C15">
        <v>69</v>
      </c>
      <c r="D15">
        <v>197</v>
      </c>
      <c r="E15">
        <v>0</v>
      </c>
      <c r="F15">
        <v>80</v>
      </c>
      <c r="G15" t="s">
        <v>186</v>
      </c>
      <c r="K15">
        <v>194</v>
      </c>
      <c r="L15">
        <v>39</v>
      </c>
      <c r="N15">
        <f t="shared" si="0"/>
        <v>232.79999999999998</v>
      </c>
      <c r="O15">
        <f t="shared" si="1"/>
        <v>46.8</v>
      </c>
      <c r="Q15">
        <f t="shared" si="2"/>
        <v>242.5</v>
      </c>
      <c r="R15">
        <f t="shared" si="3"/>
        <v>48.75</v>
      </c>
    </row>
    <row r="16" spans="1:18" x14ac:dyDescent="0.25">
      <c r="A16" t="s">
        <v>5</v>
      </c>
      <c r="B16">
        <v>14</v>
      </c>
      <c r="G16" t="s">
        <v>187</v>
      </c>
      <c r="K16">
        <v>317</v>
      </c>
      <c r="L16">
        <v>64</v>
      </c>
      <c r="N16">
        <f t="shared" si="0"/>
        <v>380.4</v>
      </c>
      <c r="O16">
        <f t="shared" si="1"/>
        <v>76.8</v>
      </c>
      <c r="Q16">
        <f t="shared" si="2"/>
        <v>396.25</v>
      </c>
      <c r="R16">
        <f t="shared" si="3"/>
        <v>80</v>
      </c>
    </row>
    <row r="17" spans="1:18" x14ac:dyDescent="0.25">
      <c r="A17" t="s">
        <v>5</v>
      </c>
      <c r="B17">
        <v>15</v>
      </c>
      <c r="C17">
        <v>2.4</v>
      </c>
      <c r="D17">
        <v>12</v>
      </c>
      <c r="E17">
        <v>0</v>
      </c>
      <c r="F17">
        <v>6</v>
      </c>
      <c r="G17" t="s">
        <v>188</v>
      </c>
      <c r="K17">
        <v>100</v>
      </c>
      <c r="L17">
        <v>20</v>
      </c>
      <c r="N17">
        <f t="shared" si="0"/>
        <v>120</v>
      </c>
      <c r="O17">
        <f t="shared" si="1"/>
        <v>24</v>
      </c>
      <c r="Q17">
        <f t="shared" si="2"/>
        <v>125</v>
      </c>
      <c r="R17">
        <f t="shared" si="3"/>
        <v>25</v>
      </c>
    </row>
    <row r="18" spans="1:18" x14ac:dyDescent="0.25">
      <c r="A18" t="s">
        <v>5</v>
      </c>
      <c r="B18">
        <v>15</v>
      </c>
      <c r="C18">
        <v>2.4</v>
      </c>
      <c r="D18">
        <v>12</v>
      </c>
      <c r="E18">
        <v>0</v>
      </c>
      <c r="F18">
        <v>6</v>
      </c>
      <c r="G18" t="s">
        <v>188</v>
      </c>
      <c r="K18">
        <v>0</v>
      </c>
      <c r="L18">
        <v>0</v>
      </c>
      <c r="N18">
        <f t="shared" si="0"/>
        <v>0</v>
      </c>
      <c r="O18">
        <f t="shared" si="1"/>
        <v>0</v>
      </c>
      <c r="Q18">
        <f t="shared" si="2"/>
        <v>0</v>
      </c>
      <c r="R18">
        <f t="shared" si="3"/>
        <v>0</v>
      </c>
    </row>
    <row r="19" spans="1:18" x14ac:dyDescent="0.25">
      <c r="A19" t="s">
        <v>5</v>
      </c>
      <c r="B19">
        <v>15</v>
      </c>
      <c r="C19">
        <v>2.4</v>
      </c>
      <c r="D19">
        <v>12</v>
      </c>
      <c r="E19">
        <v>0</v>
      </c>
      <c r="F19">
        <v>6</v>
      </c>
      <c r="G19" t="s">
        <v>188</v>
      </c>
      <c r="K19">
        <v>333</v>
      </c>
      <c r="L19">
        <v>68</v>
      </c>
      <c r="N19">
        <f t="shared" si="0"/>
        <v>399.59999999999997</v>
      </c>
      <c r="O19">
        <f t="shared" si="1"/>
        <v>81.599999999999994</v>
      </c>
      <c r="Q19">
        <f t="shared" si="2"/>
        <v>416.25</v>
      </c>
      <c r="R19">
        <f t="shared" si="3"/>
        <v>85</v>
      </c>
    </row>
    <row r="20" spans="1:18" x14ac:dyDescent="0.25">
      <c r="A20" t="s">
        <v>5</v>
      </c>
      <c r="B20">
        <v>15</v>
      </c>
      <c r="C20">
        <v>2.4</v>
      </c>
      <c r="D20">
        <v>12</v>
      </c>
      <c r="E20">
        <v>0</v>
      </c>
      <c r="F20">
        <v>6</v>
      </c>
      <c r="G20" t="s">
        <v>188</v>
      </c>
      <c r="K20">
        <v>181</v>
      </c>
      <c r="L20">
        <v>37</v>
      </c>
      <c r="N20">
        <f t="shared" si="0"/>
        <v>217.2</v>
      </c>
      <c r="O20">
        <f t="shared" si="1"/>
        <v>44.4</v>
      </c>
      <c r="Q20">
        <f t="shared" si="2"/>
        <v>226.25</v>
      </c>
      <c r="R20">
        <f t="shared" si="3"/>
        <v>46.25</v>
      </c>
    </row>
    <row r="21" spans="1:18" x14ac:dyDescent="0.25">
      <c r="A21" t="s">
        <v>5</v>
      </c>
      <c r="B21">
        <v>15</v>
      </c>
      <c r="C21">
        <v>2.4</v>
      </c>
      <c r="D21">
        <v>12</v>
      </c>
      <c r="E21">
        <v>0</v>
      </c>
      <c r="F21">
        <v>6</v>
      </c>
      <c r="G21" t="s">
        <v>188</v>
      </c>
      <c r="K21">
        <v>128</v>
      </c>
      <c r="L21">
        <v>26</v>
      </c>
      <c r="N21">
        <f t="shared" si="0"/>
        <v>153.6</v>
      </c>
      <c r="O21">
        <f t="shared" si="1"/>
        <v>31.2</v>
      </c>
      <c r="Q21">
        <f t="shared" si="2"/>
        <v>160</v>
      </c>
      <c r="R21">
        <f t="shared" si="3"/>
        <v>32.5</v>
      </c>
    </row>
    <row r="22" spans="1:18" x14ac:dyDescent="0.25">
      <c r="A22" t="s">
        <v>5</v>
      </c>
      <c r="B22">
        <v>15</v>
      </c>
      <c r="C22">
        <v>54.3</v>
      </c>
      <c r="D22">
        <v>155</v>
      </c>
      <c r="E22">
        <v>-50</v>
      </c>
      <c r="F22">
        <v>80</v>
      </c>
      <c r="G22" t="s">
        <v>189</v>
      </c>
      <c r="K22">
        <v>0</v>
      </c>
      <c r="L22">
        <v>0</v>
      </c>
      <c r="N22">
        <f t="shared" si="0"/>
        <v>0</v>
      </c>
      <c r="O22">
        <f t="shared" si="1"/>
        <v>0</v>
      </c>
      <c r="Q22">
        <f t="shared" si="2"/>
        <v>0</v>
      </c>
      <c r="R22">
        <f t="shared" si="3"/>
        <v>0</v>
      </c>
    </row>
    <row r="23" spans="1:18" x14ac:dyDescent="0.25">
      <c r="A23" t="s">
        <v>5</v>
      </c>
      <c r="B23">
        <v>16</v>
      </c>
      <c r="C23">
        <v>54.3</v>
      </c>
      <c r="D23">
        <v>155</v>
      </c>
      <c r="E23">
        <v>-50</v>
      </c>
      <c r="F23">
        <v>80</v>
      </c>
      <c r="G23" t="s">
        <v>189</v>
      </c>
      <c r="K23">
        <v>0</v>
      </c>
      <c r="L23">
        <v>0</v>
      </c>
      <c r="N23">
        <f t="shared" si="0"/>
        <v>0</v>
      </c>
      <c r="O23">
        <f t="shared" si="1"/>
        <v>0</v>
      </c>
      <c r="Q23">
        <f t="shared" si="2"/>
        <v>0</v>
      </c>
      <c r="R23">
        <f t="shared" si="3"/>
        <v>0</v>
      </c>
    </row>
    <row r="24" spans="1:18" x14ac:dyDescent="0.25">
      <c r="A24" t="s">
        <v>5</v>
      </c>
      <c r="B24">
        <v>18</v>
      </c>
      <c r="C24">
        <v>100</v>
      </c>
      <c r="D24">
        <v>400</v>
      </c>
      <c r="E24">
        <v>-50</v>
      </c>
      <c r="F24">
        <v>200</v>
      </c>
      <c r="G24" t="s">
        <v>190</v>
      </c>
      <c r="K24">
        <v>0</v>
      </c>
      <c r="L24">
        <v>0</v>
      </c>
      <c r="N24">
        <f t="shared" si="0"/>
        <v>0</v>
      </c>
      <c r="O24">
        <f t="shared" si="1"/>
        <v>0</v>
      </c>
      <c r="Q24">
        <f t="shared" si="2"/>
        <v>0</v>
      </c>
      <c r="R24">
        <f t="shared" si="3"/>
        <v>0</v>
      </c>
    </row>
    <row r="25" spans="1:18" x14ac:dyDescent="0.25">
      <c r="A25" t="s">
        <v>5</v>
      </c>
      <c r="B25">
        <v>21</v>
      </c>
      <c r="C25">
        <v>100</v>
      </c>
      <c r="D25">
        <v>400</v>
      </c>
      <c r="E25">
        <v>-50</v>
      </c>
      <c r="F25">
        <v>200</v>
      </c>
      <c r="G25" t="s">
        <v>190</v>
      </c>
      <c r="K25">
        <v>0</v>
      </c>
      <c r="L25">
        <v>0</v>
      </c>
      <c r="N25">
        <f t="shared" si="0"/>
        <v>0</v>
      </c>
      <c r="O25">
        <f t="shared" si="1"/>
        <v>0</v>
      </c>
      <c r="Q25">
        <f t="shared" si="2"/>
        <v>0</v>
      </c>
      <c r="R25">
        <f t="shared" si="3"/>
        <v>0</v>
      </c>
    </row>
    <row r="26" spans="1:18" x14ac:dyDescent="0.25">
      <c r="A26" t="s">
        <v>5</v>
      </c>
      <c r="B26">
        <v>22</v>
      </c>
      <c r="C26">
        <v>10</v>
      </c>
      <c r="D26">
        <v>50</v>
      </c>
      <c r="E26">
        <v>-10</v>
      </c>
      <c r="F26">
        <v>16</v>
      </c>
      <c r="G26" t="s">
        <v>191</v>
      </c>
    </row>
    <row r="27" spans="1:18" x14ac:dyDescent="0.25">
      <c r="A27" t="s">
        <v>5</v>
      </c>
      <c r="B27">
        <v>22</v>
      </c>
      <c r="C27">
        <v>10</v>
      </c>
      <c r="D27">
        <v>50</v>
      </c>
      <c r="E27">
        <v>-10</v>
      </c>
      <c r="F27">
        <v>16</v>
      </c>
      <c r="G27" t="s">
        <v>191</v>
      </c>
      <c r="N27" t="s">
        <v>195</v>
      </c>
      <c r="Q27" t="s">
        <v>196</v>
      </c>
    </row>
    <row r="28" spans="1:18" x14ac:dyDescent="0.25">
      <c r="A28" t="s">
        <v>5</v>
      </c>
      <c r="B28">
        <v>22</v>
      </c>
      <c r="C28">
        <v>10</v>
      </c>
      <c r="D28">
        <v>50</v>
      </c>
      <c r="E28">
        <v>-10</v>
      </c>
      <c r="F28">
        <v>16</v>
      </c>
      <c r="G28" t="s">
        <v>191</v>
      </c>
    </row>
    <row r="29" spans="1:18" x14ac:dyDescent="0.25">
      <c r="A29" t="s">
        <v>5</v>
      </c>
      <c r="B29">
        <v>22</v>
      </c>
      <c r="C29">
        <v>10</v>
      </c>
      <c r="D29">
        <v>50</v>
      </c>
      <c r="E29">
        <v>-10</v>
      </c>
      <c r="F29">
        <v>16</v>
      </c>
      <c r="G29" t="s">
        <v>191</v>
      </c>
    </row>
    <row r="30" spans="1:18" x14ac:dyDescent="0.25">
      <c r="A30" t="s">
        <v>5</v>
      </c>
      <c r="B30">
        <v>22</v>
      </c>
      <c r="C30">
        <v>10</v>
      </c>
      <c r="D30">
        <v>50</v>
      </c>
      <c r="E30">
        <v>-10</v>
      </c>
      <c r="F30">
        <v>16</v>
      </c>
      <c r="G30" t="s">
        <v>191</v>
      </c>
    </row>
    <row r="31" spans="1:18" x14ac:dyDescent="0.25">
      <c r="A31" t="s">
        <v>5</v>
      </c>
      <c r="B31">
        <v>22</v>
      </c>
      <c r="C31">
        <v>10</v>
      </c>
      <c r="D31">
        <v>50</v>
      </c>
      <c r="E31">
        <v>-10</v>
      </c>
      <c r="F31">
        <v>16</v>
      </c>
      <c r="G31" t="s">
        <v>191</v>
      </c>
    </row>
    <row r="32" spans="1:18" x14ac:dyDescent="0.25">
      <c r="A32" t="s">
        <v>5</v>
      </c>
      <c r="B32">
        <v>23</v>
      </c>
      <c r="C32">
        <v>54.3</v>
      </c>
      <c r="D32">
        <v>155</v>
      </c>
      <c r="E32">
        <v>-50</v>
      </c>
      <c r="F32">
        <v>80</v>
      </c>
      <c r="G32" t="s">
        <v>189</v>
      </c>
    </row>
    <row r="33" spans="1:7" x14ac:dyDescent="0.25">
      <c r="A33" t="s">
        <v>5</v>
      </c>
      <c r="B33">
        <v>23</v>
      </c>
      <c r="C33">
        <v>54.3</v>
      </c>
      <c r="D33">
        <v>155</v>
      </c>
      <c r="E33">
        <v>-50</v>
      </c>
      <c r="F33">
        <v>80</v>
      </c>
      <c r="G33" t="s">
        <v>189</v>
      </c>
    </row>
    <row r="34" spans="1:7" x14ac:dyDescent="0.25">
      <c r="A34" t="s">
        <v>5</v>
      </c>
      <c r="B34">
        <v>23</v>
      </c>
      <c r="C34">
        <v>140</v>
      </c>
      <c r="D34">
        <v>350</v>
      </c>
      <c r="E34">
        <v>-25</v>
      </c>
      <c r="F34">
        <v>150</v>
      </c>
      <c r="G34" t="s">
        <v>192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DataDescription</vt:lpstr>
      <vt:lpstr>Parameters</vt:lpstr>
      <vt:lpstr>BusData</vt:lpstr>
      <vt:lpstr>GenData</vt:lpstr>
      <vt:lpstr>BranchData</vt:lpstr>
      <vt:lpstr>AreaData</vt:lpstr>
      <vt:lpstr>AreaName</vt:lpstr>
      <vt:lpstr>GenCostData</vt:lpstr>
      <vt:lpstr>Extra Data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Wollenberg</dc:creator>
  <cp:lastModifiedBy>Bruce Wollenberg</cp:lastModifiedBy>
  <dcterms:created xsi:type="dcterms:W3CDTF">2010-05-13T22:47:25Z</dcterms:created>
  <dcterms:modified xsi:type="dcterms:W3CDTF">2015-10-07T21:03:35Z</dcterms:modified>
</cp:coreProperties>
</file>